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jo2\Downloads\"/>
    </mc:Choice>
  </mc:AlternateContent>
  <bookViews>
    <workbookView xWindow="0" yWindow="0" windowWidth="16815" windowHeight="7350"/>
  </bookViews>
  <sheets>
    <sheet name="PAA 2025 Consolidado" sheetId="1" r:id="rId1"/>
    <sheet name="Control de Cambios" sheetId="4" r:id="rId2"/>
    <sheet name="Ejecución por proyecto de inver" sheetId="6" state="hidden" r:id="rId3"/>
    <sheet name="Tablas dinámicas" sheetId="7" state="hidden" r:id="rId4"/>
    <sheet name="TablaDianmica" sheetId="8" state="hidden" r:id="rId5"/>
    <sheet name="Programación por dependencia" sheetId="9" state="hidden" r:id="rId6"/>
    <sheet name="Tabla dinámica 3" sheetId="10" state="hidden" r:id="rId7"/>
  </sheets>
  <definedNames>
    <definedName name="_xlcn.WorksheetConnection_ConsolidadoA1AW3561">'PAA 2025 Consolidado'!$B$8:$AZ$539</definedName>
    <definedName name="SegmentaciónDeDatos_Dependencia">#REF!</definedName>
    <definedName name="SegmentaciónDeDatos_Mes_de_registro_del_contrato">#REF!</definedName>
    <definedName name="SegmentaciónDeDatos_Tipo_de_PAA">#REF!</definedName>
    <definedName name="Z_4FAB6C0D_28F9_45F9_B34C_89CFFFF1D61F_.wvu.FilterData" localSheetId="0" hidden="1">'PAA 2025 Consolidado'!$A$8:$BE$552</definedName>
    <definedName name="Z_53905F72_CA02_4E04_9E78_736342755DEC_.wvu.FilterData" localSheetId="0" hidden="1">'PAA 2025 Consolidado'!$A$8:$BE$552</definedName>
    <definedName name="Z_821406A5_BE28_40AC_BA26_01DC048474BB_.wvu.FilterData" localSheetId="0" hidden="1">'PAA 2025 Consolidado'!$A$8:$BE$552</definedName>
    <definedName name="Z_A38EE8CD_6FD4_4B1F_A8A1_55867E12D447_.wvu.FilterData" localSheetId="0" hidden="1">'PAA 2025 Consolidado'!$A$8:$BE$552</definedName>
    <definedName name="Z_A7C92AF9_6D5C_463B_AA86_6D13C66314CF_.wvu.FilterData" localSheetId="0" hidden="1">'PAA 2025 Consolidado'!$A$8:$BE$552</definedName>
    <definedName name="Z_BABCD505_01D0_47E6_9526_98E9EA100E16_.wvu.FilterData" localSheetId="0" hidden="1">'PAA 2025 Consolidado'!$A$8:$BE$552</definedName>
    <definedName name="Z_F405C404_E9F3_4F26_A7DC_3DBF0E019493_.wvu.FilterData" localSheetId="0" hidden="1">'PAA 2025 Consolidado'!$A$8:$BE$552</definedName>
  </definedNames>
  <calcPr calcId="162913"/>
  <customWorkbookViews>
    <customWorkbookView name="Majo" guid="{A7C92AF9-6D5C-463B-AA86-6D13C66314CF}" maximized="1" windowWidth="0" windowHeight="0" activeSheetId="0"/>
    <customWorkbookView name="Viviana" guid="{A38EE8CD-6FD4-4B1F-A8A1-55867E12D447}" maximized="1" windowWidth="0" windowHeight="0" activeSheetId="0"/>
    <customWorkbookView name="Jenn" guid="{F405C404-E9F3-4F26-A7DC-3DBF0E019493}" maximized="1" windowWidth="0" windowHeight="0" activeSheetId="0"/>
    <customWorkbookView name="Adri Munar" guid="{BABCD505-01D0-47E6-9526-98E9EA100E16}" maximized="1" windowWidth="0" windowHeight="0" activeSheetId="0"/>
    <customWorkbookView name="Oliver" guid="{53905F72-CA02-4E04-9E78-736342755DEC}" maximized="1" windowWidth="0" windowHeight="0" activeSheetId="0"/>
    <customWorkbookView name="Luz Adriana" guid="{4FAB6C0D-28F9-45F9-B34C-89CFFFF1D61F}" maximized="1" windowWidth="0" windowHeight="0" activeSheetId="0"/>
    <customWorkbookView name="Diego Vanegas" guid="{821406A5-BE28-40AC-BA26-01DC048474BB}" maximized="1" windowWidth="0" windowHeight="0" activeSheetId="0"/>
  </customWorkbookViews>
  <pivotCaches>
    <pivotCache cacheId="6" r:id="rId8"/>
    <pivotCache cacheId="12" r:id="rId9"/>
    <pivotCache cacheId="19" r:id="rId10"/>
  </pivotCaches>
</workbook>
</file>

<file path=xl/calcChain.xml><?xml version="1.0" encoding="utf-8"?>
<calcChain xmlns="http://schemas.openxmlformats.org/spreadsheetml/2006/main">
  <c r="E24" i="10" l="1"/>
  <c r="E22" i="10"/>
  <c r="N30" i="9"/>
  <c r="N32" i="9" s="1"/>
  <c r="N13" i="9"/>
  <c r="N15" i="9" s="1"/>
  <c r="C25" i="6"/>
  <c r="B25" i="6"/>
  <c r="C24" i="6"/>
  <c r="B24" i="6"/>
  <c r="C23" i="6"/>
  <c r="B23" i="6"/>
  <c r="C22" i="6"/>
  <c r="B22" i="6"/>
  <c r="C21" i="6"/>
  <c r="B21" i="6"/>
  <c r="C20" i="6"/>
  <c r="B20" i="6"/>
  <c r="C19" i="6"/>
  <c r="B19" i="6"/>
  <c r="C18" i="6"/>
  <c r="B18" i="6"/>
  <c r="C17" i="6"/>
  <c r="B17" i="6"/>
  <c r="C16" i="6"/>
  <c r="B16" i="6"/>
  <c r="BB551" i="1"/>
  <c r="BE551" i="1" s="1"/>
  <c r="BA551" i="1"/>
  <c r="BB550" i="1"/>
  <c r="BE550" i="1" s="1"/>
  <c r="BA550" i="1"/>
  <c r="BB549" i="1"/>
  <c r="BE549" i="1" s="1"/>
  <c r="BA549" i="1"/>
  <c r="BB548" i="1"/>
  <c r="BE548" i="1" s="1"/>
  <c r="BA548" i="1"/>
  <c r="BB547" i="1"/>
  <c r="BE547" i="1" s="1"/>
  <c r="BA547" i="1"/>
  <c r="BB546" i="1"/>
  <c r="BE546" i="1" s="1"/>
  <c r="BA546" i="1"/>
  <c r="BB545" i="1"/>
  <c r="BE545" i="1" s="1"/>
  <c r="BA545" i="1"/>
  <c r="BB544" i="1"/>
  <c r="BE544" i="1" s="1"/>
  <c r="BA544" i="1"/>
  <c r="BB543" i="1"/>
  <c r="BE543" i="1" s="1"/>
  <c r="BA543" i="1"/>
  <c r="BB542" i="1"/>
  <c r="BE542" i="1" s="1"/>
  <c r="BA542" i="1"/>
  <c r="BE541" i="1"/>
  <c r="BB541" i="1"/>
  <c r="BA541" i="1"/>
  <c r="BB540" i="1"/>
  <c r="BE540" i="1" s="1"/>
  <c r="BA540" i="1"/>
  <c r="BB539" i="1"/>
  <c r="BE539" i="1" s="1"/>
  <c r="BA539" i="1"/>
  <c r="BB538" i="1"/>
  <c r="BE538" i="1" s="1"/>
  <c r="BA538" i="1"/>
  <c r="BB537" i="1"/>
  <c r="BE537" i="1" s="1"/>
  <c r="BA537" i="1"/>
  <c r="BB536" i="1"/>
  <c r="BE536" i="1" s="1"/>
  <c r="BA536" i="1"/>
  <c r="BB535" i="1"/>
  <c r="BE535" i="1" s="1"/>
  <c r="BA535" i="1"/>
  <c r="BB534" i="1"/>
  <c r="BE534" i="1" s="1"/>
  <c r="BA534" i="1"/>
  <c r="BB533" i="1"/>
  <c r="BE533" i="1" s="1"/>
  <c r="BA533" i="1"/>
  <c r="BB532" i="1"/>
  <c r="BE532" i="1" s="1"/>
  <c r="BA532" i="1"/>
  <c r="BB531" i="1"/>
  <c r="BE531" i="1" s="1"/>
  <c r="BA531" i="1"/>
  <c r="BB530" i="1"/>
  <c r="BE530" i="1" s="1"/>
  <c r="BA530" i="1"/>
  <c r="BB529" i="1"/>
  <c r="BE529" i="1" s="1"/>
  <c r="BA529" i="1"/>
  <c r="BB528" i="1"/>
  <c r="BE528" i="1" s="1"/>
  <c r="BA528" i="1"/>
  <c r="BB527" i="1"/>
  <c r="BE527" i="1" s="1"/>
  <c r="BA527" i="1"/>
  <c r="BB526" i="1"/>
  <c r="BE526" i="1" s="1"/>
  <c r="BA526" i="1"/>
  <c r="BB525" i="1"/>
  <c r="BE525" i="1" s="1"/>
  <c r="BA525" i="1"/>
  <c r="BB524" i="1"/>
  <c r="BE524" i="1" s="1"/>
  <c r="BA524" i="1"/>
  <c r="BB523" i="1"/>
  <c r="BE523" i="1" s="1"/>
  <c r="BA523" i="1"/>
  <c r="BB522" i="1"/>
  <c r="BE522" i="1" s="1"/>
  <c r="BA522" i="1"/>
  <c r="BB521" i="1"/>
  <c r="BE521" i="1" s="1"/>
  <c r="BA521" i="1"/>
  <c r="BB520" i="1"/>
  <c r="BE520" i="1" s="1"/>
  <c r="BA520" i="1"/>
  <c r="BB519" i="1"/>
  <c r="BE519" i="1" s="1"/>
  <c r="BA519" i="1"/>
  <c r="BB518" i="1"/>
  <c r="BE518" i="1" s="1"/>
  <c r="BA518" i="1"/>
  <c r="BB517" i="1"/>
  <c r="BE517" i="1" s="1"/>
  <c r="BA517" i="1"/>
  <c r="BB516" i="1"/>
  <c r="BE516" i="1" s="1"/>
  <c r="BA516" i="1"/>
  <c r="BB515" i="1"/>
  <c r="BE515" i="1" s="1"/>
  <c r="BA515" i="1"/>
  <c r="BB514" i="1"/>
  <c r="BE514" i="1" s="1"/>
  <c r="BA514" i="1"/>
  <c r="BB513" i="1"/>
  <c r="BE513" i="1" s="1"/>
  <c r="BA513" i="1"/>
  <c r="BB512" i="1"/>
  <c r="BE512" i="1" s="1"/>
  <c r="BA512" i="1"/>
  <c r="BB511" i="1"/>
  <c r="BE511" i="1" s="1"/>
  <c r="BA511" i="1"/>
  <c r="BB510" i="1"/>
  <c r="BE510" i="1" s="1"/>
  <c r="BA510" i="1"/>
  <c r="BE509" i="1"/>
  <c r="BB509" i="1"/>
  <c r="BA509" i="1"/>
  <c r="BB508" i="1"/>
  <c r="BE508" i="1" s="1"/>
  <c r="BA508" i="1"/>
  <c r="BB507" i="1"/>
  <c r="BE507" i="1" s="1"/>
  <c r="BA507" i="1"/>
  <c r="BB506" i="1"/>
  <c r="BE506" i="1" s="1"/>
  <c r="BA506" i="1"/>
  <c r="BB505" i="1"/>
  <c r="BE505" i="1" s="1"/>
  <c r="BA505" i="1"/>
  <c r="BB504" i="1"/>
  <c r="BE504" i="1" s="1"/>
  <c r="BA504" i="1"/>
  <c r="BB503" i="1"/>
  <c r="BE503" i="1" s="1"/>
  <c r="BA503" i="1"/>
  <c r="BE502" i="1"/>
  <c r="BB502" i="1"/>
  <c r="BA502" i="1"/>
  <c r="BE501" i="1"/>
  <c r="BB501" i="1"/>
  <c r="BA501" i="1"/>
  <c r="BB500" i="1"/>
  <c r="BE500" i="1" s="1"/>
  <c r="BA500" i="1"/>
  <c r="BE499" i="1"/>
  <c r="BB499" i="1"/>
  <c r="BA499" i="1"/>
  <c r="BB498" i="1"/>
  <c r="BE498" i="1" s="1"/>
  <c r="BA498" i="1"/>
  <c r="BB497" i="1"/>
  <c r="BE497" i="1" s="1"/>
  <c r="BA497" i="1"/>
  <c r="BE496" i="1"/>
  <c r="BB496" i="1"/>
  <c r="BA496" i="1"/>
  <c r="BB495" i="1"/>
  <c r="BE495" i="1" s="1"/>
  <c r="BA495" i="1"/>
  <c r="BB494" i="1"/>
  <c r="BE494" i="1" s="1"/>
  <c r="BA494" i="1"/>
  <c r="BB493" i="1"/>
  <c r="BE493" i="1" s="1"/>
  <c r="BA493" i="1"/>
  <c r="BB492" i="1"/>
  <c r="BE492" i="1" s="1"/>
  <c r="BA492" i="1"/>
  <c r="BB491" i="1"/>
  <c r="BE491" i="1" s="1"/>
  <c r="BA491" i="1"/>
  <c r="BB490" i="1"/>
  <c r="BE490" i="1" s="1"/>
  <c r="BA490" i="1"/>
  <c r="BB489" i="1"/>
  <c r="BE489" i="1" s="1"/>
  <c r="BA489" i="1"/>
  <c r="BB488" i="1"/>
  <c r="BE488" i="1" s="1"/>
  <c r="BA488" i="1"/>
  <c r="BE487" i="1"/>
  <c r="BB487" i="1"/>
  <c r="BA487" i="1"/>
  <c r="BB486" i="1"/>
  <c r="BE486" i="1" s="1"/>
  <c r="BA486" i="1"/>
  <c r="BB485" i="1"/>
  <c r="BE485" i="1" s="1"/>
  <c r="BA485" i="1"/>
  <c r="BB484" i="1"/>
  <c r="BE484" i="1" s="1"/>
  <c r="BA484" i="1"/>
  <c r="BB483" i="1"/>
  <c r="BE483" i="1" s="1"/>
  <c r="BA483" i="1"/>
  <c r="BB480" i="1"/>
  <c r="BE480" i="1" s="1"/>
  <c r="BA480" i="1"/>
  <c r="BB479" i="1"/>
  <c r="BE479" i="1" s="1"/>
  <c r="BA479" i="1"/>
  <c r="BB478" i="1"/>
  <c r="BE478" i="1" s="1"/>
  <c r="BA478" i="1"/>
  <c r="BE477" i="1"/>
  <c r="BB477" i="1"/>
  <c r="BA477" i="1"/>
  <c r="BB476" i="1"/>
  <c r="BE476" i="1" s="1"/>
  <c r="BA476" i="1"/>
  <c r="BB475" i="1"/>
  <c r="BE475" i="1" s="1"/>
  <c r="BA475" i="1"/>
  <c r="BB474" i="1"/>
  <c r="BE474" i="1" s="1"/>
  <c r="BA474" i="1"/>
  <c r="BB473" i="1"/>
  <c r="BE473" i="1" s="1"/>
  <c r="BA473" i="1"/>
  <c r="BB472" i="1"/>
  <c r="BE472" i="1" s="1"/>
  <c r="BA472" i="1"/>
  <c r="BB471" i="1"/>
  <c r="BE471" i="1" s="1"/>
  <c r="BA471" i="1"/>
  <c r="BE470" i="1"/>
  <c r="BB470" i="1"/>
  <c r="BA470" i="1"/>
  <c r="BB469" i="1"/>
  <c r="BE469" i="1" s="1"/>
  <c r="BA469" i="1"/>
  <c r="BB468" i="1"/>
  <c r="BE468" i="1" s="1"/>
  <c r="BA468" i="1"/>
  <c r="BB467" i="1"/>
  <c r="BE467" i="1" s="1"/>
  <c r="BA467" i="1"/>
  <c r="BB466" i="1"/>
  <c r="BE466" i="1" s="1"/>
  <c r="BA466" i="1"/>
  <c r="BE465" i="1"/>
  <c r="BB465" i="1"/>
  <c r="BA465" i="1"/>
  <c r="BB464" i="1"/>
  <c r="BE464" i="1" s="1"/>
  <c r="BA464" i="1"/>
  <c r="BB463" i="1"/>
  <c r="BE463" i="1" s="1"/>
  <c r="BA463" i="1"/>
  <c r="BB462" i="1"/>
  <c r="BE462" i="1" s="1"/>
  <c r="BA462" i="1"/>
  <c r="BB461" i="1"/>
  <c r="BE461" i="1" s="1"/>
  <c r="BA461" i="1"/>
  <c r="BB460" i="1"/>
  <c r="BE460" i="1" s="1"/>
  <c r="BA460" i="1"/>
  <c r="BB459" i="1"/>
  <c r="BE459" i="1" s="1"/>
  <c r="BA459" i="1"/>
  <c r="BB458" i="1"/>
  <c r="BE458" i="1" s="1"/>
  <c r="BA458" i="1"/>
  <c r="BB457" i="1"/>
  <c r="BE457" i="1" s="1"/>
  <c r="BA457" i="1"/>
  <c r="BB456" i="1"/>
  <c r="BE456" i="1" s="1"/>
  <c r="BA456" i="1"/>
  <c r="BB455" i="1"/>
  <c r="BE455" i="1" s="1"/>
  <c r="BA455" i="1"/>
  <c r="BB454" i="1"/>
  <c r="BE454" i="1" s="1"/>
  <c r="BA454" i="1"/>
  <c r="BB453" i="1"/>
  <c r="BE453" i="1" s="1"/>
  <c r="BA453" i="1"/>
  <c r="BB452" i="1"/>
  <c r="BE452" i="1" s="1"/>
  <c r="BA452" i="1"/>
  <c r="BB451" i="1"/>
  <c r="BE451" i="1" s="1"/>
  <c r="BA451" i="1"/>
  <c r="BB450" i="1"/>
  <c r="BE450" i="1" s="1"/>
  <c r="BA450" i="1"/>
  <c r="BB449" i="1"/>
  <c r="BE449" i="1" s="1"/>
  <c r="BA449" i="1"/>
  <c r="BB448" i="1"/>
  <c r="BE448" i="1" s="1"/>
  <c r="BA448" i="1"/>
  <c r="BB447" i="1"/>
  <c r="BE447" i="1" s="1"/>
  <c r="BA447" i="1"/>
  <c r="BE446" i="1"/>
  <c r="BB446" i="1"/>
  <c r="BA446" i="1"/>
  <c r="BB445" i="1"/>
  <c r="BE445" i="1" s="1"/>
  <c r="BA445" i="1"/>
  <c r="BB444" i="1"/>
  <c r="BE444" i="1" s="1"/>
  <c r="BA444" i="1"/>
  <c r="BB443" i="1"/>
  <c r="BE443" i="1" s="1"/>
  <c r="BA443" i="1"/>
  <c r="BB442" i="1"/>
  <c r="BE442" i="1" s="1"/>
  <c r="BA442" i="1"/>
  <c r="BB441" i="1"/>
  <c r="BE441" i="1" s="1"/>
  <c r="BA441" i="1"/>
  <c r="BB440" i="1"/>
  <c r="BE440" i="1" s="1"/>
  <c r="BA440" i="1"/>
  <c r="BB439" i="1"/>
  <c r="BE439" i="1" s="1"/>
  <c r="BA439" i="1"/>
  <c r="BE438" i="1"/>
  <c r="BB438" i="1"/>
  <c r="BA438" i="1"/>
  <c r="BE437" i="1"/>
  <c r="BB437" i="1"/>
  <c r="BA437" i="1"/>
  <c r="BB436" i="1"/>
  <c r="BE436" i="1" s="1"/>
  <c r="BA436" i="1"/>
  <c r="BB435" i="1"/>
  <c r="BE435" i="1" s="1"/>
  <c r="BA435" i="1"/>
  <c r="BB434" i="1"/>
  <c r="BE434" i="1" s="1"/>
  <c r="BA434" i="1"/>
  <c r="BB433" i="1"/>
  <c r="BE433" i="1" s="1"/>
  <c r="BA433" i="1"/>
  <c r="BB432" i="1"/>
  <c r="BE432" i="1" s="1"/>
  <c r="BA432" i="1"/>
  <c r="BB431" i="1"/>
  <c r="BE431" i="1" s="1"/>
  <c r="BA431" i="1"/>
  <c r="BE430" i="1"/>
  <c r="BB430" i="1"/>
  <c r="BA430" i="1"/>
  <c r="BB429" i="1"/>
  <c r="BE429" i="1" s="1"/>
  <c r="BA429" i="1"/>
  <c r="BB428" i="1"/>
  <c r="BE428" i="1" s="1"/>
  <c r="BA428" i="1"/>
  <c r="BD428" i="1" s="1"/>
  <c r="BB427" i="1"/>
  <c r="BE427" i="1" s="1"/>
  <c r="BA427" i="1"/>
  <c r="BD427" i="1" s="1"/>
  <c r="BB426" i="1"/>
  <c r="BE426" i="1" s="1"/>
  <c r="BA426" i="1"/>
  <c r="BD426" i="1" s="1"/>
  <c r="BB425" i="1"/>
  <c r="BE425" i="1" s="1"/>
  <c r="BA425" i="1"/>
  <c r="BD425" i="1" s="1"/>
  <c r="BB424" i="1"/>
  <c r="BE424" i="1" s="1"/>
  <c r="BA424" i="1"/>
  <c r="BD424" i="1" s="1"/>
  <c r="BB423" i="1"/>
  <c r="BE423" i="1" s="1"/>
  <c r="BA423" i="1"/>
  <c r="BB422" i="1"/>
  <c r="BE422" i="1" s="1"/>
  <c r="BA422" i="1"/>
  <c r="BD422" i="1" s="1"/>
  <c r="BB421" i="1"/>
  <c r="BE421" i="1" s="1"/>
  <c r="BA421" i="1"/>
  <c r="BB420" i="1"/>
  <c r="BE420" i="1" s="1"/>
  <c r="BA420" i="1"/>
  <c r="BD420" i="1" s="1"/>
  <c r="BB419" i="1"/>
  <c r="BE419" i="1" s="1"/>
  <c r="BA419" i="1"/>
  <c r="BE418" i="1"/>
  <c r="BB418" i="1"/>
  <c r="BA418" i="1"/>
  <c r="BB417" i="1"/>
  <c r="BE417" i="1" s="1"/>
  <c r="BA417" i="1"/>
  <c r="BD417" i="1" s="1"/>
  <c r="BB416" i="1"/>
  <c r="BE416" i="1" s="1"/>
  <c r="BA416" i="1"/>
  <c r="BD416" i="1" s="1"/>
  <c r="BB415" i="1"/>
  <c r="BE415" i="1" s="1"/>
  <c r="BA415" i="1"/>
  <c r="BB414" i="1"/>
  <c r="BE414" i="1" s="1"/>
  <c r="BA414" i="1"/>
  <c r="BB413" i="1"/>
  <c r="BE413" i="1" s="1"/>
  <c r="BA413" i="1"/>
  <c r="BD413" i="1" s="1"/>
  <c r="BB412" i="1"/>
  <c r="BE412" i="1" s="1"/>
  <c r="BA412" i="1"/>
  <c r="BB411" i="1"/>
  <c r="BE411" i="1" s="1"/>
  <c r="BA411" i="1"/>
  <c r="BB410" i="1"/>
  <c r="BE410" i="1" s="1"/>
  <c r="BA410" i="1"/>
  <c r="BB409" i="1"/>
  <c r="BE409" i="1" s="1"/>
  <c r="BA409" i="1"/>
  <c r="BD409" i="1" s="1"/>
  <c r="BB408" i="1"/>
  <c r="BE408" i="1" s="1"/>
  <c r="BA408" i="1"/>
  <c r="BB407" i="1"/>
  <c r="BE407" i="1" s="1"/>
  <c r="BA407" i="1"/>
  <c r="BB406" i="1"/>
  <c r="BE406" i="1" s="1"/>
  <c r="BA406" i="1"/>
  <c r="BB405" i="1"/>
  <c r="BE405" i="1" s="1"/>
  <c r="BA405" i="1"/>
  <c r="BD405" i="1" s="1"/>
  <c r="BB404" i="1"/>
  <c r="BE404" i="1" s="1"/>
  <c r="BA404" i="1"/>
  <c r="BD404" i="1" s="1"/>
  <c r="BB403" i="1"/>
  <c r="BE403" i="1" s="1"/>
  <c r="BA403" i="1"/>
  <c r="BD403" i="1" s="1"/>
  <c r="BB402" i="1"/>
  <c r="BE402" i="1" s="1"/>
  <c r="BA402" i="1"/>
  <c r="BE401" i="1"/>
  <c r="BB401" i="1"/>
  <c r="BA401" i="1"/>
  <c r="BB400" i="1"/>
  <c r="BE400" i="1" s="1"/>
  <c r="BA400" i="1"/>
  <c r="BB399" i="1"/>
  <c r="BE399" i="1" s="1"/>
  <c r="BA399" i="1"/>
  <c r="BB398" i="1"/>
  <c r="BE398" i="1" s="1"/>
  <c r="BA398" i="1"/>
  <c r="BD398" i="1" s="1"/>
  <c r="BB397" i="1"/>
  <c r="BE397" i="1" s="1"/>
  <c r="BA397" i="1"/>
  <c r="BD397" i="1" s="1"/>
  <c r="BB396" i="1"/>
  <c r="BE396" i="1" s="1"/>
  <c r="BA396" i="1"/>
  <c r="BB395" i="1"/>
  <c r="BE395" i="1" s="1"/>
  <c r="BA395" i="1"/>
  <c r="BD394" i="1"/>
  <c r="BB394" i="1"/>
  <c r="BA394" i="1"/>
  <c r="BB393" i="1"/>
  <c r="BE393" i="1" s="1"/>
  <c r="BA393" i="1"/>
  <c r="BD393" i="1" s="1"/>
  <c r="BB392" i="1"/>
  <c r="BE392" i="1" s="1"/>
  <c r="BA392" i="1"/>
  <c r="BB391" i="1"/>
  <c r="BE391" i="1" s="1"/>
  <c r="BA391" i="1"/>
  <c r="BD391" i="1" s="1"/>
  <c r="BB390" i="1"/>
  <c r="BE390" i="1" s="1"/>
  <c r="BA390" i="1"/>
  <c r="BD390" i="1" s="1"/>
  <c r="BD389" i="1"/>
  <c r="BB389" i="1"/>
  <c r="BE389" i="1" s="1"/>
  <c r="BA389" i="1"/>
  <c r="BB388" i="1"/>
  <c r="BE388" i="1" s="1"/>
  <c r="BA388" i="1"/>
  <c r="BB387" i="1"/>
  <c r="BE387" i="1" s="1"/>
  <c r="BA387" i="1"/>
  <c r="BB386" i="1"/>
  <c r="BE386" i="1" s="1"/>
  <c r="BA386" i="1"/>
  <c r="BB385" i="1"/>
  <c r="BE385" i="1" s="1"/>
  <c r="BA385" i="1"/>
  <c r="BD385" i="1" s="1"/>
  <c r="BD384" i="1"/>
  <c r="BB384" i="1"/>
  <c r="BE384" i="1" s="1"/>
  <c r="BA384" i="1"/>
  <c r="BB383" i="1"/>
  <c r="BE383" i="1" s="1"/>
  <c r="BA383" i="1"/>
  <c r="BB382" i="1"/>
  <c r="BE382" i="1" s="1"/>
  <c r="BA382" i="1"/>
  <c r="BB381" i="1"/>
  <c r="BE381" i="1" s="1"/>
  <c r="BA381" i="1"/>
  <c r="BB380" i="1"/>
  <c r="BE380" i="1" s="1"/>
  <c r="BA380" i="1"/>
  <c r="BB379" i="1"/>
  <c r="BE379" i="1" s="1"/>
  <c r="BA379" i="1"/>
  <c r="BB378" i="1"/>
  <c r="BE378" i="1" s="1"/>
  <c r="BA378" i="1"/>
  <c r="BB377" i="1"/>
  <c r="BA377" i="1"/>
  <c r="V377" i="1"/>
  <c r="U377" i="1"/>
  <c r="BB376" i="1"/>
  <c r="BE376" i="1" s="1"/>
  <c r="BA376" i="1"/>
  <c r="BB375" i="1"/>
  <c r="BE375" i="1" s="1"/>
  <c r="BA375" i="1"/>
  <c r="BB374" i="1"/>
  <c r="BE374" i="1" s="1"/>
  <c r="BA374" i="1"/>
  <c r="BB373" i="1"/>
  <c r="BE373" i="1" s="1"/>
  <c r="BA373" i="1"/>
  <c r="BD373" i="1" s="1"/>
  <c r="BB372" i="1"/>
  <c r="BE372" i="1" s="1"/>
  <c r="BA372" i="1"/>
  <c r="BD372" i="1" s="1"/>
  <c r="BB371" i="1"/>
  <c r="BE371" i="1" s="1"/>
  <c r="BA371" i="1"/>
  <c r="BD371" i="1" s="1"/>
  <c r="BB370" i="1"/>
  <c r="BE370" i="1" s="1"/>
  <c r="BA370" i="1"/>
  <c r="BD370" i="1" s="1"/>
  <c r="BB369" i="1"/>
  <c r="BE369" i="1" s="1"/>
  <c r="BA369" i="1"/>
  <c r="BD369" i="1" s="1"/>
  <c r="BB368" i="1"/>
  <c r="BE368" i="1" s="1"/>
  <c r="BA368" i="1"/>
  <c r="BD368" i="1" s="1"/>
  <c r="BB367" i="1"/>
  <c r="BE367" i="1" s="1"/>
  <c r="BA367" i="1"/>
  <c r="BB366" i="1"/>
  <c r="BE366" i="1" s="1"/>
  <c r="BA366" i="1"/>
  <c r="BD366" i="1" s="1"/>
  <c r="BB365" i="1"/>
  <c r="BE365" i="1" s="1"/>
  <c r="BA365" i="1"/>
  <c r="BD365" i="1" s="1"/>
  <c r="BB364" i="1"/>
  <c r="BE364" i="1" s="1"/>
  <c r="BA364" i="1"/>
  <c r="BD364" i="1" s="1"/>
  <c r="BB363" i="1"/>
  <c r="BE363" i="1" s="1"/>
  <c r="BA363" i="1"/>
  <c r="BD363" i="1" s="1"/>
  <c r="BB362" i="1"/>
  <c r="BE362" i="1" s="1"/>
  <c r="BA362" i="1"/>
  <c r="BD361" i="1"/>
  <c r="BB361" i="1"/>
  <c r="BE361" i="1" s="1"/>
  <c r="BA361" i="1"/>
  <c r="BB360" i="1"/>
  <c r="BE360" i="1" s="1"/>
  <c r="BA360" i="1"/>
  <c r="BB359" i="1"/>
  <c r="BE359" i="1" s="1"/>
  <c r="BA359" i="1"/>
  <c r="BB358" i="1"/>
  <c r="BE358" i="1" s="1"/>
  <c r="BA358" i="1"/>
  <c r="BB357" i="1"/>
  <c r="BE357" i="1" s="1"/>
  <c r="BA357" i="1"/>
  <c r="BB356" i="1"/>
  <c r="BE356" i="1" s="1"/>
  <c r="BA356" i="1"/>
  <c r="BE355" i="1"/>
  <c r="BB355" i="1"/>
  <c r="BA355" i="1"/>
  <c r="BD355" i="1" s="1"/>
  <c r="BE354" i="1"/>
  <c r="BB354" i="1"/>
  <c r="BA354" i="1"/>
  <c r="BB353" i="1"/>
  <c r="BE353" i="1" s="1"/>
  <c r="BA353" i="1"/>
  <c r="BD353" i="1" s="1"/>
  <c r="BB352" i="1"/>
  <c r="BE352" i="1" s="1"/>
  <c r="BA352" i="1"/>
  <c r="BD352" i="1" s="1"/>
  <c r="BB351" i="1"/>
  <c r="BE351" i="1" s="1"/>
  <c r="BA351" i="1"/>
  <c r="BD351" i="1" s="1"/>
  <c r="BC350" i="1"/>
  <c r="BB350" i="1"/>
  <c r="BE350" i="1" s="1"/>
  <c r="BA350" i="1"/>
  <c r="BD350" i="1" s="1"/>
  <c r="BB349" i="1"/>
  <c r="BE349" i="1" s="1"/>
  <c r="BA349" i="1"/>
  <c r="BB348" i="1"/>
  <c r="BE348" i="1" s="1"/>
  <c r="BA348" i="1"/>
  <c r="BD348" i="1" s="1"/>
  <c r="BB347" i="1"/>
  <c r="BE347" i="1" s="1"/>
  <c r="BA347" i="1"/>
  <c r="BB346" i="1"/>
  <c r="BE346" i="1" s="1"/>
  <c r="BA346" i="1"/>
  <c r="BD346" i="1" s="1"/>
  <c r="BB345" i="1"/>
  <c r="BE345" i="1" s="1"/>
  <c r="BA345" i="1"/>
  <c r="BB344" i="1"/>
  <c r="BE344" i="1" s="1"/>
  <c r="BA344" i="1"/>
  <c r="BD344" i="1" s="1"/>
  <c r="BB343" i="1"/>
  <c r="BE343" i="1" s="1"/>
  <c r="BA343" i="1"/>
  <c r="BB342" i="1"/>
  <c r="BE342" i="1" s="1"/>
  <c r="BA342" i="1"/>
  <c r="BD342" i="1" s="1"/>
  <c r="BB341" i="1"/>
  <c r="BE341" i="1" s="1"/>
  <c r="BA341" i="1"/>
  <c r="BD341" i="1" s="1"/>
  <c r="BB340" i="1"/>
  <c r="BE340" i="1" s="1"/>
  <c r="BA340" i="1"/>
  <c r="BB339" i="1"/>
  <c r="BE339" i="1" s="1"/>
  <c r="BA339" i="1"/>
  <c r="BD339" i="1" s="1"/>
  <c r="BB338" i="1"/>
  <c r="BE338" i="1" s="1"/>
  <c r="BA338" i="1"/>
  <c r="BD338" i="1" s="1"/>
  <c r="BB337" i="1"/>
  <c r="BE337" i="1" s="1"/>
  <c r="BA337" i="1"/>
  <c r="BB336" i="1"/>
  <c r="BE336" i="1" s="1"/>
  <c r="BA336" i="1"/>
  <c r="BD336" i="1" s="1"/>
  <c r="BD335" i="1"/>
  <c r="BB335" i="1"/>
  <c r="BE335" i="1" s="1"/>
  <c r="BA335" i="1"/>
  <c r="BB334" i="1"/>
  <c r="BE334" i="1" s="1"/>
  <c r="BA334" i="1"/>
  <c r="BD334" i="1" s="1"/>
  <c r="BB333" i="1"/>
  <c r="BE333" i="1" s="1"/>
  <c r="BA333" i="1"/>
  <c r="BD333" i="1" s="1"/>
  <c r="BE332" i="1"/>
  <c r="BB332" i="1"/>
  <c r="BA332" i="1"/>
  <c r="BD332" i="1" s="1"/>
  <c r="BB331" i="1"/>
  <c r="BE331" i="1" s="1"/>
  <c r="BA331" i="1"/>
  <c r="BB330" i="1"/>
  <c r="BE330" i="1" s="1"/>
  <c r="BA330" i="1"/>
  <c r="BD330" i="1" s="1"/>
  <c r="BB329" i="1"/>
  <c r="BE329" i="1" s="1"/>
  <c r="BA329" i="1"/>
  <c r="BB328" i="1"/>
  <c r="BE328" i="1" s="1"/>
  <c r="BA328" i="1"/>
  <c r="BB327" i="1"/>
  <c r="BE327" i="1" s="1"/>
  <c r="BA327" i="1"/>
  <c r="BD326" i="1"/>
  <c r="BB326" i="1"/>
  <c r="BE326" i="1" s="1"/>
  <c r="BA326" i="1"/>
  <c r="BB325" i="1"/>
  <c r="BE325" i="1" s="1"/>
  <c r="BA325" i="1"/>
  <c r="BD325" i="1" s="1"/>
  <c r="BB324" i="1"/>
  <c r="BE324" i="1" s="1"/>
  <c r="BA324" i="1"/>
  <c r="BD324" i="1" s="1"/>
  <c r="BB323" i="1"/>
  <c r="BE323" i="1" s="1"/>
  <c r="BA323" i="1"/>
  <c r="BD323" i="1" s="1"/>
  <c r="BB322" i="1"/>
  <c r="BE322" i="1" s="1"/>
  <c r="BA322" i="1"/>
  <c r="BD322" i="1" s="1"/>
  <c r="BB321" i="1"/>
  <c r="BE321" i="1" s="1"/>
  <c r="BA321" i="1"/>
  <c r="BD321" i="1" s="1"/>
  <c r="BB320" i="1"/>
  <c r="BE320" i="1" s="1"/>
  <c r="BA320" i="1"/>
  <c r="BB319" i="1"/>
  <c r="BE319" i="1" s="1"/>
  <c r="BA319" i="1"/>
  <c r="BB318" i="1"/>
  <c r="BE318" i="1" s="1"/>
  <c r="BA318" i="1"/>
  <c r="BC318" i="1" s="1"/>
  <c r="BB317" i="1"/>
  <c r="BE317" i="1" s="1"/>
  <c r="BA317" i="1"/>
  <c r="BB316" i="1"/>
  <c r="BE316" i="1" s="1"/>
  <c r="BA316" i="1"/>
  <c r="BC316" i="1" s="1"/>
  <c r="BE315" i="1"/>
  <c r="BB315" i="1"/>
  <c r="BA315" i="1"/>
  <c r="BD315" i="1" s="1"/>
  <c r="BB314" i="1"/>
  <c r="BE314" i="1" s="1"/>
  <c r="BA314" i="1"/>
  <c r="BB313" i="1"/>
  <c r="BE313" i="1" s="1"/>
  <c r="BA313" i="1"/>
  <c r="BC313" i="1" s="1"/>
  <c r="BD312" i="1"/>
  <c r="BB312" i="1"/>
  <c r="BE312" i="1" s="1"/>
  <c r="BA312" i="1"/>
  <c r="BB311" i="1"/>
  <c r="BE311" i="1" s="1"/>
  <c r="BA311" i="1"/>
  <c r="BD311" i="1" s="1"/>
  <c r="BB310" i="1"/>
  <c r="BE310" i="1" s="1"/>
  <c r="BA310" i="1"/>
  <c r="BD310" i="1" s="1"/>
  <c r="BB309" i="1"/>
  <c r="BE309" i="1" s="1"/>
  <c r="BA309" i="1"/>
  <c r="BD309" i="1" s="1"/>
  <c r="BB308" i="1"/>
  <c r="BE308" i="1" s="1"/>
  <c r="BA308" i="1"/>
  <c r="BD308" i="1" s="1"/>
  <c r="BB307" i="1"/>
  <c r="BE307" i="1" s="1"/>
  <c r="BA307" i="1"/>
  <c r="BD307" i="1" s="1"/>
  <c r="BB306" i="1"/>
  <c r="BE306" i="1" s="1"/>
  <c r="BA306" i="1"/>
  <c r="BB305" i="1"/>
  <c r="BE305" i="1" s="1"/>
  <c r="BA305" i="1"/>
  <c r="BB304" i="1"/>
  <c r="BE304" i="1" s="1"/>
  <c r="BA304" i="1"/>
  <c r="BD304" i="1" s="1"/>
  <c r="BB303" i="1"/>
  <c r="BE303" i="1" s="1"/>
  <c r="BA303" i="1"/>
  <c r="BD303" i="1" s="1"/>
  <c r="BB302" i="1"/>
  <c r="BE302" i="1" s="1"/>
  <c r="BA302" i="1"/>
  <c r="BB301" i="1"/>
  <c r="BE301" i="1" s="1"/>
  <c r="BA301" i="1"/>
  <c r="BB300" i="1"/>
  <c r="BE300" i="1" s="1"/>
  <c r="BA300" i="1"/>
  <c r="BD300" i="1" s="1"/>
  <c r="BB299" i="1"/>
  <c r="BE299" i="1" s="1"/>
  <c r="BA299" i="1"/>
  <c r="BB298" i="1"/>
  <c r="BE298" i="1" s="1"/>
  <c r="BA298" i="1"/>
  <c r="BD298" i="1" s="1"/>
  <c r="BB297" i="1"/>
  <c r="BE297" i="1" s="1"/>
  <c r="BA297" i="1"/>
  <c r="BD297" i="1" s="1"/>
  <c r="BB296" i="1"/>
  <c r="BE296" i="1" s="1"/>
  <c r="BA296" i="1"/>
  <c r="BD296" i="1" s="1"/>
  <c r="BB295" i="1"/>
  <c r="BE295" i="1" s="1"/>
  <c r="BA295" i="1"/>
  <c r="BB294" i="1"/>
  <c r="BE294" i="1" s="1"/>
  <c r="BA294" i="1"/>
  <c r="BD294" i="1" s="1"/>
  <c r="BB293" i="1"/>
  <c r="BE293" i="1" s="1"/>
  <c r="BA293" i="1"/>
  <c r="BD293" i="1" s="1"/>
  <c r="BB292" i="1"/>
  <c r="BE292" i="1" s="1"/>
  <c r="BA292" i="1"/>
  <c r="BD292" i="1" s="1"/>
  <c r="BB291" i="1"/>
  <c r="BE291" i="1" s="1"/>
  <c r="BA291" i="1"/>
  <c r="BD291" i="1" s="1"/>
  <c r="BB290" i="1"/>
  <c r="BE290" i="1" s="1"/>
  <c r="BA290" i="1"/>
  <c r="BD290" i="1" s="1"/>
  <c r="BB289" i="1"/>
  <c r="BE289" i="1" s="1"/>
  <c r="BA289" i="1"/>
  <c r="BD289" i="1" s="1"/>
  <c r="BB288" i="1"/>
  <c r="BE288" i="1" s="1"/>
  <c r="BA288" i="1"/>
  <c r="BB287" i="1"/>
  <c r="BE287" i="1" s="1"/>
  <c r="BA287" i="1"/>
  <c r="BC287" i="1" s="1"/>
  <c r="BB286" i="1"/>
  <c r="BE286" i="1" s="1"/>
  <c r="BA286" i="1"/>
  <c r="BB285" i="1"/>
  <c r="BE285" i="1" s="1"/>
  <c r="BA285" i="1"/>
  <c r="BB284" i="1"/>
  <c r="BE284" i="1" s="1"/>
  <c r="BA284" i="1"/>
  <c r="BB283" i="1"/>
  <c r="BE283" i="1" s="1"/>
  <c r="BA283" i="1"/>
  <c r="BB282" i="1"/>
  <c r="BE282" i="1" s="1"/>
  <c r="BA282" i="1"/>
  <c r="BB281" i="1"/>
  <c r="BE281" i="1" s="1"/>
  <c r="BA281" i="1"/>
  <c r="BD281" i="1" s="1"/>
  <c r="BB280" i="1"/>
  <c r="BE280" i="1" s="1"/>
  <c r="BA280" i="1"/>
  <c r="BB279" i="1"/>
  <c r="BE279" i="1" s="1"/>
  <c r="BA279" i="1"/>
  <c r="BD279" i="1" s="1"/>
  <c r="BB278" i="1"/>
  <c r="BE278" i="1" s="1"/>
  <c r="BA278" i="1"/>
  <c r="BB277" i="1"/>
  <c r="BA277" i="1"/>
  <c r="BD277" i="1" s="1"/>
  <c r="BB276" i="1"/>
  <c r="BE276" i="1" s="1"/>
  <c r="BA276" i="1"/>
  <c r="BD276" i="1" s="1"/>
  <c r="BD275" i="1"/>
  <c r="BB275" i="1"/>
  <c r="BE275" i="1" s="1"/>
  <c r="BA275" i="1"/>
  <c r="BB274" i="1"/>
  <c r="BE274" i="1" s="1"/>
  <c r="BA274" i="1"/>
  <c r="BB273" i="1"/>
  <c r="BE273" i="1" s="1"/>
  <c r="BA273" i="1"/>
  <c r="BD273" i="1" s="1"/>
  <c r="BC272" i="1"/>
  <c r="BB272" i="1"/>
  <c r="BE272" i="1" s="1"/>
  <c r="BA272" i="1"/>
  <c r="BD272" i="1" s="1"/>
  <c r="BD271" i="1"/>
  <c r="BB271" i="1"/>
  <c r="BE271" i="1" s="1"/>
  <c r="BA271" i="1"/>
  <c r="BB270" i="1"/>
  <c r="BE270" i="1" s="1"/>
  <c r="BA270" i="1"/>
  <c r="BB269" i="1"/>
  <c r="BE269" i="1" s="1"/>
  <c r="BA269" i="1"/>
  <c r="BD269" i="1" s="1"/>
  <c r="BB268" i="1"/>
  <c r="BE268" i="1" s="1"/>
  <c r="BA268" i="1"/>
  <c r="BD268" i="1" s="1"/>
  <c r="BB267" i="1"/>
  <c r="BE267" i="1" s="1"/>
  <c r="BA267" i="1"/>
  <c r="BD267" i="1" s="1"/>
  <c r="BB266" i="1"/>
  <c r="BE266" i="1" s="1"/>
  <c r="BA266" i="1"/>
  <c r="BB265" i="1"/>
  <c r="BE265" i="1" s="1"/>
  <c r="BA265" i="1"/>
  <c r="BB264" i="1"/>
  <c r="BE264" i="1" s="1"/>
  <c r="BA264" i="1"/>
  <c r="BD264" i="1" s="1"/>
  <c r="BB263" i="1"/>
  <c r="BE263" i="1" s="1"/>
  <c r="BA263" i="1"/>
  <c r="BD263" i="1" s="1"/>
  <c r="BB262" i="1"/>
  <c r="BE262" i="1" s="1"/>
  <c r="BA262" i="1"/>
  <c r="BD262" i="1" s="1"/>
  <c r="BB261" i="1"/>
  <c r="BE261" i="1" s="1"/>
  <c r="BA261" i="1"/>
  <c r="BD261" i="1" s="1"/>
  <c r="BB260" i="1"/>
  <c r="BE260" i="1" s="1"/>
  <c r="BA260" i="1"/>
  <c r="BD260" i="1" s="1"/>
  <c r="BB259" i="1"/>
  <c r="BE259" i="1" s="1"/>
  <c r="BA259" i="1"/>
  <c r="BC258" i="1"/>
  <c r="BB258" i="1"/>
  <c r="BE258" i="1" s="1"/>
  <c r="BA258" i="1"/>
  <c r="BD258" i="1" s="1"/>
  <c r="BD257" i="1"/>
  <c r="BC257" i="1"/>
  <c r="BB257" i="1"/>
  <c r="BE257" i="1" s="1"/>
  <c r="BA257" i="1"/>
  <c r="BD256" i="1"/>
  <c r="BC256" i="1"/>
  <c r="BB256" i="1"/>
  <c r="BE256" i="1" s="1"/>
  <c r="BA256" i="1"/>
  <c r="BD255" i="1"/>
  <c r="BB255" i="1"/>
  <c r="BE255" i="1" s="1"/>
  <c r="BA255" i="1"/>
  <c r="BB254" i="1"/>
  <c r="BE254" i="1" s="1"/>
  <c r="BA254" i="1"/>
  <c r="BD254" i="1" s="1"/>
  <c r="BB253" i="1"/>
  <c r="BE253" i="1" s="1"/>
  <c r="BA253" i="1"/>
  <c r="BC253" i="1" s="1"/>
  <c r="BD252" i="1"/>
  <c r="BB252" i="1"/>
  <c r="BE252" i="1" s="1"/>
  <c r="BA252" i="1"/>
  <c r="BC252" i="1" s="1"/>
  <c r="BA251" i="1"/>
  <c r="BD251" i="1" s="1"/>
  <c r="AN251" i="1"/>
  <c r="BB251" i="1" s="1"/>
  <c r="BB250" i="1"/>
  <c r="BE250" i="1" s="1"/>
  <c r="BA250" i="1"/>
  <c r="BB249" i="1"/>
  <c r="BE249" i="1" s="1"/>
  <c r="BA249" i="1"/>
  <c r="BB248" i="1"/>
  <c r="BE248" i="1" s="1"/>
  <c r="BA248" i="1"/>
  <c r="BC248" i="1" s="1"/>
  <c r="BB247" i="1"/>
  <c r="BE247" i="1" s="1"/>
  <c r="BA247" i="1"/>
  <c r="BB246" i="1"/>
  <c r="BE246" i="1" s="1"/>
  <c r="BA246" i="1"/>
  <c r="BC246" i="1" s="1"/>
  <c r="BB245" i="1"/>
  <c r="BE245" i="1" s="1"/>
  <c r="BA245" i="1"/>
  <c r="BB244" i="1"/>
  <c r="BE244" i="1" s="1"/>
  <c r="BA244" i="1"/>
  <c r="BB243" i="1"/>
  <c r="BE243" i="1" s="1"/>
  <c r="BA243" i="1"/>
  <c r="BB242" i="1"/>
  <c r="BE242" i="1" s="1"/>
  <c r="BA242" i="1"/>
  <c r="BC242" i="1" s="1"/>
  <c r="BB241" i="1"/>
  <c r="BE241" i="1" s="1"/>
  <c r="BA241" i="1"/>
  <c r="BB240" i="1"/>
  <c r="BE240" i="1" s="1"/>
  <c r="BA240" i="1"/>
  <c r="BD240" i="1" s="1"/>
  <c r="BB239" i="1"/>
  <c r="BE239" i="1" s="1"/>
  <c r="BA239" i="1"/>
  <c r="BD239" i="1" s="1"/>
  <c r="BB238" i="1"/>
  <c r="BE238" i="1" s="1"/>
  <c r="BA238" i="1"/>
  <c r="BD238" i="1" s="1"/>
  <c r="BD237" i="1"/>
  <c r="BB237" i="1"/>
  <c r="BE237" i="1" s="1"/>
  <c r="BA237" i="1"/>
  <c r="BD236" i="1"/>
  <c r="BB236" i="1"/>
  <c r="BE236" i="1" s="1"/>
  <c r="BA236" i="1"/>
  <c r="BB235" i="1"/>
  <c r="BE235" i="1" s="1"/>
  <c r="BA235" i="1"/>
  <c r="BD235" i="1" s="1"/>
  <c r="BB234" i="1"/>
  <c r="BE234" i="1" s="1"/>
  <c r="BA234" i="1"/>
  <c r="BC234" i="1" s="1"/>
  <c r="BB233" i="1"/>
  <c r="BE233" i="1" s="1"/>
  <c r="BA233" i="1"/>
  <c r="BB232" i="1"/>
  <c r="BE232" i="1" s="1"/>
  <c r="BA232" i="1"/>
  <c r="BC232" i="1" s="1"/>
  <c r="BB231" i="1"/>
  <c r="BE231" i="1" s="1"/>
  <c r="BA231" i="1"/>
  <c r="BB230" i="1"/>
  <c r="BE230" i="1" s="1"/>
  <c r="BA230" i="1"/>
  <c r="BD230" i="1" s="1"/>
  <c r="BB229" i="1"/>
  <c r="BE229" i="1" s="1"/>
  <c r="BA229" i="1"/>
  <c r="BB228" i="1"/>
  <c r="BE228" i="1" s="1"/>
  <c r="BA228" i="1"/>
  <c r="BB227" i="1"/>
  <c r="BE227" i="1" s="1"/>
  <c r="BA227" i="1"/>
  <c r="BB226" i="1"/>
  <c r="BE226" i="1" s="1"/>
  <c r="BA226" i="1"/>
  <c r="BB225" i="1"/>
  <c r="BE225" i="1" s="1"/>
  <c r="BA225" i="1"/>
  <c r="BB224" i="1"/>
  <c r="BE224" i="1" s="1"/>
  <c r="BA224" i="1"/>
  <c r="BB223" i="1"/>
  <c r="BE223" i="1" s="1"/>
  <c r="BA223" i="1"/>
  <c r="BB222" i="1"/>
  <c r="BE222" i="1" s="1"/>
  <c r="BA222" i="1"/>
  <c r="BC222" i="1" s="1"/>
  <c r="BB221" i="1"/>
  <c r="BE221" i="1" s="1"/>
  <c r="BA221" i="1"/>
  <c r="BB220" i="1"/>
  <c r="BE220" i="1" s="1"/>
  <c r="BA220" i="1"/>
  <c r="BC220" i="1" s="1"/>
  <c r="BB219" i="1"/>
  <c r="BE219" i="1" s="1"/>
  <c r="BA219" i="1"/>
  <c r="BB218" i="1"/>
  <c r="BE218" i="1" s="1"/>
  <c r="BA218" i="1"/>
  <c r="BB217" i="1"/>
  <c r="BE217" i="1" s="1"/>
  <c r="BA217" i="1"/>
  <c r="BB216" i="1"/>
  <c r="BE216" i="1" s="1"/>
  <c r="BA216" i="1"/>
  <c r="BB215" i="1"/>
  <c r="BE215" i="1" s="1"/>
  <c r="BA215" i="1"/>
  <c r="BB214" i="1"/>
  <c r="BE214" i="1" s="1"/>
  <c r="BA214" i="1"/>
  <c r="BB213" i="1"/>
  <c r="BE213" i="1" s="1"/>
  <c r="BA213" i="1"/>
  <c r="BB212" i="1"/>
  <c r="BE212" i="1" s="1"/>
  <c r="BA212" i="1"/>
  <c r="BB211" i="1"/>
  <c r="BE211" i="1" s="1"/>
  <c r="BA211" i="1"/>
  <c r="BB210" i="1"/>
  <c r="BE210" i="1" s="1"/>
  <c r="BA210" i="1"/>
  <c r="BD210" i="1" s="1"/>
  <c r="BB209" i="1"/>
  <c r="BA209" i="1"/>
  <c r="BD209" i="1" s="1"/>
  <c r="BB208" i="1"/>
  <c r="BE208" i="1" s="1"/>
  <c r="BA208" i="1"/>
  <c r="BC208" i="1" s="1"/>
  <c r="BB207" i="1"/>
  <c r="BE207" i="1" s="1"/>
  <c r="BA207" i="1"/>
  <c r="BB206" i="1"/>
  <c r="BE206" i="1" s="1"/>
  <c r="BA206" i="1"/>
  <c r="BD206" i="1" s="1"/>
  <c r="BB205" i="1"/>
  <c r="BE205" i="1" s="1"/>
  <c r="BA205" i="1"/>
  <c r="BB204" i="1"/>
  <c r="BE204" i="1" s="1"/>
  <c r="BA204" i="1"/>
  <c r="BB203" i="1"/>
  <c r="BE203" i="1" s="1"/>
  <c r="BA203" i="1"/>
  <c r="BB202" i="1"/>
  <c r="BE202" i="1" s="1"/>
  <c r="BA202" i="1"/>
  <c r="BD202" i="1" s="1"/>
  <c r="BB201" i="1"/>
  <c r="BE201" i="1" s="1"/>
  <c r="BA201" i="1"/>
  <c r="BB200" i="1"/>
  <c r="BE200" i="1" s="1"/>
  <c r="BA200" i="1"/>
  <c r="BC200" i="1" s="1"/>
  <c r="BB199" i="1"/>
  <c r="BE199" i="1" s="1"/>
  <c r="BA199" i="1"/>
  <c r="BB198" i="1"/>
  <c r="BE198" i="1" s="1"/>
  <c r="BA198" i="1"/>
  <c r="BD198" i="1" s="1"/>
  <c r="BB197" i="1"/>
  <c r="BE197" i="1" s="1"/>
  <c r="BA197" i="1"/>
  <c r="BB196" i="1"/>
  <c r="BE196" i="1" s="1"/>
  <c r="BA196" i="1"/>
  <c r="BB195" i="1"/>
  <c r="BE195" i="1" s="1"/>
  <c r="BA195" i="1"/>
  <c r="BB194" i="1"/>
  <c r="BE194" i="1" s="1"/>
  <c r="BA194" i="1"/>
  <c r="BB193" i="1"/>
  <c r="BE193" i="1" s="1"/>
  <c r="BA193" i="1"/>
  <c r="BD193" i="1" s="1"/>
  <c r="BB192" i="1"/>
  <c r="BE192" i="1" s="1"/>
  <c r="BA192" i="1"/>
  <c r="BD192" i="1" s="1"/>
  <c r="BB191" i="1"/>
  <c r="BE191" i="1" s="1"/>
  <c r="BA191" i="1"/>
  <c r="BC191" i="1" s="1"/>
  <c r="BB190" i="1"/>
  <c r="BE190" i="1" s="1"/>
  <c r="BA190" i="1"/>
  <c r="BB189" i="1"/>
  <c r="BE189" i="1" s="1"/>
  <c r="BA189" i="1"/>
  <c r="BB188" i="1"/>
  <c r="BE188" i="1" s="1"/>
  <c r="BA188" i="1"/>
  <c r="BB187" i="1"/>
  <c r="BE187" i="1" s="1"/>
  <c r="BA187" i="1"/>
  <c r="BD187" i="1" s="1"/>
  <c r="BB186" i="1"/>
  <c r="BE186" i="1" s="1"/>
  <c r="BA186" i="1"/>
  <c r="BD186" i="1" s="1"/>
  <c r="BB185" i="1"/>
  <c r="BE185" i="1" s="1"/>
  <c r="BA185" i="1"/>
  <c r="BC185" i="1" s="1"/>
  <c r="BE184" i="1"/>
  <c r="BB184" i="1"/>
  <c r="BA184" i="1"/>
  <c r="BC184" i="1" s="1"/>
  <c r="BB183" i="1"/>
  <c r="BA183" i="1"/>
  <c r="BD183" i="1" s="1"/>
  <c r="BB182" i="1"/>
  <c r="BA182" i="1"/>
  <c r="BD182" i="1" s="1"/>
  <c r="BD181" i="1"/>
  <c r="BB181" i="1"/>
  <c r="BE181" i="1" s="1"/>
  <c r="BA181" i="1"/>
  <c r="BB180" i="1"/>
  <c r="BE180" i="1" s="1"/>
  <c r="BA180" i="1"/>
  <c r="BD180" i="1" s="1"/>
  <c r="BB179" i="1"/>
  <c r="BE179" i="1" s="1"/>
  <c r="BA179" i="1"/>
  <c r="BB178" i="1"/>
  <c r="BE178" i="1" s="1"/>
  <c r="BA178" i="1"/>
  <c r="BB177" i="1"/>
  <c r="BE177" i="1" s="1"/>
  <c r="BA177" i="1"/>
  <c r="BB176" i="1"/>
  <c r="BA176" i="1"/>
  <c r="BD176" i="1" s="1"/>
  <c r="BB175" i="1"/>
  <c r="BE175" i="1" s="1"/>
  <c r="BA175" i="1"/>
  <c r="BC175" i="1" s="1"/>
  <c r="BB174" i="1"/>
  <c r="BE174" i="1" s="1"/>
  <c r="BA174" i="1"/>
  <c r="BB173" i="1"/>
  <c r="BE173" i="1" s="1"/>
  <c r="BA173" i="1"/>
  <c r="BD173" i="1" s="1"/>
  <c r="BB172" i="1"/>
  <c r="BE172" i="1" s="1"/>
  <c r="BA172" i="1"/>
  <c r="BB171" i="1"/>
  <c r="BE171" i="1" s="1"/>
  <c r="BA171" i="1"/>
  <c r="BB170" i="1"/>
  <c r="BE170" i="1" s="1"/>
  <c r="BA170" i="1"/>
  <c r="BB169" i="1"/>
  <c r="BE169" i="1" s="1"/>
  <c r="BA169" i="1"/>
  <c r="BD169" i="1" s="1"/>
  <c r="BB168" i="1"/>
  <c r="BE168" i="1" s="1"/>
  <c r="BA168" i="1"/>
  <c r="BB167" i="1"/>
  <c r="BE167" i="1" s="1"/>
  <c r="BA167" i="1"/>
  <c r="BB166" i="1"/>
  <c r="BE166" i="1" s="1"/>
  <c r="BA166" i="1"/>
  <c r="BB165" i="1"/>
  <c r="BE165" i="1" s="1"/>
  <c r="BA165" i="1"/>
  <c r="BB164" i="1"/>
  <c r="BE164" i="1" s="1"/>
  <c r="BA164" i="1"/>
  <c r="BD164" i="1" s="1"/>
  <c r="BB163" i="1"/>
  <c r="BE163" i="1" s="1"/>
  <c r="BA163" i="1"/>
  <c r="BB162" i="1"/>
  <c r="BE162" i="1" s="1"/>
  <c r="AY162" i="1"/>
  <c r="BA162" i="1" s="1"/>
  <c r="BD162" i="1" s="1"/>
  <c r="BB161" i="1"/>
  <c r="BE161" i="1" s="1"/>
  <c r="BA161" i="1"/>
  <c r="BB160" i="1"/>
  <c r="BE160" i="1" s="1"/>
  <c r="BA160" i="1"/>
  <c r="BB159" i="1"/>
  <c r="BE159" i="1" s="1"/>
  <c r="BA159" i="1"/>
  <c r="BB158" i="1"/>
  <c r="BE158" i="1" s="1"/>
  <c r="BA158" i="1"/>
  <c r="BD158" i="1" s="1"/>
  <c r="BB157" i="1"/>
  <c r="BA157" i="1"/>
  <c r="BD157" i="1" s="1"/>
  <c r="BB156" i="1"/>
  <c r="BA156" i="1"/>
  <c r="BD156" i="1" s="1"/>
  <c r="BB155" i="1"/>
  <c r="BE155" i="1" s="1"/>
  <c r="BA155" i="1"/>
  <c r="BD155" i="1" s="1"/>
  <c r="BB154" i="1"/>
  <c r="BE154" i="1" s="1"/>
  <c r="BA154" i="1"/>
  <c r="BB153" i="1"/>
  <c r="BE153" i="1" s="1"/>
  <c r="BA153" i="1"/>
  <c r="BD153" i="1" s="1"/>
  <c r="BB152" i="1"/>
  <c r="BE152" i="1" s="1"/>
  <c r="BA152" i="1"/>
  <c r="BD152" i="1" s="1"/>
  <c r="BB151" i="1"/>
  <c r="BE151" i="1" s="1"/>
  <c r="BA151" i="1"/>
  <c r="BD151" i="1" s="1"/>
  <c r="BB150" i="1"/>
  <c r="BE150" i="1" s="1"/>
  <c r="BA150" i="1"/>
  <c r="BD150" i="1" s="1"/>
  <c r="BB149" i="1"/>
  <c r="BE149" i="1" s="1"/>
  <c r="BA149" i="1"/>
  <c r="BD149" i="1" s="1"/>
  <c r="BB148" i="1"/>
  <c r="BE148" i="1" s="1"/>
  <c r="BA148" i="1"/>
  <c r="BD148" i="1" s="1"/>
  <c r="BB147" i="1"/>
  <c r="BE147" i="1" s="1"/>
  <c r="BA147" i="1"/>
  <c r="BD147" i="1" s="1"/>
  <c r="BB146" i="1"/>
  <c r="BE146" i="1" s="1"/>
  <c r="BA146" i="1"/>
  <c r="BD146" i="1" s="1"/>
  <c r="BB145" i="1"/>
  <c r="BE145" i="1" s="1"/>
  <c r="BA145" i="1"/>
  <c r="BD145" i="1" s="1"/>
  <c r="BB144" i="1"/>
  <c r="BE144" i="1" s="1"/>
  <c r="BA144" i="1"/>
  <c r="BD144" i="1" s="1"/>
  <c r="BB143" i="1"/>
  <c r="BE143" i="1" s="1"/>
  <c r="BA143" i="1"/>
  <c r="BB142" i="1"/>
  <c r="BE142" i="1" s="1"/>
  <c r="BA142" i="1"/>
  <c r="BB141" i="1"/>
  <c r="BE141" i="1" s="1"/>
  <c r="BA141" i="1"/>
  <c r="BB140" i="1"/>
  <c r="BE140" i="1" s="1"/>
  <c r="BA140" i="1"/>
  <c r="BB139" i="1"/>
  <c r="BE139" i="1" s="1"/>
  <c r="BA139" i="1"/>
  <c r="BB138" i="1"/>
  <c r="BE138" i="1" s="1"/>
  <c r="BA138" i="1"/>
  <c r="BB137" i="1"/>
  <c r="BE137" i="1" s="1"/>
  <c r="BA137" i="1"/>
  <c r="BB136" i="1"/>
  <c r="BE136" i="1" s="1"/>
  <c r="BA136" i="1"/>
  <c r="BB135" i="1"/>
  <c r="BE135" i="1" s="1"/>
  <c r="BA135" i="1"/>
  <c r="BB134" i="1"/>
  <c r="BE134" i="1" s="1"/>
  <c r="BA134" i="1"/>
  <c r="BB133" i="1"/>
  <c r="BE133" i="1" s="1"/>
  <c r="BA133" i="1"/>
  <c r="BB132" i="1"/>
  <c r="BE132" i="1" s="1"/>
  <c r="BA132" i="1"/>
  <c r="BB131" i="1"/>
  <c r="BE131" i="1" s="1"/>
  <c r="BA131" i="1"/>
  <c r="BB130" i="1"/>
  <c r="BE130" i="1" s="1"/>
  <c r="BA130" i="1"/>
  <c r="BB129" i="1"/>
  <c r="BE129" i="1" s="1"/>
  <c r="BA129" i="1"/>
  <c r="BC129" i="1" s="1"/>
  <c r="BE128" i="1"/>
  <c r="BB128" i="1"/>
  <c r="BA128" i="1"/>
  <c r="BC128" i="1" s="1"/>
  <c r="BB127" i="1"/>
  <c r="BE127" i="1" s="1"/>
  <c r="BA127" i="1"/>
  <c r="BB126" i="1"/>
  <c r="BE126" i="1" s="1"/>
  <c r="BA126" i="1"/>
  <c r="BB125" i="1"/>
  <c r="BE125" i="1" s="1"/>
  <c r="BA125" i="1"/>
  <c r="BB124" i="1"/>
  <c r="BE124" i="1" s="1"/>
  <c r="BA124" i="1"/>
  <c r="BD124" i="1" s="1"/>
  <c r="BB123" i="1"/>
  <c r="BE123" i="1" s="1"/>
  <c r="BA123" i="1"/>
  <c r="BD123" i="1" s="1"/>
  <c r="BB122" i="1"/>
  <c r="BE122" i="1" s="1"/>
  <c r="BA122" i="1"/>
  <c r="BD122" i="1" s="1"/>
  <c r="BC121" i="1"/>
  <c r="BB121" i="1"/>
  <c r="BE121" i="1" s="1"/>
  <c r="BA121" i="1"/>
  <c r="BD121" i="1" s="1"/>
  <c r="BB120" i="1"/>
  <c r="BE120" i="1" s="1"/>
  <c r="BA120" i="1"/>
  <c r="BD120" i="1" s="1"/>
  <c r="BB119" i="1"/>
  <c r="BE119" i="1" s="1"/>
  <c r="BA119" i="1"/>
  <c r="BD119" i="1" s="1"/>
  <c r="BB118" i="1"/>
  <c r="BE118" i="1" s="1"/>
  <c r="BA118" i="1"/>
  <c r="BD118" i="1" s="1"/>
  <c r="BB117" i="1"/>
  <c r="BE117" i="1" s="1"/>
  <c r="BA117" i="1"/>
  <c r="BD117" i="1" s="1"/>
  <c r="BB116" i="1"/>
  <c r="BE116" i="1" s="1"/>
  <c r="BA116" i="1"/>
  <c r="BD116" i="1" s="1"/>
  <c r="BB115" i="1"/>
  <c r="BE115" i="1" s="1"/>
  <c r="BA115" i="1"/>
  <c r="BD115" i="1" s="1"/>
  <c r="BB114" i="1"/>
  <c r="BE114" i="1" s="1"/>
  <c r="BA114" i="1"/>
  <c r="BD114" i="1" s="1"/>
  <c r="BB113" i="1"/>
  <c r="BA113" i="1"/>
  <c r="BD113" i="1" s="1"/>
  <c r="BB112" i="1"/>
  <c r="BA112" i="1"/>
  <c r="BD112" i="1" s="1"/>
  <c r="BB111" i="1"/>
  <c r="BA111" i="1"/>
  <c r="BD111" i="1" s="1"/>
  <c r="BB110" i="1"/>
  <c r="BA110" i="1"/>
  <c r="BD110" i="1" s="1"/>
  <c r="BB109" i="1"/>
  <c r="BA109" i="1"/>
  <c r="BD109" i="1" s="1"/>
  <c r="BB108" i="1"/>
  <c r="BA108" i="1"/>
  <c r="BD108" i="1" s="1"/>
  <c r="BB107" i="1"/>
  <c r="BA107" i="1"/>
  <c r="BD107" i="1" s="1"/>
  <c r="BB106" i="1"/>
  <c r="BA106" i="1"/>
  <c r="BD106" i="1" s="1"/>
  <c r="BB105" i="1"/>
  <c r="BA105" i="1"/>
  <c r="BD105" i="1" s="1"/>
  <c r="BB104" i="1"/>
  <c r="BA104" i="1"/>
  <c r="BD104" i="1" s="1"/>
  <c r="BB103" i="1"/>
  <c r="BE103" i="1" s="1"/>
  <c r="BA103" i="1"/>
  <c r="BD103" i="1" s="1"/>
  <c r="BB102" i="1"/>
  <c r="BE102" i="1" s="1"/>
  <c r="BA102" i="1"/>
  <c r="BB101" i="1"/>
  <c r="BE101" i="1" s="1"/>
  <c r="BA101" i="1"/>
  <c r="BB100" i="1"/>
  <c r="BE100" i="1" s="1"/>
  <c r="BA100" i="1"/>
  <c r="BC100" i="1" s="1"/>
  <c r="BB99" i="1"/>
  <c r="BE99" i="1" s="1"/>
  <c r="BA99" i="1"/>
  <c r="BB98" i="1"/>
  <c r="BE98" i="1" s="1"/>
  <c r="BA98" i="1"/>
  <c r="BE97" i="1"/>
  <c r="BB97" i="1"/>
  <c r="BA97" i="1"/>
  <c r="BB96" i="1"/>
  <c r="BE96" i="1" s="1"/>
  <c r="BA96" i="1"/>
  <c r="BB95" i="1"/>
  <c r="BE95" i="1" s="1"/>
  <c r="BA95" i="1"/>
  <c r="BB94" i="1"/>
  <c r="BE94" i="1" s="1"/>
  <c r="BA94" i="1"/>
  <c r="BB93" i="1"/>
  <c r="BE93" i="1" s="1"/>
  <c r="BA93" i="1"/>
  <c r="BB92" i="1"/>
  <c r="BE92" i="1" s="1"/>
  <c r="BA92" i="1"/>
  <c r="BB91" i="1"/>
  <c r="BE91" i="1" s="1"/>
  <c r="BA91" i="1"/>
  <c r="BB90" i="1"/>
  <c r="BE90" i="1" s="1"/>
  <c r="BA90" i="1"/>
  <c r="BB89" i="1"/>
  <c r="BE89" i="1" s="1"/>
  <c r="BA89" i="1"/>
  <c r="BA88" i="1"/>
  <c r="AZ88" i="1"/>
  <c r="BB88" i="1" s="1"/>
  <c r="BE88" i="1" s="1"/>
  <c r="BB87" i="1"/>
  <c r="BE87" i="1" s="1"/>
  <c r="BA87" i="1"/>
  <c r="BD87" i="1" s="1"/>
  <c r="BB86" i="1"/>
  <c r="BE86" i="1" s="1"/>
  <c r="BA86" i="1"/>
  <c r="BD86" i="1" s="1"/>
  <c r="BB85" i="1"/>
  <c r="BE85" i="1" s="1"/>
  <c r="BA85" i="1"/>
  <c r="BD85" i="1" s="1"/>
  <c r="BB84" i="1"/>
  <c r="BA84" i="1"/>
  <c r="BD84" i="1" s="1"/>
  <c r="BB83" i="1"/>
  <c r="BA83" i="1"/>
  <c r="BD83" i="1" s="1"/>
  <c r="BB82" i="1"/>
  <c r="BA82" i="1"/>
  <c r="BD82" i="1" s="1"/>
  <c r="BB81" i="1"/>
  <c r="BA81" i="1"/>
  <c r="BD81" i="1" s="1"/>
  <c r="BD80" i="1"/>
  <c r="BB80" i="1"/>
  <c r="BE80" i="1" s="1"/>
  <c r="BA80" i="1"/>
  <c r="BB79" i="1"/>
  <c r="BE79" i="1" s="1"/>
  <c r="BA79" i="1"/>
  <c r="BC79" i="1" s="1"/>
  <c r="BB78" i="1"/>
  <c r="BE78" i="1" s="1"/>
  <c r="BA78" i="1"/>
  <c r="BB77" i="1"/>
  <c r="BE77" i="1" s="1"/>
  <c r="BA77" i="1"/>
  <c r="BB76" i="1"/>
  <c r="BE76" i="1" s="1"/>
  <c r="BA76" i="1"/>
  <c r="BB75" i="1"/>
  <c r="BE75" i="1" s="1"/>
  <c r="BA75" i="1"/>
  <c r="BD75" i="1" s="1"/>
  <c r="BB74" i="1"/>
  <c r="BE74" i="1" s="1"/>
  <c r="BA74" i="1"/>
  <c r="BD74" i="1" s="1"/>
  <c r="BB73" i="1"/>
  <c r="BE73" i="1" s="1"/>
  <c r="BA73" i="1"/>
  <c r="BB72" i="1"/>
  <c r="BE72" i="1" s="1"/>
  <c r="BA72" i="1"/>
  <c r="BB71" i="1"/>
  <c r="BE71" i="1" s="1"/>
  <c r="BA71" i="1"/>
  <c r="BB70" i="1"/>
  <c r="BE70" i="1" s="1"/>
  <c r="BA70" i="1"/>
  <c r="BB69" i="1"/>
  <c r="BE69" i="1" s="1"/>
  <c r="BA69" i="1"/>
  <c r="BB68" i="1"/>
  <c r="BE68" i="1" s="1"/>
  <c r="BA68" i="1"/>
  <c r="BB67" i="1"/>
  <c r="BE67" i="1" s="1"/>
  <c r="BA67" i="1"/>
  <c r="BD67" i="1" s="1"/>
  <c r="BB66" i="1"/>
  <c r="BE66" i="1" s="1"/>
  <c r="BA66" i="1"/>
  <c r="BB65" i="1"/>
  <c r="BE65" i="1" s="1"/>
  <c r="BA65" i="1"/>
  <c r="BB64" i="1"/>
  <c r="BE64" i="1" s="1"/>
  <c r="BA64" i="1"/>
  <c r="BB63" i="1"/>
  <c r="BE63" i="1" s="1"/>
  <c r="BA63" i="1"/>
  <c r="BB62" i="1"/>
  <c r="BE62" i="1" s="1"/>
  <c r="BA62" i="1"/>
  <c r="BB61" i="1"/>
  <c r="BE61" i="1" s="1"/>
  <c r="BA61" i="1"/>
  <c r="BB60" i="1"/>
  <c r="BE60" i="1" s="1"/>
  <c r="BA60" i="1"/>
  <c r="BE59" i="1"/>
  <c r="BB59" i="1"/>
  <c r="BA59" i="1"/>
  <c r="BB58" i="1"/>
  <c r="BE58" i="1" s="1"/>
  <c r="BA58" i="1"/>
  <c r="BB57" i="1"/>
  <c r="BE57" i="1" s="1"/>
  <c r="BA57" i="1"/>
  <c r="BD57" i="1" s="1"/>
  <c r="BB56" i="1"/>
  <c r="BE56" i="1" s="1"/>
  <c r="BA56" i="1"/>
  <c r="BD56" i="1" s="1"/>
  <c r="BB55" i="1"/>
  <c r="BE55" i="1" s="1"/>
  <c r="BA55" i="1"/>
  <c r="BB54" i="1"/>
  <c r="BE54" i="1" s="1"/>
  <c r="BA54" i="1"/>
  <c r="BB53" i="1"/>
  <c r="BE53" i="1" s="1"/>
  <c r="BA53" i="1"/>
  <c r="BB52" i="1"/>
  <c r="BE52" i="1" s="1"/>
  <c r="BA52" i="1"/>
  <c r="BD52" i="1" s="1"/>
  <c r="BB51" i="1"/>
  <c r="BE51" i="1" s="1"/>
  <c r="BA51" i="1"/>
  <c r="BD51" i="1" s="1"/>
  <c r="BB50" i="1"/>
  <c r="BE50" i="1" s="1"/>
  <c r="BA50" i="1"/>
  <c r="BB49" i="1"/>
  <c r="BE49" i="1" s="1"/>
  <c r="BA49" i="1"/>
  <c r="BC49" i="1" s="1"/>
  <c r="BD48" i="1"/>
  <c r="BB48" i="1"/>
  <c r="BE48" i="1" s="1"/>
  <c r="BA48" i="1"/>
  <c r="BB47" i="1"/>
  <c r="BE47" i="1" s="1"/>
  <c r="BA47" i="1"/>
  <c r="BB46" i="1"/>
  <c r="BE46" i="1" s="1"/>
  <c r="BA46" i="1"/>
  <c r="BB45" i="1"/>
  <c r="BE45" i="1" s="1"/>
  <c r="BA45" i="1"/>
  <c r="BD45" i="1" s="1"/>
  <c r="BB44" i="1"/>
  <c r="BE44" i="1" s="1"/>
  <c r="BA44" i="1"/>
  <c r="BD44" i="1" s="1"/>
  <c r="BB43" i="1"/>
  <c r="BE43" i="1" s="1"/>
  <c r="BA43" i="1"/>
  <c r="BD43" i="1" s="1"/>
  <c r="BB42" i="1"/>
  <c r="BE42" i="1" s="1"/>
  <c r="BA42" i="1"/>
  <c r="BB41" i="1"/>
  <c r="BE41" i="1" s="1"/>
  <c r="BA41" i="1"/>
  <c r="BD41" i="1" s="1"/>
  <c r="BB40" i="1"/>
  <c r="BE40" i="1" s="1"/>
  <c r="BA40" i="1"/>
  <c r="BC40" i="1" s="1"/>
  <c r="BB39" i="1"/>
  <c r="BE39" i="1" s="1"/>
  <c r="BA39" i="1"/>
  <c r="BD39" i="1" s="1"/>
  <c r="BB38" i="1"/>
  <c r="BE38" i="1" s="1"/>
  <c r="BA38" i="1"/>
  <c r="BC38" i="1" s="1"/>
  <c r="BD37" i="1"/>
  <c r="BB37" i="1"/>
  <c r="BE37" i="1" s="1"/>
  <c r="BA37" i="1"/>
  <c r="BB36" i="1"/>
  <c r="BE36" i="1" s="1"/>
  <c r="BA36" i="1"/>
  <c r="BD36" i="1" s="1"/>
  <c r="BB35" i="1"/>
  <c r="BE35" i="1" s="1"/>
  <c r="BA35" i="1"/>
  <c r="BD35" i="1" s="1"/>
  <c r="BC34" i="1"/>
  <c r="BB34" i="1"/>
  <c r="BE34" i="1" s="1"/>
  <c r="BA34" i="1"/>
  <c r="BD34" i="1" s="1"/>
  <c r="BB33" i="1"/>
  <c r="BE33" i="1" s="1"/>
  <c r="BA33" i="1"/>
  <c r="BB32" i="1"/>
  <c r="BE32" i="1" s="1"/>
  <c r="BA32" i="1"/>
  <c r="BB31" i="1"/>
  <c r="BE31" i="1" s="1"/>
  <c r="BA31" i="1"/>
  <c r="BD31" i="1" s="1"/>
  <c r="BB30" i="1"/>
  <c r="BE30" i="1" s="1"/>
  <c r="BA30" i="1"/>
  <c r="BD30" i="1" s="1"/>
  <c r="BB29" i="1"/>
  <c r="BE29" i="1" s="1"/>
  <c r="BA29" i="1"/>
  <c r="BB28" i="1"/>
  <c r="BE28" i="1" s="1"/>
  <c r="BA28" i="1"/>
  <c r="BB27" i="1"/>
  <c r="BE27" i="1" s="1"/>
  <c r="BA27" i="1"/>
  <c r="BD27" i="1" s="1"/>
  <c r="BB26" i="1"/>
  <c r="BE26" i="1" s="1"/>
  <c r="BA26" i="1"/>
  <c r="BD26" i="1" s="1"/>
  <c r="BB25" i="1"/>
  <c r="BE25" i="1" s="1"/>
  <c r="BA25" i="1"/>
  <c r="BD25" i="1" s="1"/>
  <c r="BB24" i="1"/>
  <c r="BE24" i="1" s="1"/>
  <c r="BA24" i="1"/>
  <c r="BD24" i="1" s="1"/>
  <c r="BB23" i="1"/>
  <c r="BE23" i="1" s="1"/>
  <c r="BA23" i="1"/>
  <c r="BD23" i="1" s="1"/>
  <c r="BB22" i="1"/>
  <c r="BE22" i="1" s="1"/>
  <c r="BA22" i="1"/>
  <c r="BD22" i="1" s="1"/>
  <c r="BB21" i="1"/>
  <c r="BE21" i="1" s="1"/>
  <c r="BA21" i="1"/>
  <c r="BC21" i="1" s="1"/>
  <c r="BD20" i="1"/>
  <c r="BB20" i="1"/>
  <c r="BE20" i="1" s="1"/>
  <c r="BA20" i="1"/>
  <c r="BE19" i="1"/>
  <c r="BB19" i="1"/>
  <c r="BA19" i="1"/>
  <c r="BB18" i="1"/>
  <c r="BE18" i="1" s="1"/>
  <c r="BA18" i="1"/>
  <c r="BC17" i="1"/>
  <c r="BB17" i="1"/>
  <c r="BE17" i="1" s="1"/>
  <c r="BA17" i="1"/>
  <c r="BD17" i="1" s="1"/>
  <c r="BB16" i="1"/>
  <c r="BE16" i="1" s="1"/>
  <c r="BA16" i="1"/>
  <c r="BB15" i="1"/>
  <c r="BE15" i="1" s="1"/>
  <c r="BA15" i="1"/>
  <c r="BB14" i="1"/>
  <c r="BE14" i="1" s="1"/>
  <c r="BA14" i="1"/>
  <c r="BB13" i="1"/>
  <c r="BE13" i="1" s="1"/>
  <c r="BA13" i="1"/>
  <c r="BB12" i="1"/>
  <c r="BE12" i="1" s="1"/>
  <c r="BA12" i="1"/>
  <c r="BD12" i="1" s="1"/>
  <c r="BB11" i="1"/>
  <c r="BE11" i="1" s="1"/>
  <c r="BA11" i="1"/>
  <c r="BD11" i="1" s="1"/>
  <c r="BB10" i="1"/>
  <c r="BE10" i="1" s="1"/>
  <c r="BA10" i="1"/>
  <c r="BD10" i="1" s="1"/>
  <c r="BB9" i="1"/>
  <c r="BE9" i="1" s="1"/>
  <c r="BA9" i="1"/>
  <c r="BD9" i="1" s="1"/>
  <c r="BC131" i="1" l="1"/>
  <c r="BC307" i="1"/>
  <c r="BC308" i="1"/>
  <c r="BC309" i="1"/>
  <c r="BC310" i="1"/>
  <c r="BC371" i="1"/>
  <c r="BC393" i="1"/>
  <c r="BD40" i="1"/>
  <c r="BC46" i="1"/>
  <c r="BC48" i="1"/>
  <c r="BC78" i="1"/>
  <c r="BC101" i="1"/>
  <c r="BC179" i="1"/>
  <c r="BC197" i="1"/>
  <c r="BC221" i="1"/>
  <c r="BD253" i="1"/>
  <c r="BC255" i="1"/>
  <c r="BC271" i="1"/>
  <c r="BC289" i="1"/>
  <c r="BC290" i="1"/>
  <c r="BC301" i="1"/>
  <c r="BC312" i="1"/>
  <c r="BD316" i="1"/>
  <c r="BC390" i="1"/>
  <c r="BC404" i="1"/>
  <c r="BC77" i="1"/>
  <c r="BC130" i="1"/>
  <c r="BC231" i="1"/>
  <c r="BC254" i="1"/>
  <c r="BC305" i="1"/>
  <c r="BC11" i="1"/>
  <c r="BC20" i="1"/>
  <c r="BC24" i="1"/>
  <c r="BC30" i="1"/>
  <c r="BC262" i="1"/>
  <c r="BC267" i="1"/>
  <c r="BC275" i="1"/>
  <c r="BC353" i="1"/>
  <c r="BC370" i="1"/>
  <c r="BC19" i="1"/>
  <c r="BD21" i="1"/>
  <c r="BC23" i="1"/>
  <c r="BC28" i="1"/>
  <c r="BD49" i="1"/>
  <c r="BC151" i="1"/>
  <c r="BC161" i="1"/>
  <c r="BC164" i="1"/>
  <c r="BC178" i="1"/>
  <c r="BD185" i="1"/>
  <c r="BC196" i="1"/>
  <c r="BD220" i="1"/>
  <c r="BD221" i="1"/>
  <c r="BC261" i="1"/>
  <c r="BC268" i="1"/>
  <c r="BC276" i="1"/>
  <c r="BC297" i="1"/>
  <c r="BC321" i="1"/>
  <c r="BC322" i="1"/>
  <c r="BC352" i="1"/>
  <c r="BC364" i="1"/>
  <c r="BC365" i="1"/>
  <c r="BC368" i="1"/>
  <c r="BC369" i="1"/>
  <c r="BC373" i="1"/>
  <c r="BC413" i="1"/>
  <c r="BC416" i="1"/>
  <c r="BC22" i="1"/>
  <c r="BC42" i="1"/>
  <c r="BC44" i="1"/>
  <c r="BC47" i="1"/>
  <c r="BC50" i="1"/>
  <c r="BC74" i="1"/>
  <c r="BC102" i="1"/>
  <c r="BD128" i="1"/>
  <c r="BD129" i="1"/>
  <c r="BD179" i="1"/>
  <c r="BC190" i="1"/>
  <c r="BC195" i="1"/>
  <c r="BD197" i="1"/>
  <c r="BC223" i="1"/>
  <c r="BC229" i="1"/>
  <c r="BD231" i="1"/>
  <c r="BC286" i="1"/>
  <c r="BC292" i="1"/>
  <c r="BC293" i="1"/>
  <c r="BC296" i="1"/>
  <c r="BC329" i="1"/>
  <c r="BC351" i="1"/>
  <c r="BC358" i="1"/>
  <c r="BC372" i="1"/>
  <c r="BC377" i="1"/>
  <c r="BC385" i="1"/>
  <c r="BC397" i="1"/>
  <c r="BC424" i="1"/>
  <c r="BD62" i="1"/>
  <c r="BC62" i="1"/>
  <c r="BD70" i="1"/>
  <c r="BC70" i="1"/>
  <c r="BE108" i="1"/>
  <c r="BC108" i="1"/>
  <c r="BC224" i="1"/>
  <c r="BD224" i="1"/>
  <c r="BC245" i="1"/>
  <c r="BD245" i="1"/>
  <c r="BC421" i="1"/>
  <c r="BD421" i="1"/>
  <c r="BC25" i="1"/>
  <c r="BC32" i="1"/>
  <c r="BC37" i="1"/>
  <c r="BC41" i="1"/>
  <c r="BC45" i="1"/>
  <c r="BD47" i="1"/>
  <c r="BD54" i="1"/>
  <c r="BC54" i="1"/>
  <c r="BE81" i="1"/>
  <c r="BC81" i="1"/>
  <c r="BE83" i="1"/>
  <c r="BC83" i="1"/>
  <c r="BC132" i="1"/>
  <c r="BD132" i="1"/>
  <c r="BD134" i="1"/>
  <c r="BC134" i="1"/>
  <c r="BD136" i="1"/>
  <c r="BC136" i="1"/>
  <c r="BD138" i="1"/>
  <c r="BC138" i="1"/>
  <c r="BD140" i="1"/>
  <c r="BC140" i="1"/>
  <c r="BD142" i="1"/>
  <c r="BC142" i="1"/>
  <c r="BC166" i="1"/>
  <c r="BD166" i="1"/>
  <c r="BD168" i="1"/>
  <c r="BC168" i="1"/>
  <c r="BD172" i="1"/>
  <c r="BC172" i="1"/>
  <c r="BE182" i="1"/>
  <c r="BC182" i="1"/>
  <c r="BD201" i="1"/>
  <c r="BC201" i="1"/>
  <c r="BD205" i="1"/>
  <c r="BC205" i="1"/>
  <c r="BC244" i="1"/>
  <c r="BD244" i="1"/>
  <c r="BD64" i="1"/>
  <c r="BC64" i="1"/>
  <c r="BE106" i="1"/>
  <c r="BC106" i="1"/>
  <c r="BE156" i="1"/>
  <c r="BC156" i="1"/>
  <c r="BD226" i="1"/>
  <c r="BC226" i="1"/>
  <c r="BC27" i="1"/>
  <c r="BD38" i="1"/>
  <c r="BD42" i="1"/>
  <c r="BD46" i="1"/>
  <c r="BD50" i="1"/>
  <c r="BD61" i="1"/>
  <c r="BC61" i="1"/>
  <c r="BD63" i="1"/>
  <c r="BC63" i="1"/>
  <c r="BD65" i="1"/>
  <c r="BC65" i="1"/>
  <c r="BC69" i="1"/>
  <c r="BD69" i="1"/>
  <c r="BD71" i="1"/>
  <c r="BC71" i="1"/>
  <c r="BE105" i="1"/>
  <c r="BC105" i="1"/>
  <c r="BE107" i="1"/>
  <c r="BC107" i="1"/>
  <c r="BE109" i="1"/>
  <c r="BC109" i="1"/>
  <c r="BE111" i="1"/>
  <c r="BC111" i="1"/>
  <c r="BE113" i="1"/>
  <c r="BC113" i="1"/>
  <c r="BE157" i="1"/>
  <c r="BC157" i="1"/>
  <c r="BE176" i="1"/>
  <c r="BC176" i="1"/>
  <c r="BE209" i="1"/>
  <c r="BC209" i="1"/>
  <c r="BC225" i="1"/>
  <c r="BD225" i="1"/>
  <c r="BC227" i="1"/>
  <c r="BD227" i="1"/>
  <c r="BC249" i="1"/>
  <c r="BD249" i="1"/>
  <c r="BD60" i="1"/>
  <c r="BC60" i="1"/>
  <c r="BD66" i="1"/>
  <c r="BC66" i="1"/>
  <c r="BE104" i="1"/>
  <c r="BC104" i="1"/>
  <c r="BE110" i="1"/>
  <c r="BC110" i="1"/>
  <c r="BE112" i="1"/>
  <c r="BC112" i="1"/>
  <c r="BC228" i="1"/>
  <c r="BD228" i="1"/>
  <c r="BC367" i="1"/>
  <c r="BD367" i="1"/>
  <c r="BC12" i="1"/>
  <c r="BC16" i="1"/>
  <c r="BC31" i="1"/>
  <c r="BC35" i="1"/>
  <c r="BC36" i="1"/>
  <c r="BC39" i="1"/>
  <c r="BC43" i="1"/>
  <c r="BD53" i="1"/>
  <c r="BC53" i="1"/>
  <c r="BE82" i="1"/>
  <c r="BC82" i="1"/>
  <c r="BE84" i="1"/>
  <c r="BC84" i="1"/>
  <c r="BC133" i="1"/>
  <c r="BD133" i="1"/>
  <c r="BD135" i="1"/>
  <c r="BC135" i="1"/>
  <c r="BD137" i="1"/>
  <c r="BC137" i="1"/>
  <c r="BD139" i="1"/>
  <c r="BC139" i="1"/>
  <c r="BD141" i="1"/>
  <c r="BC141" i="1"/>
  <c r="BD143" i="1"/>
  <c r="BC143" i="1"/>
  <c r="BD167" i="1"/>
  <c r="BC167" i="1"/>
  <c r="BC171" i="1"/>
  <c r="BD171" i="1"/>
  <c r="BE183" i="1"/>
  <c r="BC183" i="1"/>
  <c r="BC204" i="1"/>
  <c r="BD204" i="1"/>
  <c r="BC265" i="1"/>
  <c r="BD265" i="1"/>
  <c r="BC270" i="1"/>
  <c r="BD270" i="1"/>
  <c r="BC418" i="1"/>
  <c r="BD418" i="1"/>
  <c r="BD511" i="1"/>
  <c r="BC511" i="1"/>
  <c r="BC56" i="1"/>
  <c r="BC57" i="1"/>
  <c r="BC58" i="1"/>
  <c r="BC73" i="1"/>
  <c r="BC340" i="1"/>
  <c r="BD340" i="1"/>
  <c r="BC392" i="1"/>
  <c r="BD392" i="1"/>
  <c r="BD77" i="1"/>
  <c r="BC80" i="1"/>
  <c r="BD100" i="1"/>
  <c r="BC103" i="1"/>
  <c r="BC117" i="1"/>
  <c r="BC147" i="1"/>
  <c r="BC155" i="1"/>
  <c r="BC163" i="1"/>
  <c r="BD178" i="1"/>
  <c r="BC181" i="1"/>
  <c r="BC192" i="1"/>
  <c r="BC193" i="1"/>
  <c r="BC194" i="1"/>
  <c r="BD196" i="1"/>
  <c r="BC219" i="1"/>
  <c r="BC230" i="1"/>
  <c r="BD232" i="1"/>
  <c r="BC236" i="1"/>
  <c r="BC237" i="1"/>
  <c r="BC238" i="1"/>
  <c r="BC247" i="1"/>
  <c r="BD248" i="1"/>
  <c r="BD259" i="1"/>
  <c r="BC259" i="1"/>
  <c r="BC266" i="1"/>
  <c r="BD266" i="1"/>
  <c r="BC274" i="1"/>
  <c r="BD274" i="1"/>
  <c r="BC337" i="1"/>
  <c r="BD337" i="1"/>
  <c r="BC357" i="1"/>
  <c r="BD357" i="1"/>
  <c r="BC288" i="1"/>
  <c r="BC302" i="1"/>
  <c r="BC306" i="1"/>
  <c r="BC319" i="1"/>
  <c r="BC349" i="1"/>
  <c r="BC359" i="1"/>
  <c r="BC360" i="1"/>
  <c r="BC381" i="1"/>
  <c r="BC382" i="1"/>
  <c r="BC383" i="1"/>
  <c r="BC414" i="1"/>
  <c r="BC260" i="1"/>
  <c r="BC269" i="1"/>
  <c r="BC273" i="1"/>
  <c r="BC317" i="1"/>
  <c r="BC324" i="1"/>
  <c r="BC325" i="1"/>
  <c r="BC328" i="1"/>
  <c r="BC330" i="1"/>
  <c r="BC339" i="1"/>
  <c r="BC355" i="1"/>
  <c r="BC356" i="1"/>
  <c r="BD359" i="1"/>
  <c r="BC363" i="1"/>
  <c r="BC366" i="1"/>
  <c r="BC379" i="1"/>
  <c r="BD381" i="1"/>
  <c r="BD382" i="1"/>
  <c r="BC391" i="1"/>
  <c r="BC398" i="1"/>
  <c r="BD414" i="1"/>
  <c r="BC417" i="1"/>
  <c r="BC420" i="1"/>
  <c r="BC425" i="1"/>
  <c r="BC426" i="1"/>
  <c r="BC427" i="1"/>
  <c r="BC428" i="1"/>
  <c r="BC235" i="1"/>
  <c r="BC243" i="1"/>
  <c r="BC320" i="1"/>
  <c r="BC327" i="1"/>
  <c r="BC361" i="1"/>
  <c r="BC362" i="1"/>
  <c r="BC384" i="1"/>
  <c r="BC389" i="1"/>
  <c r="BC403" i="1"/>
  <c r="BC409" i="1"/>
  <c r="BD76" i="1"/>
  <c r="BC76" i="1"/>
  <c r="BD91" i="1"/>
  <c r="BC91" i="1"/>
  <c r="BD99" i="1"/>
  <c r="BC99" i="1"/>
  <c r="BD154" i="1"/>
  <c r="BC154" i="1"/>
  <c r="BD159" i="1"/>
  <c r="BC159" i="1"/>
  <c r="BD216" i="1"/>
  <c r="BC216" i="1"/>
  <c r="BC284" i="1"/>
  <c r="BD284" i="1"/>
  <c r="BD13" i="1"/>
  <c r="BC13" i="1"/>
  <c r="BD55" i="1"/>
  <c r="BC55" i="1"/>
  <c r="BC116" i="1"/>
  <c r="BC120" i="1"/>
  <c r="BC124" i="1"/>
  <c r="BD127" i="1"/>
  <c r="BC127" i="1"/>
  <c r="BC150" i="1"/>
  <c r="BD165" i="1"/>
  <c r="BC165" i="1"/>
  <c r="BD177" i="1"/>
  <c r="BC177" i="1"/>
  <c r="BC180" i="1"/>
  <c r="BC206" i="1"/>
  <c r="BD211" i="1"/>
  <c r="BC211" i="1"/>
  <c r="BD215" i="1"/>
  <c r="BC215" i="1"/>
  <c r="BC250" i="1"/>
  <c r="BD250" i="1"/>
  <c r="BE277" i="1"/>
  <c r="BC277" i="1"/>
  <c r="BC9" i="1"/>
  <c r="BC26" i="1"/>
  <c r="BD28" i="1"/>
  <c r="BD29" i="1"/>
  <c r="BC29" i="1"/>
  <c r="BC51" i="1"/>
  <c r="BD59" i="1"/>
  <c r="BC59" i="1"/>
  <c r="BC67" i="1"/>
  <c r="BD72" i="1"/>
  <c r="BC72" i="1"/>
  <c r="BD73" i="1"/>
  <c r="BC75" i="1"/>
  <c r="BD79" i="1"/>
  <c r="BC86" i="1"/>
  <c r="BD89" i="1"/>
  <c r="BC89" i="1"/>
  <c r="BD93" i="1"/>
  <c r="BC93" i="1"/>
  <c r="BD97" i="1"/>
  <c r="BC97" i="1"/>
  <c r="BD102" i="1"/>
  <c r="BC115" i="1"/>
  <c r="BC119" i="1"/>
  <c r="BC123" i="1"/>
  <c r="BD126" i="1"/>
  <c r="BC126" i="1"/>
  <c r="BD131" i="1"/>
  <c r="BC145" i="1"/>
  <c r="BC149" i="1"/>
  <c r="BC153" i="1"/>
  <c r="BC158" i="1"/>
  <c r="BC187" i="1"/>
  <c r="BD191" i="1"/>
  <c r="BD195" i="1"/>
  <c r="BD214" i="1"/>
  <c r="BC214" i="1"/>
  <c r="BD218" i="1"/>
  <c r="BC218" i="1"/>
  <c r="BD219" i="1"/>
  <c r="BD223" i="1"/>
  <c r="BD233" i="1"/>
  <c r="BC233" i="1"/>
  <c r="BD234" i="1"/>
  <c r="BC239" i="1"/>
  <c r="BD243" i="1"/>
  <c r="BD247" i="1"/>
  <c r="BC283" i="1"/>
  <c r="BD283" i="1"/>
  <c r="BC285" i="1"/>
  <c r="BD285" i="1"/>
  <c r="BD14" i="1"/>
  <c r="BC14" i="1"/>
  <c r="BD68" i="1"/>
  <c r="BC68" i="1"/>
  <c r="BD95" i="1"/>
  <c r="BC95" i="1"/>
  <c r="BD188" i="1"/>
  <c r="BC188" i="1"/>
  <c r="BD212" i="1"/>
  <c r="BC212" i="1"/>
  <c r="BC282" i="1"/>
  <c r="BD282" i="1"/>
  <c r="BC10" i="1"/>
  <c r="BC52" i="1"/>
  <c r="BC87" i="1"/>
  <c r="BD90" i="1"/>
  <c r="BC90" i="1"/>
  <c r="BD94" i="1"/>
  <c r="BC94" i="1"/>
  <c r="BD98" i="1"/>
  <c r="BC98" i="1"/>
  <c r="BC146" i="1"/>
  <c r="BD170" i="1"/>
  <c r="BC170" i="1"/>
  <c r="BC173" i="1"/>
  <c r="BC198" i="1"/>
  <c r="BD203" i="1"/>
  <c r="BC203" i="1"/>
  <c r="BC240" i="1"/>
  <c r="BD15" i="1"/>
  <c r="BC15" i="1"/>
  <c r="BD16" i="1"/>
  <c r="BD18" i="1"/>
  <c r="BC18" i="1"/>
  <c r="BD19" i="1"/>
  <c r="BD32" i="1"/>
  <c r="BD33" i="1"/>
  <c r="BC33" i="1"/>
  <c r="BD58" i="1"/>
  <c r="BD78" i="1"/>
  <c r="BC85" i="1"/>
  <c r="BD88" i="1"/>
  <c r="BC88" i="1"/>
  <c r="BD92" i="1"/>
  <c r="BC92" i="1"/>
  <c r="BD96" i="1"/>
  <c r="BC96" i="1"/>
  <c r="BD101" i="1"/>
  <c r="BC114" i="1"/>
  <c r="BC118" i="1"/>
  <c r="BC122" i="1"/>
  <c r="BD125" i="1"/>
  <c r="BC125" i="1"/>
  <c r="BD130" i="1"/>
  <c r="BC144" i="1"/>
  <c r="BC148" i="1"/>
  <c r="BC152" i="1"/>
  <c r="BD160" i="1"/>
  <c r="BC160" i="1"/>
  <c r="BD161" i="1"/>
  <c r="BC162" i="1"/>
  <c r="BD163" i="1"/>
  <c r="BC169" i="1"/>
  <c r="BD174" i="1"/>
  <c r="BC174" i="1"/>
  <c r="BD175" i="1"/>
  <c r="BD184" i="1"/>
  <c r="BC186" i="1"/>
  <c r="BD189" i="1"/>
  <c r="BC189" i="1"/>
  <c r="BD190" i="1"/>
  <c r="BD194" i="1"/>
  <c r="BD199" i="1"/>
  <c r="BC199" i="1"/>
  <c r="BD200" i="1"/>
  <c r="BC202" i="1"/>
  <c r="BD207" i="1"/>
  <c r="BC207" i="1"/>
  <c r="BD208" i="1"/>
  <c r="BC210" i="1"/>
  <c r="BD213" i="1"/>
  <c r="BC213" i="1"/>
  <c r="BD217" i="1"/>
  <c r="BC217" i="1"/>
  <c r="BD222" i="1"/>
  <c r="BD229" i="1"/>
  <c r="BD241" i="1"/>
  <c r="BC241" i="1"/>
  <c r="BD242" i="1"/>
  <c r="BD246" i="1"/>
  <c r="BE251" i="1"/>
  <c r="BC251" i="1"/>
  <c r="BC278" i="1"/>
  <c r="BC280" i="1"/>
  <c r="BD286" i="1"/>
  <c r="BD287" i="1"/>
  <c r="BD288" i="1"/>
  <c r="BC295" i="1"/>
  <c r="BC299" i="1"/>
  <c r="BD301" i="1"/>
  <c r="BD302" i="1"/>
  <c r="BD305" i="1"/>
  <c r="BD306" i="1"/>
  <c r="BD313" i="1"/>
  <c r="BC314" i="1"/>
  <c r="BD317" i="1"/>
  <c r="BD318" i="1"/>
  <c r="BD319" i="1"/>
  <c r="BD320" i="1"/>
  <c r="BD327" i="1"/>
  <c r="BD328" i="1"/>
  <c r="BD329" i="1"/>
  <c r="BC331" i="1"/>
  <c r="BC343" i="1"/>
  <c r="BC345" i="1"/>
  <c r="BC347" i="1"/>
  <c r="BD349" i="1"/>
  <c r="BD378" i="1"/>
  <c r="BC378" i="1"/>
  <c r="BD387" i="1"/>
  <c r="BC387" i="1"/>
  <c r="BD435" i="1"/>
  <c r="BC435" i="1"/>
  <c r="BD451" i="1"/>
  <c r="BC451" i="1"/>
  <c r="BD467" i="1"/>
  <c r="BC467" i="1"/>
  <c r="BD485" i="1"/>
  <c r="BC485" i="1"/>
  <c r="BD501" i="1"/>
  <c r="BC501" i="1"/>
  <c r="BC410" i="1"/>
  <c r="BD410" i="1"/>
  <c r="BD431" i="1"/>
  <c r="BC431" i="1"/>
  <c r="BD447" i="1"/>
  <c r="BC447" i="1"/>
  <c r="BD463" i="1"/>
  <c r="BC463" i="1"/>
  <c r="BD479" i="1"/>
  <c r="BC479" i="1"/>
  <c r="BD497" i="1"/>
  <c r="BC497" i="1"/>
  <c r="BD505" i="1"/>
  <c r="BC505" i="1"/>
  <c r="BD386" i="1"/>
  <c r="BC386" i="1"/>
  <c r="BD400" i="1"/>
  <c r="BC400" i="1"/>
  <c r="BC263" i="1"/>
  <c r="BC264" i="1"/>
  <c r="BD278" i="1"/>
  <c r="BC279" i="1"/>
  <c r="BD280" i="1"/>
  <c r="BC281" i="1"/>
  <c r="BC294" i="1"/>
  <c r="BD295" i="1"/>
  <c r="BC298" i="1"/>
  <c r="BD299" i="1"/>
  <c r="BC300" i="1"/>
  <c r="BC303" i="1"/>
  <c r="BC304" i="1"/>
  <c r="BD314" i="1"/>
  <c r="BC323" i="1"/>
  <c r="BC326" i="1"/>
  <c r="BD331" i="1"/>
  <c r="BC332" i="1"/>
  <c r="BC333" i="1"/>
  <c r="BC334" i="1"/>
  <c r="BC335" i="1"/>
  <c r="BC341" i="1"/>
  <c r="BD343" i="1"/>
  <c r="BC344" i="1"/>
  <c r="BD345" i="1"/>
  <c r="BC346" i="1"/>
  <c r="BD347" i="1"/>
  <c r="BC348" i="1"/>
  <c r="BD375" i="1"/>
  <c r="BC375" i="1"/>
  <c r="BC405" i="1"/>
  <c r="BD423" i="1"/>
  <c r="BC423" i="1"/>
  <c r="BD443" i="1"/>
  <c r="BC443" i="1"/>
  <c r="BD459" i="1"/>
  <c r="BC459" i="1"/>
  <c r="BD475" i="1"/>
  <c r="BC475" i="1"/>
  <c r="BD493" i="1"/>
  <c r="BC493" i="1"/>
  <c r="BD509" i="1"/>
  <c r="BC509" i="1"/>
  <c r="BD376" i="1"/>
  <c r="BC376" i="1"/>
  <c r="BE394" i="1"/>
  <c r="BC394" i="1"/>
  <c r="BD406" i="1"/>
  <c r="BC406" i="1"/>
  <c r="BC291" i="1"/>
  <c r="BC311" i="1"/>
  <c r="BC315" i="1"/>
  <c r="BC336" i="1"/>
  <c r="BC338" i="1"/>
  <c r="BC342" i="1"/>
  <c r="BD354" i="1"/>
  <c r="BC354" i="1"/>
  <c r="BD356" i="1"/>
  <c r="BD358" i="1"/>
  <c r="BD360" i="1"/>
  <c r="BD362" i="1"/>
  <c r="BD374" i="1"/>
  <c r="BC374" i="1"/>
  <c r="BD379" i="1"/>
  <c r="BD380" i="1"/>
  <c r="BC380" i="1"/>
  <c r="BD383" i="1"/>
  <c r="BD388" i="1"/>
  <c r="BC388" i="1"/>
  <c r="BD395" i="1"/>
  <c r="BC395" i="1"/>
  <c r="BC396" i="1"/>
  <c r="BD396" i="1"/>
  <c r="BD399" i="1"/>
  <c r="BC399" i="1"/>
  <c r="BC408" i="1"/>
  <c r="BD408" i="1"/>
  <c r="BD412" i="1"/>
  <c r="BC412" i="1"/>
  <c r="BC415" i="1"/>
  <c r="BD415" i="1"/>
  <c r="BD439" i="1"/>
  <c r="BC439" i="1"/>
  <c r="BD455" i="1"/>
  <c r="BC455" i="1"/>
  <c r="BD471" i="1"/>
  <c r="BC471" i="1"/>
  <c r="BD489" i="1"/>
  <c r="BC489" i="1"/>
  <c r="BD402" i="1"/>
  <c r="BC402" i="1"/>
  <c r="BD411" i="1"/>
  <c r="BC411" i="1"/>
  <c r="BD419" i="1"/>
  <c r="BC419" i="1"/>
  <c r="BD430" i="1"/>
  <c r="BC430" i="1"/>
  <c r="BD434" i="1"/>
  <c r="BC434" i="1"/>
  <c r="BD438" i="1"/>
  <c r="BC438" i="1"/>
  <c r="BD442" i="1"/>
  <c r="BC442" i="1"/>
  <c r="BD446" i="1"/>
  <c r="BC446" i="1"/>
  <c r="BD450" i="1"/>
  <c r="BC450" i="1"/>
  <c r="BD454" i="1"/>
  <c r="BC454" i="1"/>
  <c r="BD458" i="1"/>
  <c r="BC458" i="1"/>
  <c r="BD462" i="1"/>
  <c r="BC462" i="1"/>
  <c r="BD466" i="1"/>
  <c r="BC466" i="1"/>
  <c r="BD470" i="1"/>
  <c r="BC470" i="1"/>
  <c r="BD474" i="1"/>
  <c r="BC474" i="1"/>
  <c r="BD478" i="1"/>
  <c r="BC478" i="1"/>
  <c r="BD484" i="1"/>
  <c r="BC484" i="1"/>
  <c r="BD488" i="1"/>
  <c r="BC488" i="1"/>
  <c r="BD492" i="1"/>
  <c r="BC492" i="1"/>
  <c r="BD496" i="1"/>
  <c r="BC496" i="1"/>
  <c r="BD500" i="1"/>
  <c r="BC500" i="1"/>
  <c r="BD504" i="1"/>
  <c r="BC504" i="1"/>
  <c r="BD508" i="1"/>
  <c r="BC508" i="1"/>
  <c r="BD515" i="1"/>
  <c r="BC515" i="1"/>
  <c r="BD523" i="1"/>
  <c r="BC523" i="1"/>
  <c r="BD531" i="1"/>
  <c r="BC531" i="1"/>
  <c r="BD539" i="1"/>
  <c r="BC539" i="1"/>
  <c r="BD547" i="1"/>
  <c r="BC547" i="1"/>
  <c r="BD401" i="1"/>
  <c r="BC401" i="1"/>
  <c r="BD407" i="1"/>
  <c r="BC407" i="1"/>
  <c r="BC422" i="1"/>
  <c r="BD429" i="1"/>
  <c r="BC429" i="1"/>
  <c r="BD433" i="1"/>
  <c r="BC433" i="1"/>
  <c r="BD437" i="1"/>
  <c r="BC437" i="1"/>
  <c r="BD441" i="1"/>
  <c r="BC441" i="1"/>
  <c r="BD445" i="1"/>
  <c r="BC445" i="1"/>
  <c r="BD449" i="1"/>
  <c r="BC449" i="1"/>
  <c r="BD453" i="1"/>
  <c r="BC453" i="1"/>
  <c r="BD457" i="1"/>
  <c r="BC457" i="1"/>
  <c r="BD461" i="1"/>
  <c r="BC461" i="1"/>
  <c r="BD465" i="1"/>
  <c r="BC465" i="1"/>
  <c r="BD469" i="1"/>
  <c r="BC469" i="1"/>
  <c r="BD473" i="1"/>
  <c r="BC473" i="1"/>
  <c r="BD477" i="1"/>
  <c r="BC477" i="1"/>
  <c r="BD483" i="1"/>
  <c r="BC483" i="1"/>
  <c r="BD487" i="1"/>
  <c r="BC487" i="1"/>
  <c r="BD491" i="1"/>
  <c r="BC491" i="1"/>
  <c r="BD495" i="1"/>
  <c r="BC495" i="1"/>
  <c r="BD499" i="1"/>
  <c r="BC499" i="1"/>
  <c r="BD503" i="1"/>
  <c r="BC503" i="1"/>
  <c r="BD507" i="1"/>
  <c r="BC507" i="1"/>
  <c r="BD432" i="1"/>
  <c r="BC432" i="1"/>
  <c r="BD436" i="1"/>
  <c r="BC436" i="1"/>
  <c r="BD440" i="1"/>
  <c r="BC440" i="1"/>
  <c r="BD444" i="1"/>
  <c r="BC444" i="1"/>
  <c r="BD448" i="1"/>
  <c r="BC448" i="1"/>
  <c r="BD452" i="1"/>
  <c r="BC452" i="1"/>
  <c r="BD456" i="1"/>
  <c r="BC456" i="1"/>
  <c r="BD460" i="1"/>
  <c r="BC460" i="1"/>
  <c r="BD464" i="1"/>
  <c r="BC464" i="1"/>
  <c r="BD468" i="1"/>
  <c r="BC468" i="1"/>
  <c r="BD472" i="1"/>
  <c r="BC472" i="1"/>
  <c r="BD476" i="1"/>
  <c r="BC476" i="1"/>
  <c r="BD480" i="1"/>
  <c r="BC480" i="1"/>
  <c r="BD486" i="1"/>
  <c r="BC486" i="1"/>
  <c r="BD490" i="1"/>
  <c r="BC490" i="1"/>
  <c r="BD494" i="1"/>
  <c r="BC494" i="1"/>
  <c r="BD498" i="1"/>
  <c r="BC498" i="1"/>
  <c r="BD502" i="1"/>
  <c r="BC502" i="1"/>
  <c r="BD506" i="1"/>
  <c r="BC506" i="1"/>
  <c r="BD510" i="1"/>
  <c r="BC510" i="1"/>
  <c r="BD519" i="1"/>
  <c r="BC519" i="1"/>
  <c r="BD527" i="1"/>
  <c r="BC527" i="1"/>
  <c r="BD535" i="1"/>
  <c r="BC535" i="1"/>
  <c r="BD543" i="1"/>
  <c r="BC543" i="1"/>
  <c r="BD551" i="1"/>
  <c r="BC551" i="1"/>
  <c r="BD514" i="1"/>
  <c r="BC514" i="1"/>
  <c r="BD518" i="1"/>
  <c r="BC518" i="1"/>
  <c r="BD522" i="1"/>
  <c r="BC522" i="1"/>
  <c r="BD526" i="1"/>
  <c r="BC526" i="1"/>
  <c r="BD530" i="1"/>
  <c r="BC530" i="1"/>
  <c r="BD534" i="1"/>
  <c r="BC534" i="1"/>
  <c r="BD538" i="1"/>
  <c r="BC538" i="1"/>
  <c r="BD542" i="1"/>
  <c r="BC542" i="1"/>
  <c r="BD546" i="1"/>
  <c r="BC546" i="1"/>
  <c r="BD550" i="1"/>
  <c r="BC550" i="1"/>
  <c r="BD377" i="1"/>
  <c r="BD513" i="1"/>
  <c r="BC513" i="1"/>
  <c r="BD517" i="1"/>
  <c r="BC517" i="1"/>
  <c r="BD521" i="1"/>
  <c r="BC521" i="1"/>
  <c r="BD525" i="1"/>
  <c r="BC525" i="1"/>
  <c r="BD529" i="1"/>
  <c r="BC529" i="1"/>
  <c r="BD533" i="1"/>
  <c r="BC533" i="1"/>
  <c r="BD537" i="1"/>
  <c r="BC537" i="1"/>
  <c r="BD541" i="1"/>
  <c r="BC541" i="1"/>
  <c r="BD545" i="1"/>
  <c r="BC545" i="1"/>
  <c r="BD549" i="1"/>
  <c r="BC549" i="1"/>
  <c r="BE377" i="1"/>
  <c r="BD512" i="1"/>
  <c r="BC512" i="1"/>
  <c r="BD516" i="1"/>
  <c r="BC516" i="1"/>
  <c r="BD520" i="1"/>
  <c r="BC520" i="1"/>
  <c r="BD524" i="1"/>
  <c r="BC524" i="1"/>
  <c r="BD528" i="1"/>
  <c r="BC528" i="1"/>
  <c r="BD532" i="1"/>
  <c r="BC532" i="1"/>
  <c r="BD536" i="1"/>
  <c r="BC536" i="1"/>
  <c r="BD540" i="1"/>
  <c r="BC540" i="1"/>
  <c r="BD544" i="1"/>
  <c r="BC544" i="1"/>
  <c r="BD548" i="1"/>
  <c r="BC548" i="1"/>
</calcChain>
</file>

<file path=xl/sharedStrings.xml><?xml version="1.0" encoding="utf-8"?>
<sst xmlns="http://schemas.openxmlformats.org/spreadsheetml/2006/main" count="13474" uniqueCount="1757">
  <si>
    <t>Tipo de PAA</t>
  </si>
  <si>
    <t>Dependencia</t>
  </si>
  <si>
    <t>Proyecto (Nombre corto)</t>
  </si>
  <si>
    <t>Presentado y aprobado en comité de contratación</t>
  </si>
  <si>
    <t>Número de comité de contratación</t>
  </si>
  <si>
    <t>Ítem</t>
  </si>
  <si>
    <t>Objetivo Específico del Proyecto de Inversión</t>
  </si>
  <si>
    <t>Producto del Proyecto de Inversión</t>
  </si>
  <si>
    <t>Actividad / Entregable del Proyecto de Inversión</t>
  </si>
  <si>
    <t>Códigos UNSPSC</t>
  </si>
  <si>
    <t>Rubro prespuestal</t>
  </si>
  <si>
    <t>Tipología de la adquisición</t>
  </si>
  <si>
    <t>Descripción u objeto contractual</t>
  </si>
  <si>
    <t>Mes estimado de inicio de proceso de selección</t>
  </si>
  <si>
    <t>Mes estimado de presentación de ofertas</t>
  </si>
  <si>
    <t>Mes de registro del contrato</t>
  </si>
  <si>
    <t>Duración</t>
  </si>
  <si>
    <t>Unidad de tiempo</t>
  </si>
  <si>
    <t>Modalidad de selección</t>
  </si>
  <si>
    <t>Fuente de los recursos</t>
  </si>
  <si>
    <t>Valor total estimado</t>
  </si>
  <si>
    <t>Valor estimado en la vigencia actual</t>
  </si>
  <si>
    <t>¿Se requieren vigencias futuras?</t>
  </si>
  <si>
    <t>Estado de solicitud de vigencias futuras</t>
  </si>
  <si>
    <t>Nombre del responsable</t>
  </si>
  <si>
    <t>Cargo del responsable</t>
  </si>
  <si>
    <t>Teléfono del responsable</t>
  </si>
  <si>
    <t>Correo electrónico del responsable</t>
  </si>
  <si>
    <t>Compromisos Enero_Modificado</t>
  </si>
  <si>
    <t>Obligaciones Enero_Modificado</t>
  </si>
  <si>
    <t>Compromisos Febrero_Modificado</t>
  </si>
  <si>
    <t>Obligaciones Febrero_Modificado</t>
  </si>
  <si>
    <t>Compromisos Marzo_Modificado</t>
  </si>
  <si>
    <t>Obligaciones Marzo_Modificado</t>
  </si>
  <si>
    <t>Compromisos Abril_Modificado</t>
  </si>
  <si>
    <t>Obligaciones Abril_Modificado</t>
  </si>
  <si>
    <t>Compromisos Mayo_Modificado</t>
  </si>
  <si>
    <t>Obligaciones Mayo_Modificado</t>
  </si>
  <si>
    <t>Compromisos Junio_Modificado</t>
  </si>
  <si>
    <t>Obligaciones Junio_Modificado</t>
  </si>
  <si>
    <t>Compromisos Julio_Modificado</t>
  </si>
  <si>
    <t>Obligaciones Julio_Modificado</t>
  </si>
  <si>
    <t>Compromisos Agosto_Modificado</t>
  </si>
  <si>
    <t>Obligaciones Agosto_Modificado</t>
  </si>
  <si>
    <t>Compromisos Septiembre_Modificado</t>
  </si>
  <si>
    <t>Obligaciones Septiembre_Modificado</t>
  </si>
  <si>
    <t>Compromisos Octubre_Modificado</t>
  </si>
  <si>
    <t>Obligaciones Octubre_Modificado</t>
  </si>
  <si>
    <t>Compromisos Noviembre_Modificado</t>
  </si>
  <si>
    <t>Obligaciones Noviembre_Modificado</t>
  </si>
  <si>
    <t>Compromisos Diciembre_Modificado</t>
  </si>
  <si>
    <t>Obligaciones Diciembre_Modificado</t>
  </si>
  <si>
    <t>Total Compromisos_Modificado</t>
  </si>
  <si>
    <t>Total Obligaciones_Modificado</t>
  </si>
  <si>
    <t>Diferencias (Compromisos - Obligaciones) Modificado</t>
  </si>
  <si>
    <t>Diferencia Valor Ítem - Valor comprometido (Modificado)</t>
  </si>
  <si>
    <t>Diferencia Valor Ítem - Valor obligado (Modificado)</t>
  </si>
  <si>
    <t>Inversión</t>
  </si>
  <si>
    <t>Secretaría General</t>
  </si>
  <si>
    <t>Transversal</t>
  </si>
  <si>
    <t>Si</t>
  </si>
  <si>
    <t>110-1</t>
  </si>
  <si>
    <t>2 - Fortalecer la gestión de conocimiento para la planeación minero energética.</t>
  </si>
  <si>
    <t>2 - DOCUMENTOS METODOLÓGICOS</t>
  </si>
  <si>
    <t>Desarrollar la gestión del conocimiento mediante la generación, producción y validación de los documentos metodológicos para la toma de decisiones en los procesos y actividades de la entidad, asegurando su alineación con las estrategias institucionales</t>
  </si>
  <si>
    <t>N/A</t>
  </si>
  <si>
    <t>C-2199-1900-4-53105B-2199057-02</t>
  </si>
  <si>
    <t>Planta temporal</t>
  </si>
  <si>
    <t>110-1 Planta temporal</t>
  </si>
  <si>
    <t>Abril</t>
  </si>
  <si>
    <t>Julio</t>
  </si>
  <si>
    <t>Meses</t>
  </si>
  <si>
    <t>Contratación directa - Prestación de servicios profesionales</t>
  </si>
  <si>
    <t>Propios - 20 - Ingresos corrientes</t>
  </si>
  <si>
    <t>No</t>
  </si>
  <si>
    <t>Liliana Castillo</t>
  </si>
  <si>
    <t>Coordinadora GIT Gestión del Talento Humano</t>
  </si>
  <si>
    <t>liliana.castillo@upme.gov.co</t>
  </si>
  <si>
    <t>110-2</t>
  </si>
  <si>
    <t>1 - SERVICIO DE EDUCACIÓN INFORMAL PARA LA GESTIÓN ADMINISTRATIVA</t>
  </si>
  <si>
    <t>Diseñar y ejecutar el plan de fortalecimiento de competencias técnicas especializadas para la planeación minero energética</t>
  </si>
  <si>
    <t>C-2199-1900-4-53105B-2199060-02</t>
  </si>
  <si>
    <t>Prestación de servicios profesionales y/o de apoyo a la gestión</t>
  </si>
  <si>
    <t>110-2 Prestar los servicios profesionales en la segunda fase del proceso de modernización de la UPME, con el fin de actualizar el estudio técnico que contenga una propuesta de estructura, planta de cargos y demás anexos, conforme a los lineamientos y directrices establecidos por el Departamento Administrativo de la Función Pública</t>
  </si>
  <si>
    <t>Febrero</t>
  </si>
  <si>
    <t>Marzo</t>
  </si>
  <si>
    <t>110-3</t>
  </si>
  <si>
    <t>110-3 Prestar los servicios profesionales en la estructuración, consolidación y presentación del estudio técnico, proyectos de actos administrativos y los anexos requeridos por el Departamento Administrativo de la Función Pública DAFP y prestar el apoyo jurídico requerido, en el marco de la segunda fase del proceso de modernización de la UPME.</t>
  </si>
  <si>
    <t>110-4</t>
  </si>
  <si>
    <t>110-4 Prestar servicios profesionales en las actividades relacionadas con el proceso de gestión contractual de la entidad, en especial, las derivadas del proyecto de inversión "Fortalecimiento de la percepción de la ciudadanía frente a los productos y servicios prestados por la UPME Nacional", y que, con ello, permita el cumplimiento de los objetivos y productos del mismo.</t>
  </si>
  <si>
    <t>Enero</t>
  </si>
  <si>
    <t>Edirh Chávez</t>
  </si>
  <si>
    <t>Coordinadora GIT Gestión Contractual</t>
  </si>
  <si>
    <t>yenny.barrera@upme.gov.co</t>
  </si>
  <si>
    <t>110-5</t>
  </si>
  <si>
    <t>Configurar entornos de aprendizaje, intercambio y difusión de conocimiento asociados a prácticas clave de la entidad y su información minero energética, entre los servidores públicos y los grupos de valor</t>
  </si>
  <si>
    <t>Arrendamientos</t>
  </si>
  <si>
    <t>110-5 Alquilar espacios de oficina (coworking) en virtud del proyecto de modernización organizacional para la Unidad de Planeación Minero Energética.</t>
  </si>
  <si>
    <t>Contratación directa - Contratos de arrendamiento o adquisición de inmuebles</t>
  </si>
  <si>
    <t>Yezmy Vargas</t>
  </si>
  <si>
    <t>Coordinador GIT Gestión Administrativa y Servicio al Ciudadano</t>
  </si>
  <si>
    <t>yezmy.vargas@upme.gov.co</t>
  </si>
  <si>
    <t>75 (30/12/2024)</t>
  </si>
  <si>
    <t>110-6</t>
  </si>
  <si>
    <t>110-6 Prestar los servicios profesionales para asistir y acompañar la gestión de la dimensión del Talento Humano, en su componente de selección, vinculación capacitación, gestión del Conocimiento, así como apoyar lo inherente a Evaluación de Desempeño, Evaluación de la Gestión Institucional y Acuerdos de Gestión.</t>
  </si>
  <si>
    <t>110-7</t>
  </si>
  <si>
    <t>110-7 Prestar los servicios profesionales para asistir las actividades que fortalezcan la Gestión del Conocimiento por medio de la Dimensión del Talento Humano mediante la implementación de las políticas del Modelo Integrado de Planeación y Gestión MIPG, en especial la Política de Integridad y la Política de Gestión del Talento Humano.</t>
  </si>
  <si>
    <t>110-8</t>
  </si>
  <si>
    <t>110-8 Prestar los servicios profesionales para apoyar el seguimiento y control de la ejecución presupuestal y financiera de los recursos de funcionamiento e inversión asignados a la Secretaría General, así como brindar apoyo en la gestión de nómina de la UPME.</t>
  </si>
  <si>
    <t>Paula Ruiz</t>
  </si>
  <si>
    <t>Secretaria General</t>
  </si>
  <si>
    <t>paula.ruiz@upme.gov.co</t>
  </si>
  <si>
    <t>110-9</t>
  </si>
  <si>
    <t>110-9 Prestar servicios profesionales para el desarrollo de las actividades relacionadas con la administración - Riesgos, Calidad y Planes de mejora de los GIT que hacen parte de la Secretaría General, así como apoyar desde el componente jurídico las metas, programas y proyectos a cargo de la Secretaría General.</t>
  </si>
  <si>
    <t>110-10</t>
  </si>
  <si>
    <t>110-10 Prestar servicios profesionales para el desarrollo de las actividades relacionadas con la administración - Riesgos, Calidad y Planes de mejora de los GIT que hacen parte de la Secretaría General, así como apoyar desde el componente jurídico las metas, programas y proyectos a cargo de la Secretaría General.</t>
  </si>
  <si>
    <t>110-11</t>
  </si>
  <si>
    <t>110-11 Prestar los servicios profesionales para el desarrollo de las actividades de apoyo jurídico de la Secretaría General.</t>
  </si>
  <si>
    <t>110-12</t>
  </si>
  <si>
    <t>110-12 Prestar los servicios profesionales para realizar y apoyar las diferentes actividades que fortalezcan la gestión del conocimiento por medio de la implementación de las políticas del Modelo Integrado de Planeación y Gestión MIPG y la política de Gestión del Talento Humano, en especial el programa de capacitación del Sistema de Gestión de Seguridad y Salud en el Trabajo de la UPME.</t>
  </si>
  <si>
    <t>110-13</t>
  </si>
  <si>
    <t>110-13 Prestar los servicios profesionales para realizar y apoyar las diferentes actividades que fortalezcan la gestión del conocimiento por medio de la implementación de las políticas del Modelo Integrado de Planeación y Gestión MIPG y la política de Gestión del Talento Humano, en especial el programa de capacitación del Sistema de Gestión de Seguridad y Salud en el Trabajo de la UPME.</t>
  </si>
  <si>
    <t>110-14</t>
  </si>
  <si>
    <t>110-14 Prestar servicios profesionales para asesorar en el diseño del Sistema Propio de Evaluación de Desempeño Laboral de la Unidad de Planeación Minero Energética.</t>
  </si>
  <si>
    <t>Mayo</t>
  </si>
  <si>
    <t>Junio</t>
  </si>
  <si>
    <t>Contratación directa  - único oferente</t>
  </si>
  <si>
    <t>110-15</t>
  </si>
  <si>
    <t>Adquisición de bienes y/o servicios (otros)</t>
  </si>
  <si>
    <t>110-15 Contratar los servicios profesionales para el desarrollo de actividades formativas de carácter misional, previstas en el Plan Institucional de Capacitación (PIC) de la vigencia 2025,  dirigido a las servidoras/es públicos de la Unidad de Planeación Minero Energética</t>
  </si>
  <si>
    <t>Contratación directa - Contratos interadministrativos</t>
  </si>
  <si>
    <t>110-16</t>
  </si>
  <si>
    <t>110-16 Prestar los servicios profesionales para apoyar la apropiación del proceso de selección y vinculación de los servidores públicos de la UPME, así como la dimensión del Talento Humano en el componente de gestión de conocimiento.</t>
  </si>
  <si>
    <t>110-17</t>
  </si>
  <si>
    <t>110-17 Prestar los servicios profesionales para realizar acciones que faciliten la implementación y mantenimiento del Programa de Transparencia y Ética Publica (PTEP), así como la gestión necesaria para fortalecer en la UPME la Política de Rendición de Cuentas, la Política de Participación Ciudadana en la Gestión y la Política de Servicio al Ciudadano.</t>
  </si>
  <si>
    <t>110-18</t>
  </si>
  <si>
    <t>110-18 Prestar los servicios profesionales en la estructuración, consolidación y presentación del estudio técnico, proyectos de actos administrativos y los anexos requeridos por el Departamento Administrativo de la Función Pública DAFP y prestar el apoyo jurídico requerido, en el marco de la segunda fase del proceso de modernización de la UPME</t>
  </si>
  <si>
    <t>110-19</t>
  </si>
  <si>
    <t>110-19 Actualización, soporte y mantenimiento a distancia y soporte técnico especializado del sistema KACTUS HCM y SEVEN ERP.</t>
  </si>
  <si>
    <t>Agosto</t>
  </si>
  <si>
    <t>Septiembre</t>
  </si>
  <si>
    <t>Contratación régimen especial (con ofertas)  - Régimen especial</t>
  </si>
  <si>
    <t>110-20</t>
  </si>
  <si>
    <t>Software - Licencias</t>
  </si>
  <si>
    <t>110-20 Adquirir el licenciamiento de las herramientas colaborativas en nube para la UPME</t>
  </si>
  <si>
    <t>Seléccion abreviada - acuerdo marco</t>
  </si>
  <si>
    <t>Eric Mauricio Vargas Forero</t>
  </si>
  <si>
    <t>Jefe Oficina de Tecnologias de la Informacion</t>
  </si>
  <si>
    <t>eric.vargas@upme.gov.co</t>
  </si>
  <si>
    <t>110-21</t>
  </si>
  <si>
    <t>110-21 Prestar los servicios profesionales para asistir y acompañar la gestión de la dimensión del Talento Humano, en su componente de selección, vinculación capacitación, gestión del Conocimiento, así como apoyar lo inherente a Evaluación de Desempeño, Evaluación de la Gestión Institucional y Acuerdos de Gestión.</t>
  </si>
  <si>
    <t>Katherine Perez</t>
  </si>
  <si>
    <t>katherine.perez@upme.gov.co</t>
  </si>
  <si>
    <t>110-22</t>
  </si>
  <si>
    <t>110-22  Prestar servicios profesionales orientados a fortalecer la gestión de la provisión de las vacantes, proceso de vinculación e inducción de los servidores públicos, así como el apoyo en el seguimiento de los planes de talento humano de la UPME</t>
  </si>
  <si>
    <t>Contratación directa</t>
  </si>
  <si>
    <t>Katherin Perez</t>
  </si>
  <si>
    <t xml:space="preserve">Coordinadora GITTH </t>
  </si>
  <si>
    <t>110-23</t>
  </si>
  <si>
    <t>110-23 Prestar servicios de apoyo técnico y administrativo a la Secretaria General y al Grupo Interno de Trabajo de Talento Humano de la UPME, en el desarrollo y ejecución de los procesos transversales del área, tales como gestión documental, actualización de bases de datos, seguimiento a actividades del plan de bienestar, inducción y reinducción, capacitaciones, seguridad y salud en el trabajo, así como demás actividades que se requieran para el cumplimiento de los objetivos institucionales en materia de gestión del talento humano.</t>
  </si>
  <si>
    <t>110-24</t>
  </si>
  <si>
    <t>110-24 Prestar servicios profesionales en las actividades relacionadas con el proceso de gestión contractual de la entidad, en especial, las derivadas del proyecto de inversión "Fortalecimiento de la percepción de la ciudadanía frente a los productos y servicios prestados por la UPME Nacional", y que, con ello, permita el cumplimiento de los objetivos y productos del mismo.</t>
  </si>
  <si>
    <t>Angela Lobo</t>
  </si>
  <si>
    <t xml:space="preserve">Coordinadora GIT Contractual </t>
  </si>
  <si>
    <t>angela.lobo@upme.gov.co</t>
  </si>
  <si>
    <t>110-25</t>
  </si>
  <si>
    <t>110-25 Prestar servicios profesionales en las actividades relacionadas con el proceso de gestión contractual de la entidad, en especial, las derivadas del proyecto de inversión "Fortalecimiento de la percepción de la ciudadanía frente a los productos y servicios prestados por la UPME Nacional", y que, con ello, permita el cumplimiento de los objetivos y productos del mismo.</t>
  </si>
  <si>
    <t>110-26</t>
  </si>
  <si>
    <t>110-26 Prestación de servicios profesionales en asesoría y apoyo jurídico para los planes transversales del Grupo Interno de Trabajo de Talento Humano de la entidad.</t>
  </si>
  <si>
    <t>Oficina Asesora de Planeación</t>
  </si>
  <si>
    <t>101-1</t>
  </si>
  <si>
    <t>1 - Mejorar el direccionamiento estratégico y la gestión de los procesos frente a la ciudadanía.</t>
  </si>
  <si>
    <t>5 - DOCUMENTOS DE PLANEACIÓN</t>
  </si>
  <si>
    <t>Realizar la formulación de políticas, estrategias, proyectos y planes encaminadas a lograr los objetivos institucionales en desarrollo de su misión</t>
  </si>
  <si>
    <t>C-2199-1900-4-53105B-2199056-02</t>
  </si>
  <si>
    <t>101-1 Prestar servicios profesionales para apoyar la formulación, actualización y seguimiento de los proyectos de inversión, así como la elaboración de las herramientas para la elaboración de los informes solicitados por las partes interesadas del proceso de direccionamiento estratégico de la UPME.</t>
  </si>
  <si>
    <t>Diego Armando Vanegas Páez</t>
  </si>
  <si>
    <t>Jefe de Oficina Asesora</t>
  </si>
  <si>
    <t>diego.vanegas@upme.gov.co</t>
  </si>
  <si>
    <t>101-2</t>
  </si>
  <si>
    <t>101-2 Prestar servicios profesionales para el registro de datos, apoyo a la elaboración de reportes en herramientas y sistemas de información requeridos por la Oficina Asesora de Planeación de la UPME.</t>
  </si>
  <si>
    <t>101-3</t>
  </si>
  <si>
    <t>101-3 Prestar los servicios profesionales para realizar acciones que faciliten la implementación y mantenimiento del Programa de Transparencia y Ética Publica (PTEP), así como la gestión necesaria para fortalecer en la UPME la Política de Rendición de Cuentas, la Política de Participación Ciudadana en la Gestión y la Política de Servicio al Ciudadano.</t>
  </si>
  <si>
    <t>101-4</t>
  </si>
  <si>
    <t>Realizar la programación y seguimiento a la ejecución de las políticas, estrategias, los planes y proyectos institucionales</t>
  </si>
  <si>
    <t>101-4 Prestar servicios profesionales para monitorear y gestionar los riesgos de la Entidad e identificar, analizar y valorar los asociados al Sistema de Administración del Riesgo de Lavado de Activos y de la Financiación del Terrorismo – SARLAFT aplicables para la UPME y los que se encuentren dentro del marco del Programa de Transparencia y Ética Pública (PTEP).</t>
  </si>
  <si>
    <t>101-5</t>
  </si>
  <si>
    <t>101-5 Prestar servicios profesionales orientados al fortalecimiento de la dimensión de control interno a través de la ejecución del plan anual de auditorías con énfasis en la evaluación y seguimiento de recursos financieros de la UPME.</t>
  </si>
  <si>
    <t>Gerardo Calderón Lemus</t>
  </si>
  <si>
    <t>Asesor Control Interno Dirección General</t>
  </si>
  <si>
    <t>gerardo.calderon@upme.gov.co</t>
  </si>
  <si>
    <t>101-6</t>
  </si>
  <si>
    <t>101-6 Prestar servicios profesionales orientados al fortalecimiento de la política de control interno mediante la ejecución del plan anual de auditorías con énfasis en la gestión administrativa de la UPME.</t>
  </si>
  <si>
    <t>101-7</t>
  </si>
  <si>
    <t xml:space="preserve">101-7 Prestar servicios profesionales para apoyar las acciones de adopción de las políticas de planeación institucional y gestión del conocimiento e innovación en el marco de la implementación del Modelo Integrado de Planeación y Gestión – MIPG en la Unidad de Planeación Minero Energética – UPME.        </t>
  </si>
  <si>
    <t>Dias</t>
  </si>
  <si>
    <t>101-8</t>
  </si>
  <si>
    <t xml:space="preserve">101-8 Prestar servicios profesionales para apoyar las acciones de adopción de las políticas de planeación institucional y gestión del conocimiento e innovación en el marco de la implementación del Modelo Integrado de Planeación y Gestión – MIPG en la Unidad de Planeación Minero Energética – UPME.	</t>
  </si>
  <si>
    <t>101-9</t>
  </si>
  <si>
    <t>101-9 Prestar los servicios profesionales como auditor interno del Sistema de Gestión de Seguridad y Salud en el Trabajo de la UPME bajo la norma NTC ISO 45001:2018 y el Decreto 1072 de 2015.</t>
  </si>
  <si>
    <t>101-10</t>
  </si>
  <si>
    <t>101-10 Prestar los servicios profesionales como auditor interno del Sistema de Gestión Ambiental de la UPME bajo la norma NTC ISO 14001:2015.</t>
  </si>
  <si>
    <t>101-11</t>
  </si>
  <si>
    <t>Software - Nube pública o privada</t>
  </si>
  <si>
    <t>101-11 Adquirir una solución integral para optimizar el proceso de gestión y seguimiento del Plan Anual de Adquisiciones y la gestión presupuestal del presupuesto de inversión de la UPME.</t>
  </si>
  <si>
    <t>Octubre</t>
  </si>
  <si>
    <t>Contratación directa - Contratos menor cuantía</t>
  </si>
  <si>
    <t>101-12</t>
  </si>
  <si>
    <t>101-12 Renovar la suscripción del sistema de información para la integración y administración de la planeación institucional y de los sistemas de gestión de la Unidad de Planeación Minero Energética.</t>
  </si>
  <si>
    <t>Noviembre</t>
  </si>
  <si>
    <t>Contratación directa - único oferente</t>
  </si>
  <si>
    <t>101-13</t>
  </si>
  <si>
    <t>1 - SERVICIO DE IMPLEMENTACIÓN SISTEMAS DE GESTIÓN</t>
  </si>
  <si>
    <t>Planificar y coordinar la apropiación e implementación del MIPG</t>
  </si>
  <si>
    <t>C-2199-1900-4-53105B-2199062-02</t>
  </si>
  <si>
    <t>101-13 Prestar los servicios profesionales para asesorar la implementación y mantenimiento del Sistema de Gestión Institucional y la apropiación e implementación del Modelo Integrado de Planeación y Gestión- MIPG.</t>
  </si>
  <si>
    <t>101-14</t>
  </si>
  <si>
    <t>101-14 Renovar la suscripción del sistema de información para la integración y administración de la planeación institucional y de los sistemas de gestión de la Unidad de Planeación Minero Energética.</t>
  </si>
  <si>
    <t>101-15</t>
  </si>
  <si>
    <t>101-15 Prestar los servicios para realizar ejercicio de pre auditoría de certificación y la auditoría de certificación de los sistemas de gestión implementados en la UPME.</t>
  </si>
  <si>
    <t>101-16</t>
  </si>
  <si>
    <t>Realizar acciones que faciliten la articulación de los instrumentos de planeación, de cara a la mejora de los productos y servicios prestados a la ciudadanía</t>
  </si>
  <si>
    <t>101-16 Prestar servicios profesionales para el seguimiento y reporte de los planes e indicadores de gestión del Modelo Integrado de Planeación y Gestión en el marco del Sistema de Gestión Institucional</t>
  </si>
  <si>
    <t>101-17</t>
  </si>
  <si>
    <t>101-17 Prestar servicios profesionales para el diseño de los procesos definidos en el nuevo modelo operativo de la UPME y los elementos (caracterizaciones, documentación, normatividad, indicadores de gestión, roles y comunicaciones, otros) que los integran.</t>
  </si>
  <si>
    <t>101-18</t>
  </si>
  <si>
    <t>101-18 Prestar los servicios profesionales para realizar acciones que faciliten la implementación y mantenimiento del Programa de Transparencia y Ética Publica (PTEP), así como la gestión necesaria para fortalecer en la UPME la Política de Rendición de Cuentas, la Política de Participación Ciudadana en la Gestión y la Política de Servicio al Ciudadano.</t>
  </si>
  <si>
    <t>101-19</t>
  </si>
  <si>
    <t>3 - DOCUMENTOS METODOLÓGICOS</t>
  </si>
  <si>
    <t>Realizar la implementación de un esquema organizativo y de gobernabilidad para la gestión del conocimiento</t>
  </si>
  <si>
    <t>80101511;80111501;80111504</t>
  </si>
  <si>
    <t>Consultoría</t>
  </si>
  <si>
    <t>101-19 Prestar servicios de consultoría para orientar a la Unidad de Planeación Minero Energética (UPME) en la implementación, evaluación y mejora del Modelo de Gestión del Conocimiento e Innovación (Gesco+i), con el objetivo de fortalecer la cultura organizacional, optimizar la gestión del conocimiento clave, y promover la innovación dentro de la entidad.</t>
  </si>
  <si>
    <t>101-20</t>
  </si>
  <si>
    <t>1 - Mejorar el direccionamiento estratégico y la gestión de los procesos frente a la ciudadanía</t>
  </si>
  <si>
    <t>101-20 Prestar servicios profesionales para el registro de datos, apoyo a la elaboración de reportes en herramientas y sistemas de información requeridos por la Oficina Asesora de Planeación de la UPME.</t>
  </si>
  <si>
    <t xml:space="preserve">Contratación directa - Prestación de servicios profesionales </t>
  </si>
  <si>
    <t>101-21</t>
  </si>
  <si>
    <t>101-21 Prestar servicios profesionales para apoyar las acciones de adopción de las políticas de planeación institucional y gestión del conocimiento e innovación en el marco de la implementación del Modelo Integrado de Planeación y Gestión – MIPG en la Unidad de Planeación Minero Energética – UPME.</t>
  </si>
  <si>
    <t>101-22</t>
  </si>
  <si>
    <t>101-22 Adquirir el licenciamiento de las herramientas colaborativas en nube para la UPME</t>
  </si>
  <si>
    <t>101-23</t>
  </si>
  <si>
    <t>101-23 Adquirir el licenciamiento de las herramientas colaborativas en nube para la UPME</t>
  </si>
  <si>
    <t>101-24</t>
  </si>
  <si>
    <t>101-24 Prestar servicios profesionales para la gestión, implementación y mejora de la Política Integral de la Administración del Riesgo de la Unidad de Planeación Minero-Energética (UPME), que incluye la identificación, valoración, evaluación, monitoreo, seguimiento y comunicación de los riesgos en las tipologías establecidas por la Departamento de la Función Pública (DAFP), con el fin de prevenir su materialización y asegurar el cumplimiento de los objetivos institucionales.</t>
  </si>
  <si>
    <t xml:space="preserve">Viviana Murcia </t>
  </si>
  <si>
    <t>Jefe de Oficina Asesora (E)</t>
  </si>
  <si>
    <t>viviana.murcia@upme.gov.co</t>
  </si>
  <si>
    <t>Oficina de Gestión de Proyectos de Fondos</t>
  </si>
  <si>
    <t>Fondos</t>
  </si>
  <si>
    <t>180-1</t>
  </si>
  <si>
    <t>1 - Mejorar la capacidad de los interesados en formular proyectos de inversión en el sector energético.</t>
  </si>
  <si>
    <t>2 - SERVICIO DE ASISTENCIA TÉCNICA</t>
  </si>
  <si>
    <t>Capacitar interesados en la presentación de proyectos de inversión</t>
  </si>
  <si>
    <t>C-2102-1900-5-53106A-2102071-02</t>
  </si>
  <si>
    <t>Viáticos y gastos de viaje</t>
  </si>
  <si>
    <t>180-1 Pago de viáticos y gastos de desplazamiento para el Mejoramiento de la participación ciudadana en el modelo energético y de infraestructura energética, en el marco de la transición energética justa a nivel nacional.</t>
  </si>
  <si>
    <t>Maximiliano Bueno López</t>
  </si>
  <si>
    <t>Jefe Oficina Gestión de Proyectos de Fondos</t>
  </si>
  <si>
    <t>maximilianobueno@upme.gov.co</t>
  </si>
  <si>
    <t>180-2</t>
  </si>
  <si>
    <t>Capacitar organizaciones y usuarios en general en las regiones</t>
  </si>
  <si>
    <t>Tiquetes</t>
  </si>
  <si>
    <t>180-2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</si>
  <si>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Contratación régimen especial - Régimen especial</t>
  </si>
  <si>
    <t>maximiliano.bueno@upme.gov.co</t>
  </si>
  <si>
    <t>180-3</t>
  </si>
  <si>
    <t>2 - DOCUMENTOS DE LINEAMIENTOS TÉCNICOS</t>
  </si>
  <si>
    <t>Documento con la descripción de procesos, métodos y herramientas</t>
  </si>
  <si>
    <t>C-2102-1900-5-53106A-2102008-02</t>
  </si>
  <si>
    <t>180-3 Prestar servicios profesionales orientados al fortalecimiento de la dimensión de control interno a través de la ejecución del plan  anual de auditorías con énfasis en la evaluación y seguimiento de recursos financieros de la UPME.</t>
  </si>
  <si>
    <t>180-4</t>
  </si>
  <si>
    <t>180-4 Prestar servicios profesionales orientados al fortalecimiento de la política de control interno mediante la ejecución del plan  anual de auditorías con énfasis en la gestión administrativa de la UPME.</t>
  </si>
  <si>
    <t>180-5</t>
  </si>
  <si>
    <t>180-5 Contratar consultoría para elaborar un módulo para un curso virtual de socialización y capacitación sobre los fondos de apoyo financiero del MME.</t>
  </si>
  <si>
    <t>180-6</t>
  </si>
  <si>
    <t>Documento con los resultados de las validaciones</t>
  </si>
  <si>
    <t>180-6 Adquirir normativas técnicas para mejorar las capacidades de los evaluadores de proyectos que buscan cofinanciación a través de los fondos y mecanimos administrados por el Ministerio de Minas y Energía (MME).</t>
  </si>
  <si>
    <t>180-7</t>
  </si>
  <si>
    <t>180-7 Prestar los servicios profesionales para brindar asesoría en los asuntos relacionados con la planeación estratégica, procesos contractuales y administrativos que adelante la Oficina de Gestión de Proyectos de Fondos de la UPME.</t>
  </si>
  <si>
    <t>180-8</t>
  </si>
  <si>
    <t>180-8 Prestar servicios profesionales para asesorar a la Oficina de Gestión de Proyectos de Fondos (OGPF) en metodologías de evaluación de proyectos de ampliación de cobertura de gas combustible asignados a la UPME para acudir a recursos de los distintos Fondos y Mecanismos de Cofinanciación.</t>
  </si>
  <si>
    <t>180-9</t>
  </si>
  <si>
    <t>180-9 Prestar los servicios profesionales para apoyar la gestión de bases de datos, sistemas de información y el seguimiento de la gestión del tramites automatizados mediante plataformas asociados a la Oficina de Gestión de Proyectos de Fondos de la Unidad de planeación minero energetica.</t>
  </si>
  <si>
    <t>180-10</t>
  </si>
  <si>
    <t>180-10 Prestar los servicios profesionales para asesorar a la Oficina de Gestión de Proyectos de Fondos en asuntos relacionados con la planeación energética y en la evaluación integral de proyectos de fondos de energia eléctrica y gas combustible.</t>
  </si>
  <si>
    <t>180-11</t>
  </si>
  <si>
    <t>180-11 Prestar los servicios profesionales para la revisión, validación y emisión de los conceptos técnicos y financieros de los proyectos energéticos que solicitan recursos a la Financiera de Desarrollo Territorial FINDETER y de los demás fondos y mecanismos de financiación evaluados por la Unidad de Planeación Minero Energética.</t>
  </si>
  <si>
    <t>180-12</t>
  </si>
  <si>
    <t>180-12 Prestar los servicios profesionales para realizar la emisión de conceptos de los proyectos que solicitan recursos al Sistema General de regalías (SGR) en energía eléctrica y tecnologías renovables, así como los demás mecanismos y fondos de financiación revisados por la Unidad de Planeación Minero Energética.</t>
  </si>
  <si>
    <t>180-13</t>
  </si>
  <si>
    <t>180-13 Prestar los servicios profesionales para realizar la emisión de conceptos de los proyectos que solicitan recursos al mecanismo de Obras por impuesto y a los demás mecanismos y fondos de financiación revisados por la Unidad de Planeación Minero Energética.</t>
  </si>
  <si>
    <t>180-14</t>
  </si>
  <si>
    <t>180-14 Prestar los servicios profesionales para la revisión, validación y la emisión de los conceptos  técnicos y financieros de los proyectos que solicitan recursos al Fondo de Apoyo Financiero para la Energización de las Zonas Rurales Interconectadas (FAER)  y de los demás fondos y mecanismos de financiación evaluados por la Unidad de Planeación Minero Energética.</t>
  </si>
  <si>
    <t>180-15</t>
  </si>
  <si>
    <t>180-15 Prestar los servicios profesionales para realizar la emisión de conceptos de los proyectos que solicitan recursos al Sistema Generar de Regalias (SGR) y a los demás mecanismos y fondos de financiación revisados por la Unidad de Planeación Minero Energética.</t>
  </si>
  <si>
    <t>180-16</t>
  </si>
  <si>
    <t>180-16 Prestar los servicios profesionales para realizar la emisión de conceptos de los proyectos que solicitan recursos al Sistema Generar de Regalias (SGR) y a los demás mecanismos y fondos de financiación revisados por la Unidad de Planeación Minero Energética.</t>
  </si>
  <si>
    <t>180-17</t>
  </si>
  <si>
    <t>180-17 Prestar los servicios profesionales para realizar la emisión de conceptos de los proyectos que solicitan recursos al Sistema Generar de Regalias (SGR) y a los demás mecanismos y fondos de financiación revisados por la Unidad de Planeación Minero Energética.</t>
  </si>
  <si>
    <t>180-18</t>
  </si>
  <si>
    <t>180-18 Prestar los servicios profesionales para realizar la emisión de conceptos de los proyectos que solicitan recursos al Programa de Sustitución de Leña (PSL) y a los demás mecanismos y fondos de financiación revisados por la Unidad de Planeación Minero Energética.</t>
  </si>
  <si>
    <t>180-19</t>
  </si>
  <si>
    <t>180-19 Prestar servicios profesionales para la articulación entre la Oficina de Fondos y la Dirección General en el marco de la implementación de la estrategia de participación y comunicación fortaleciendo capacidades para una planeación minero energética participativa</t>
  </si>
  <si>
    <t>180-20</t>
  </si>
  <si>
    <t xml:space="preserve">180-20 Gastos de nómina Planta Temporal </t>
  </si>
  <si>
    <t>180-21</t>
  </si>
  <si>
    <t>180-21 Alquilar espacios de oficina (coworking) en virtud del proyecto de modernización organizacional para la Unidad de Planeación Minero Energética.</t>
  </si>
  <si>
    <t>180-22</t>
  </si>
  <si>
    <t>180-22 Prestar servicios de apoyo en la creación y diseño de productos gráficos innovadores para contenido digital e impreso, con el fin de contribuir a la gestión de comunicación interna y externa de la UPME.</t>
  </si>
  <si>
    <t>180-23</t>
  </si>
  <si>
    <t>180-23 Prestar servicios profesionales para las actividades de free press de la Unidad de Planeación Minero Energética- UPME, con énfasis en la estrategia de articulación intra e intersectorial para la planificación del desarrollo minero-energético, en el marco del proyecto Enfoque Territorial y la Dirección General.</t>
  </si>
  <si>
    <t>180-24</t>
  </si>
  <si>
    <t>Software- Licencias</t>
  </si>
  <si>
    <t xml:space="preserve">180-24 Adquirir el licenciamiento de las herramientas colaborativas en nube para la UPME.		</t>
  </si>
  <si>
    <t>180-25</t>
  </si>
  <si>
    <t xml:space="preserve">180-25 Prestar los servicios profesionales para la evaluación, validación y emisión de los conceptos técnicos y financieros de los proyectos energéticos presentados a los mecanismos y/o fondos para el acceso a recursos del sector minas y energia que son conceptuados por la Oficina de Gestion de Proyectos de Fondos (OGPF) de la Unidad de Planeación Minero Energética (UPME)                                 </t>
  </si>
  <si>
    <t>Manuel Peña Suarez</t>
  </si>
  <si>
    <t>manuel.pena@upme.govco</t>
  </si>
  <si>
    <t>180-26</t>
  </si>
  <si>
    <t xml:space="preserve">180-26 Prestar los servicios profesionales para realizar la emisión de conceptos de los diferentes proyectos de energía eléctrica y gas combustible revisados por la Unidad de Planeación Minero Energética (UPME) que solicitan recursos a los fondos de apoyo financiero del Ministerio de Minas y Energía (MME).                                        </t>
  </si>
  <si>
    <t>180-27</t>
  </si>
  <si>
    <t>180- 27 Prestar servicios profesionales para realizar la emisión de conceptos de los proyectos del sector de gas combustible y apoyar la evaluación de los componentes sociales y ambientales de proyectos presentados a fondos o mecanismos de financiación evaluados por la Oficina de Gestión de Proyectos de Fondos de la Unidad de Planeación Minero Energética (UPME).</t>
  </si>
  <si>
    <t xml:space="preserve">Junio </t>
  </si>
  <si>
    <t xml:space="preserve">Julio </t>
  </si>
  <si>
    <t>180-28</t>
  </si>
  <si>
    <t>180-28 Prestar los servicios profesionales para la evaluación y emisión de los conceptos técnicos y financieros de los proyectos energéticos presentados a los mecanismos y/o fondos para el acceso a recursos del sector minas y energia que son conceptuados por la Oficina de Gestion de Proyectos de Fondos (OGPF) de la Unidad de Planeación Minero Energética (UPME)</t>
  </si>
  <si>
    <t>180-29</t>
  </si>
  <si>
    <t>180-29 Prestar los servicios profesionales para la evaluación y emisión de los conceptos técnicos y financieros de los proyectos energéticos presentados a los mecanismos y/o fondos para el acceso a recursos del sector minas y energía que son conceptuados por la Oficina de Gestión de Proyectos de Fondos (OGPF) de la Unidad de Planeación Minero Energética (UPME)</t>
  </si>
  <si>
    <t>180-30</t>
  </si>
  <si>
    <t>180-30 Prestar los servicios profesionales para la revisión, evaluación, validación y emisión de los conceptos técnicos y financieros de los proyectos energéticos presentados a los mecanismos y/o fondos para el acceso a recursos del sector minas y energía que son conceptuados por la Oficina de Gestión de Proyectos de Fondos (OGPF) de la Unidad de Planeación Minero Energética (UPME)</t>
  </si>
  <si>
    <t>180-31</t>
  </si>
  <si>
    <t>180-31 Prestar los servicios profesionales para la evaluación de los conceptos técnicos y financieros de los proyectos energéticos presentados a los mecanismos y/o fondos para el acceso a recursos del sector minas y energía que son conceptuados por la Oficina de Gestión de Proyectos de Fondos (OGPF) de la Unidad de Planeación Minero Energética (UPME)</t>
  </si>
  <si>
    <t>180-32</t>
  </si>
  <si>
    <t>180-32 Prestar los servicios profesionales para la revisión, evaluación, validación y emisión de los conceptos técnicos y financieros de los proyectos energéticos presentados a los mecanismos y/o fondos para el acceso a recursos del sector minas y energía que son conceptuados por la Oficina de Gestión de Proyectos de Fondos (OGPF) de la Unidad de Planeación Minero Energética (UPME)</t>
  </si>
  <si>
    <t>180-33</t>
  </si>
  <si>
    <t>180-33 Prestar los servicios profesionales para la evaluación, validación y emisión de los conceptos técnicos y financieros de los proyectos energéticos presentados a los mecanismos y/o fondos para el acceso a recursos del sector minas y energía que son conceptuados por la Oficina de Gestión de Proyectos de Fondos (OGPF) de la Unidad de Planeación Minero Energética (UPME)</t>
  </si>
  <si>
    <t>180-34</t>
  </si>
  <si>
    <t>180-34 Prestar los servicios profesionales para la evaluación de los conceptos técnicos y financieros de los proyectos energéticos presentados a los mecanismos y/o fondos para el acceso a recursos del sector minas y energía que son conceptuados por la Oficina de Gestión de Proyectos de Fondos (OGPF) de la Unidad de Planeación Minero Energética (UPME)</t>
  </si>
  <si>
    <t>Oficina de Tecnología de la Información</t>
  </si>
  <si>
    <t>TIC</t>
  </si>
  <si>
    <t>130-1</t>
  </si>
  <si>
    <t>1 - Incrementar el desarrollo de los habilitadores transversales de la política de gobierno digital.</t>
  </si>
  <si>
    <t>1 - DOCUMENTO PARA LA PLANEACIÓN ESTRATÉGICA EN TI</t>
  </si>
  <si>
    <t>Definir y estructurar las acciones tendientes a la apropiación e implementación de la política de Gobierno Digital</t>
  </si>
  <si>
    <t>C-2199-1900-5-53105B-2199066-02</t>
  </si>
  <si>
    <t>130-1 Prestar servicios profesionales en el habilitador de la política de gobierno digital relacionado con servicios ciudadanos digitales, para el mantenimiento de los procesos automatizados en el BPMS, implementados por la UPME, de acuerdo con los requerimientos y prioridad que se defina en el Plan Estratégico de Tecnologías de la Información.</t>
  </si>
  <si>
    <t>130-2</t>
  </si>
  <si>
    <t>Mantener y fortalecer el modelo Operativo de TI</t>
  </si>
  <si>
    <t>130-2 Prestar servicios profesionales para la administración de las herramientas de seguridad perimetral de la UPME y en la elaboración de Conceptos Técnicos, lineamientos, políticas y demás documentación, relacionada con el Dominio de Arquitectura de Seguridad Digital para la Unidad de Planeación Minero Energética.</t>
  </si>
  <si>
    <t>130-3</t>
  </si>
  <si>
    <t>130-3 Prestar servicios profesionales para el desarrollo y/o ajuste de aplicaciones web, servicios web y/o APIS, permitiendo fortalecer la interoperabilidad y los sistemas de información de la entidad.</t>
  </si>
  <si>
    <t>130-4</t>
  </si>
  <si>
    <t>130-4 Prestación de servicios profesionales en la Oficina de Tecnologías de la Información para la definición y aplicación de herramientas, instrumentos y metodologías en la gestión de proyectos de TI, que contribuyan a la implementación de la política de gobierno digital en la Entidad.</t>
  </si>
  <si>
    <t>130-5</t>
  </si>
  <si>
    <t>130-5 Prestación de servicios profesionales en la Oficina de Tecnologías de la Información para la definición y aplicación de herramientas, instrumentos y metodologías en la gestión de proyectos de TI, que contribuyan a la implementación de la política de gobierno digital en la Entidad.</t>
  </si>
  <si>
    <t>130-6</t>
  </si>
  <si>
    <t>2 - Aumentar la capacidad institucional a nivel de arquitectura tecnológica y de sistemas de información.</t>
  </si>
  <si>
    <t>1 - SERVICIOS TECNOLÓGICOS</t>
  </si>
  <si>
    <t>Robustecer el nivel de madurez de la estrategia de infraestructura y soluciones en la nube</t>
  </si>
  <si>
    <t>C-2199-1900-5-53105B-2199067-02</t>
  </si>
  <si>
    <t>130-6 Prestar servicios profesionales para la actualización del dominio de arquitectura de infraestructura TI de la UPME articulándola con las definiciones de arquitectura del sector y con los demás dominios de arquitectura establecidos en la Entidad.</t>
  </si>
  <si>
    <t>130-7</t>
  </si>
  <si>
    <t>130-7 Prestar servicios de apoyo a la gestión para la atención de los requerimientos e incidencias relacionadas con la operación de las Tecnologías de la Información de la entidad, aplicando buenas prácticas en la gestión de servicios de TI.</t>
  </si>
  <si>
    <t>130-8</t>
  </si>
  <si>
    <t>130-8 Prestar servicios de apoyo a la gestión en la mesa de servicio para atender, registrar, clasificar y dar solución de primer nivel a los requerimientos e incidencias tecnológicas reportadas por los usuarios, bajo las buenas prácticas ITIL y los procedimientos establecidos para la gestión de servicios de TI.</t>
  </si>
  <si>
    <t>130-9</t>
  </si>
  <si>
    <t>130-9 Prestar servicios profesionales para apoyar en la gestion de la mesa de servicio, medicion de indicadores y atencion de solicitudes e indicencias de los servicios tecnologicos de la UPME.</t>
  </si>
  <si>
    <t>130-10</t>
  </si>
  <si>
    <t>130-10 Prestar servicios profesionales para la solución de problemas o incidentes presentados sobre los sistemas de información implementados en la UPME o en la plataforma tecnológica que los soportan.</t>
  </si>
  <si>
    <t>130-11</t>
  </si>
  <si>
    <t>3 - Mejorar la implementación del modelo de Gestión de Información Institucional.</t>
  </si>
  <si>
    <t>1 - SERVICIOS DE INFORMACIÓN IMPLEMENTADOS</t>
  </si>
  <si>
    <t>Identificar y apropiar soluciones de TI</t>
  </si>
  <si>
    <t>C-2199-1900-5-53105B-2199065-02</t>
  </si>
  <si>
    <t>130-11 Prestar servicios profesionales para la creación de contenido, divulgación y socialización de los proyectos, planes y gestión de la UPME.</t>
  </si>
  <si>
    <t>130-12</t>
  </si>
  <si>
    <t>130-12 Prestar servicios de apoyo a la gestión para la UPME en la creación de productos audiovisuales para los diferentes canales de la entidad y necesidades del Plan Estratégico de Comunicaciones.</t>
  </si>
  <si>
    <t>130-13</t>
  </si>
  <si>
    <t>130-13 Prestar servicios de apoyo a la gestión para la UPME en la creación de productos audiovisuales para los diferentes canales de la entidad y necesidades del Plan Estratégico de Comunicaciones.</t>
  </si>
  <si>
    <t>130-14</t>
  </si>
  <si>
    <t>Administrar de manera eficiente el Software a nivel Institucional, de cara a la mejora de los productos y servicios prestados a la ciudadanía</t>
  </si>
  <si>
    <t>130-14 Prestar servicios profesionales para la implementación, mantenimiento, administración y aseguramiento de las bases de datos que soportan las aplicaciones o portales de la Entidad, garantizando su rendimiento, disponibilidad y capacidad de recuperación.</t>
  </si>
  <si>
    <t>130-15</t>
  </si>
  <si>
    <t>130-15 Prestar servicios profesionales para el seguimiento y control del Plan Estratégico, Plan de Acción y Proyecto de Inversión de la Oficina de Tecnologías de la Información, incluyendo el acompañamiento en la ejecución presupuestal, la gestión de procesos precontractuales y demás actividades administrativas, asegurando la eficiencia en la asignación de recursos y la optimización de procesos institucionales.</t>
  </si>
  <si>
    <t>130-16</t>
  </si>
  <si>
    <t>130-16 Prestar los servicios profesionales de acompañamiento jurídico en los asuntos de gestión precontractual, contractual y poscontractual de la Entidad en especial lo relacionado con la Oficina de Tecnologías de la Información.</t>
  </si>
  <si>
    <t>130-17</t>
  </si>
  <si>
    <t>130-17 Prestar servicios profesionales orientados al fortalecimiento de la dimensión de control interno a través de la ejecución del Plan Anual de Auditorías con énfasis en la evaluación y seguimiento de recursos financieros de la UPME.</t>
  </si>
  <si>
    <t>130-18</t>
  </si>
  <si>
    <t>130-18 Prestar servicios profesionales orientados al fortalecimiento de la política de control interno mediante la ejecución del Plan Anual de Auditorías con énfasis en la gestión administrativa de la UPME.</t>
  </si>
  <si>
    <t>130-19</t>
  </si>
  <si>
    <t>130-19 Prestar servicios profesionales para la actualización y administración del Modelo de Seguridad y Privacidad de la Información -MSPI-, de conformidad con la normatividad vigente.</t>
  </si>
  <si>
    <t>130-20</t>
  </si>
  <si>
    <t>130-20 Prestar servicios profesionales para el diseño e implementación de la Arquitectura de Sistemas de Información y la política de gobierno digital.</t>
  </si>
  <si>
    <t>130-21</t>
  </si>
  <si>
    <t>130-21 Prestar servicios de apoyo a la gestión para la atención de los requerimientos e incidencias relacionadas con la operación de las plataformas tecnológicas de cara a los ciudadanos y a los usuarios internos de la entidad.</t>
  </si>
  <si>
    <t>130-22</t>
  </si>
  <si>
    <t>130-22 Adquirir Certificado Wildcard SSL Multidominio para los servidores de la Unidad.</t>
  </si>
  <si>
    <t xml:space="preserve">Contratación directa </t>
  </si>
  <si>
    <t>130-23</t>
  </si>
  <si>
    <t>130-23 Adquirir el servicio de firmado digital incluyendo certificados de firma digital en el sistema de gestión documental de la UPME y los de función pública SIIF Nación (token) y un certificado de firma digital de persona jurídica para facturación electrónica.</t>
  </si>
  <si>
    <t>130-24</t>
  </si>
  <si>
    <t>Software- Suscripciones</t>
  </si>
  <si>
    <t>130-24 Adquirir la renovación de la suscripción anual del servicio especializado SolarWinds Hybrid Cloud Observability Advanced A250, destinada a la gestión y el monitoreo centralizado de la infraestructura tecnológica de la Entidad, con una capacidad para cubrir hasta doscientos cincuenta (250) nodos</t>
  </si>
  <si>
    <t>130-25</t>
  </si>
  <si>
    <t>130-25 Adquirir el servicio de ciberseguridad contra ransomware y el licenciamiento de la solución Endpoint con la que cuenta la UPME.</t>
  </si>
  <si>
    <t>130-26</t>
  </si>
  <si>
    <t>130-26 Renovar el licencimiento y soporte de solución de backup.</t>
  </si>
  <si>
    <t>130-27</t>
  </si>
  <si>
    <t>Software- Nube pública o privada</t>
  </si>
  <si>
    <t xml:space="preserve">130-27 Adquirir el servicio de nube para Backup y DRP                                                </t>
  </si>
  <si>
    <t>130-28</t>
  </si>
  <si>
    <t>Mantenimientos y/o mejoras</t>
  </si>
  <si>
    <t>130-28 Actualización y soporte del sistema de gestión documental de la Unidad, basado en ARGO/ORFEOGPL, para la Unidad de Planeación Minero Energética -UPME.</t>
  </si>
  <si>
    <t>130-29</t>
  </si>
  <si>
    <t>130-29 Contratar el suministro de una solución tecnológica integral en la modalidad de software como servicio (SaaS), que permita la gestión unificada de los procesos de nómina, recursos humanos, administración de contratistas, y el control de bienes y servicios de la entidad</t>
  </si>
  <si>
    <t>130-30</t>
  </si>
  <si>
    <t>130-30 Adquirir el licenciamiento de las herramientas colaborativas en nube para la UPME.</t>
  </si>
  <si>
    <t>130-31</t>
  </si>
  <si>
    <t>130-31 Adquirir el canal de backup junto con la renovacion del segmento de prefijo IPV6 ante LACNIC.</t>
  </si>
  <si>
    <t>130-32</t>
  </si>
  <si>
    <t>130-32 Actualizar y renovar el licenciamiento ESRI.</t>
  </si>
  <si>
    <t>130-33</t>
  </si>
  <si>
    <t>130-33 Contratar el servicio de plataforma cómo servicios PaaS de la herramienta Bizagi, así como la migración de los flujos de procesos de la UPME.</t>
  </si>
  <si>
    <t>130-34</t>
  </si>
  <si>
    <t>130-34 Contratar el servicio de plataforma cómo servicios PaaS de la herramienta Bizagi, así como la migración de los flujos de procesos de la UPME.</t>
  </si>
  <si>
    <t>130-35</t>
  </si>
  <si>
    <t>130-35 Adquirir el servicio de licenciamiento de Office 365 usado en la entidad.</t>
  </si>
  <si>
    <t>130-36</t>
  </si>
  <si>
    <t>130-36 Renovar y prestar mantenimiento de Licencias MATLAB.</t>
  </si>
  <si>
    <t>130-37</t>
  </si>
  <si>
    <t>130-37 Prestación de servicios profesionales en la Oficina de Tecnologías de la Información para la definición y aplicación de herramientas, instrumentos y metodologías en la gestión de proyectos de TI, que contribuyan a la implementación de la política de gobierno digital en la Entidad.</t>
  </si>
  <si>
    <t>130-38</t>
  </si>
  <si>
    <t>43233200;81111800;81111801;81112208</t>
  </si>
  <si>
    <t>130-38 Adquirir el licenciamiento de la solución con la que cuenta la UPME para la protección del correo electrónico, de la red de comunicaciones, y la integración con el Firewall Palo Alto.</t>
  </si>
  <si>
    <t>130-39</t>
  </si>
  <si>
    <t>130-39 Adquirir el licenciamiento de la solución con la que cuenta la UPME para la protección del correo electrónico, de la red de comunicaciones, y la integración con el Firewall Palo Alto.</t>
  </si>
  <si>
    <t>130-40</t>
  </si>
  <si>
    <t>43222501, 43222503, 43222504, 43222609, 43233205</t>
  </si>
  <si>
    <t>130-40 Contratar la solución de Security Gateway Edge para fortalecer la infraestructura de seguridad de la Entidad, con capacidades avanzadas que incluyen balanceo de servicios con DRP, firewall de aplicaciones avanzado, protección antibot, y mecanismos efectivos contra diversos vectores de ataque como inyecciones SQL, Cross-Site Scripting (XSS), Cross-Site Request Forgery (CSRF), Botnet y ataques DDoS</t>
  </si>
  <si>
    <t>130-41</t>
  </si>
  <si>
    <t>43231507;43232103;43232304;81112200;81112100</t>
  </si>
  <si>
    <t>130-41 Adquirir la suscripción de Power BI para la visualización de datos de la entidad.</t>
  </si>
  <si>
    <t>130-42</t>
  </si>
  <si>
    <t>130-42 Prestar servicios profesionales para impulsar la transformación digital de la UPME, mediante el desarrollo de nuevos proyectos de automatización de servicios ciudadanos digitales en Bizagi, alineados con la política de gobierno digital y el Plan Estratégico de TI</t>
  </si>
  <si>
    <t>Contratación régimen especial (con ofertas) - Régimen especial</t>
  </si>
  <si>
    <t>130-43</t>
  </si>
  <si>
    <t>130-43 Renovar, instalar, configurar y poner en funcionamiento una solución de seguridad firewall perimetral con características de NEXT GENERATION FIREWALL (NGFW).</t>
  </si>
  <si>
    <t>130-44</t>
  </si>
  <si>
    <t>130-44 Renovar, instalar, configurar y poner en funcionamiento una solución de seguridad firewall perimetral con características de NEXT GENERATION FIREWALL (NGFW).</t>
  </si>
  <si>
    <t>130-45</t>
  </si>
  <si>
    <t>Realizar la adopción del modelo de gestión de Información Institucional</t>
  </si>
  <si>
    <t>130-45 Adquirir la suscripción de Power BI para la visualización de datos de la entidad.</t>
  </si>
  <si>
    <t>130-46</t>
  </si>
  <si>
    <t>2 - Aumentar la capacidad institucional a nivel de arquitectura tecnológica y de sistemas de informaciòn</t>
  </si>
  <si>
    <t>130-46 Adquirir el canal de backup junto con la renovacion del segmento de prefijo IPV6 ante LACNIC.</t>
  </si>
  <si>
    <t>130-47</t>
  </si>
  <si>
    <t>1 - Incrementar el desarrollo de los habilitadores transversales de la política de gobierno digital</t>
  </si>
  <si>
    <t>130-47 Prestar servicios de apoyo a la gestión para asegurar la continuidad operativa y la atención eficiente de la Mesa de Servicios de la Entidad, a través del registro, diagnóstico, seguimiento hasta su cierre efectivo,  y/o escalamiento de requerimientos e incidencias, en estricto cumplimiento de los Acuerdos de Nivel de Servicio (ANS/SLA) y las buenas prácticas del sector definidas por la Entidad.</t>
  </si>
  <si>
    <t>130-48</t>
  </si>
  <si>
    <t>130-48 Adquirir paquete de bolsa de horas para soporte técnico especializado de consultoría – Kactus HCM.</t>
  </si>
  <si>
    <t>130-49</t>
  </si>
  <si>
    <t>Software - Suscripciones</t>
  </si>
  <si>
    <t xml:space="preserve">130-49 Adquirir la renovación de la suscripción anual del servicio especializado SolarWinds Hybrid Cloud Observability Advanced A250, destinada a la gestión y el monitoreo centralizado de la infraestructura tecnológica de la Entidad, con una capacidad para cubrir hasta doscientos cincuenta (250) nodos						</t>
  </si>
  <si>
    <t>130-50</t>
  </si>
  <si>
    <t>130-50 Prestar servicios profesionales para impulsar la transformación digital de la UPME, mediante el desarrollo de nuevos proyectos de automatización de servicios ciudadanos digitales en Bizagi, alineados con la política de gobierno digital y el Plan Estratégico de TI</t>
  </si>
  <si>
    <t>130-51</t>
  </si>
  <si>
    <t>130-51 Prestar servicios profesionales para la creación de contenido, divulgación y socialización de los proyectos, planes y gestión de la UPME</t>
  </si>
  <si>
    <t>130-52</t>
  </si>
  <si>
    <t>130-52 Adquirir el servicio de nube para Backup y DRP</t>
  </si>
  <si>
    <t>130-53</t>
  </si>
  <si>
    <t>130-53 Prestar servicios de apoyo a la gestión para asegurar la continuidad operativa y la atención eficiente de la Mesa de Servicios de la Entidad, a través del registro, diagnóstico, seguimiento hasta su cierre efectivo,  y/o escalamiento de requerimientos e incidencias, en estricto cumplimiento de los Acuerdos de Nivel de Servicio (ANS/SLA) y las buenas prácticas del sector definidas por la Entidad.</t>
  </si>
  <si>
    <t>130-54</t>
  </si>
  <si>
    <t>130-54 Prestar servicios profesionales como Gerente de Proyectos de TI en Gestión de Servicios, para liderar proyectos orientados a la implementación, ajuste y mejora del servicio al cliente interno y externo, asegurando la alineación de la mesa de servicios con el modelo ITIL, de conformidad con la Metodología para la Gestión de Proyectos de Tecnologías de la Información – MGGTI del Ministerio de Tecnologías de la Información y las Comunicaciones.</t>
  </si>
  <si>
    <t>130-55</t>
  </si>
  <si>
    <t>130-55 Contratar servicios de software especializados para la actualización y ajuste de la herramienta de gestión documental ARGO, para la migración de la plataforma a su última versión estable, el diseño y desarrollo de un módulo para la gestión integral de Peticiones, Quejas, Reclamos y Sugerencias (PQRS) y mantenimiento al desarrollo evolutivo para asegurar el correcto funcionamiento y la mejora continua de la herramienta.</t>
  </si>
  <si>
    <t>130-56</t>
  </si>
  <si>
    <t>130-56 Prestar servicios profesionales como Gerente de Proyectos de TI con enfoque en Seguridad de la Información, para liderar la planificación, ejecución y monitoreo de proyectos tecnológicos que involucren la protección de activos de información, la gestión de riesgos y la implementación de controles de ciberseguridad, de conformidad con la Metodología para la Gestión de Proyectos de Tecnologías de la Información – MGGTI del Ministerio de Tecnologías de la Información y las Comunicaciones.</t>
  </si>
  <si>
    <t>130-57</t>
  </si>
  <si>
    <t>130-57 Adquirir el servicio de firmado digital incluyendo certificados de firma digital en el sistema de gestión documental de la UPME y los de función pública SIIF Nación (token) y un certificado de firma digital de persona jurídica para facturación electrónica.</t>
  </si>
  <si>
    <t>130-58</t>
  </si>
  <si>
    <t>130-58 Prestar servicios profesionales en el habilitador de la política de gobierno digital relacionado con servicios ciudadanos digitales, para el mantenimiento de los procesos automatizados en el BPMS, implementados por la UPME, de acuerdo con los requerimientos y prioridad que se defina en el Plan Estratégico de Tecnologías de la Información.</t>
  </si>
  <si>
    <t>130-59</t>
  </si>
  <si>
    <t>130-59 Prestar servicios profesionales para la implementación, mantenimiento, administración y aseguramiento de las bases de datos que soportan las aplicaciones o portales de la Entidad, garantizando su rendimiento, disponibilidad y capacidad de recuperación.</t>
  </si>
  <si>
    <t>130-60</t>
  </si>
  <si>
    <t>130-60 Prestar servicios profesionales como Gerente de Proyectos para Sistemas de Información, para liderar el seguimiento a los proyectos de desarrollo y la implementación de software en la entidad, así como  planificar, ejecutar y monitorear el ciclo de vida de los sistemas de información, asegurando la calidad de los desarrollos y el cumplimiento de los requerimientos, de conformidad con la Metodología para la Gestión de Proyectos de Tecnologías de la Información – MGGTI del Ministerio de Tecnologías de la Información y las Comunicaciones.</t>
  </si>
  <si>
    <t>Subdirección de Energía Eléctrica</t>
  </si>
  <si>
    <t>Energía</t>
  </si>
  <si>
    <t>150-1</t>
  </si>
  <si>
    <t>1 - Aumentar señales de expansión y cobertura del servicio de energía eléctrica.</t>
  </si>
  <si>
    <t>2 - DOCUMENTOS DE PLANEACIÓN</t>
  </si>
  <si>
    <t>Documento de planeación validado</t>
  </si>
  <si>
    <t>C-2102-1900-6-40301C-2102009-02</t>
  </si>
  <si>
    <t>150-1 Prestar servicios profesionales a la Subdirección de Energía Eléctrica en el proceso, verificación y cumplimiento de requisitos legales y asuntos jurídicos misionales.</t>
  </si>
  <si>
    <t>Jose Lenin Morillo Carrillo</t>
  </si>
  <si>
    <t>Subdirector de Energía Eléctrica</t>
  </si>
  <si>
    <t>jose.morillo@upme.gov.co</t>
  </si>
  <si>
    <t>150-2</t>
  </si>
  <si>
    <t>150-2 Prestar servicios profesionales en asuntos jurídicos relacionados con la planeación del sector eléctrico, la asignación de capacidad de transporte y demás procesos administrativos de competencia de la Subdirección de Energía Eléctrica, y lo que de ello se derive.</t>
  </si>
  <si>
    <t>150-3</t>
  </si>
  <si>
    <t>150-3 Asesorar jurídicamente a la Subdirección de Energía Eléctrica en el proceso, verificación y cumplimiento de requisitos legales de las solicitudes de asignación de capacidad de transporte, respuestas asociadas y atención de acciones de carácter jurídico, en lo relacionado con la aplicación de la Resolución CREG 075 de 2021 y procedimientos relacionados con la expansión del sistema eléctrico.</t>
  </si>
  <si>
    <t>150-4</t>
  </si>
  <si>
    <t>150-4 Asesorar jurídicamente a la Subdirección de Energía Eléctrica en el proceso, verificación y cumplimiento de requisitos legales de las solicitudes de asignación de capacidad de transporte, respuestas asociadas y atención de acciones de carácter jurídico, en lo relacionado con la aplicación de la Resolución CREG 075 de 2021 y gestiones relacionadas con el trámite de conexiones y la gestión de las bases de datos de seguimiento.</t>
  </si>
  <si>
    <t>150-5</t>
  </si>
  <si>
    <t>150-5 Prestar los servicios profesionales para asesorar jurídicamente a la Subdirección de Energía Eléctrica en los procesos administrativos relacionados con los procedimientos, los procesos, los asuntos misionales, la emisión de los actos administrativos relacionados y lo que de ello se derive.</t>
  </si>
  <si>
    <t>150-6</t>
  </si>
  <si>
    <t>150-6 Prestar los servicios profesionales para asesorar jurídicamente a la Subdirección de Energía Eléctrica, en los procedimientos y actuaciones administrativas a su cargo.</t>
  </si>
  <si>
    <t>150-7</t>
  </si>
  <si>
    <t>150-7 Prestar servicios profesionales para la gestión jurídica de los trámites relacionados con los proyectos de Fuentes No Convencionales de Energía -FNCE y la Resolución CREG 075 de 2021, y lo que de ello se derive.</t>
  </si>
  <si>
    <t>150-8</t>
  </si>
  <si>
    <t>150-8 Prestar servicios de apoyo a la gestión de las labores de caracterización de los procesos y procedimientos jurídicos para el logro de objetivos institucionales de la UPME.</t>
  </si>
  <si>
    <t>150-9</t>
  </si>
  <si>
    <t>150-9 Prestar servicios profesionales para apoyar la gestión jurídica relacionada con las actuaciones administrativas misionales de la Subdirección de Energía Eléctrica, la respuesta oportuna a PQRS, la emisión de los respectivos actos administrativos y lo que de ello se derive.</t>
  </si>
  <si>
    <t>150-10</t>
  </si>
  <si>
    <t>150-10 Pago de viáticos y gastos de desplazamiento para el fortalecimiento de la planeación para reducir las limitaciones en la prestación del servicio de energía eléctrica y la atención plena de la demanda nacional.</t>
  </si>
  <si>
    <t>150-11</t>
  </si>
  <si>
    <t>150-11 Prestar los servicios profesionales para realizar el seguimiento y control de la planeación estratégica de la Subdirección de Energía Eléctrica, gestión de resultados, procesos contractuales, ejecución presupuestal, sistema de gestión de la calidad y seguimiento a la gestión documental de los procesos de transmisión, generación, convocatorias y cobertura.</t>
  </si>
  <si>
    <t>150-12</t>
  </si>
  <si>
    <t>150-12 Prestar los servicios profesionales para la preparación y divulgación de documentos de planeación, considerando el diseño, evaluación y análisis de la expansión de la generación y la transmisión nacional, regional y local, la cobertura del servicio de energía eléctrica, así como participar en la aplicación de las metodologías de evaluación y análisis económicos y tarifarios, gestión de información técnica, requisitos regulatorios y gestión de resultados.</t>
  </si>
  <si>
    <t>150-13</t>
  </si>
  <si>
    <t>150-13 Prestación de servicios de apoyo a la mesa de ayuda de los procesos que se llevan a cabo en la plataforma Bizagi, así como el procesamiento y resolución de peticiones, quejas y reclamos que se alleguen en el marco de las actividades desarrolladas por la subdireccion de energía eléctrica.</t>
  </si>
  <si>
    <t>150-14</t>
  </si>
  <si>
    <t>150-14 Prestación de servicios de apoyo para el procesamiento y resolución de peticiones, quejas y reclamos que se alleguen en el marco de las actividades desarrolladas por la subdireccion de energía eléctrica.</t>
  </si>
  <si>
    <t>150-15</t>
  </si>
  <si>
    <t>150-15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</si>
  <si>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150-16</t>
  </si>
  <si>
    <t>150-16 Prestar los servicios profesionales para realizar el seguimiento y control de los procesos contractuales, la ejecución presupuestal y demás actividades que se requieran para el cumplimiento de las metas y objetivos de la Subdirección de Energía Eléctrica, asociados a las iniciativas y proyectos de transmisión, generación, convocatorias y cobertura.</t>
  </si>
  <si>
    <t>150-17</t>
  </si>
  <si>
    <t>150-17 Prestar los servicios profesionales para el acompañamiento en los trámites relacionados con los procesos precontractuales y contractuales de la entidad, en especial lo que se derive en relación con la Subdirección de Energía Eléctrica.</t>
  </si>
  <si>
    <t>150-18</t>
  </si>
  <si>
    <t>150-18 Prestar servicios profesionales para realizar soporte y adecuación del BIZZAGI, apoyando los procesos de transmisión en la mesa de ayuda.</t>
  </si>
  <si>
    <t>150-19</t>
  </si>
  <si>
    <t>150-19 Realizar el soporte, adecuación, mantenimiento y desarrollo de las automatizaciones de procesos en BIZAGI y de los sistemas que soportan la operación de la Subdirección de Energía Eléctrica.</t>
  </si>
  <si>
    <t>150-20</t>
  </si>
  <si>
    <t>150-20 Realizar la compilación, verificación, análisis y gestión de la información relacionada con los procesos de cobertura del servicio de energía eléctrica, y apoyar la estimación del índice de cobertura ICEE y los análisis de soluciones.</t>
  </si>
  <si>
    <t>150-21</t>
  </si>
  <si>
    <t>150-21 Prestar servicios profesionales para la realización de acopio, organización y análisis de la información presentada a la Unidad por las distintas entidades y agentes para la obtención de estadísticas e indicadores que contribuyan a la universalización del servicio de energía eléctrica en el territorio nacional.</t>
  </si>
  <si>
    <t>150-22</t>
  </si>
  <si>
    <t>150-22 Prestar servicios profesionales para la realización de acopio, organización, validación y análisis de la información geográfica presentada a la Unidad para la elaboración del Plan Indicativo de Expansión de Cobertura de Energía Eléctrica – PIEC y para la obtención del certificado que debe emitir UPME en relación con los Planes de Expansión de Cobertura de los Operadores de Red.</t>
  </si>
  <si>
    <t>150-23</t>
  </si>
  <si>
    <t>150-23 Apoyar la estructuración de bases de datos de los procesos de cobertura, el control de calidad de la información, los análisis de ampliación de la cobertura, el mejoramiento de los geoprocesos y las solicitudes de los operadores de red.</t>
  </si>
  <si>
    <t>150-24</t>
  </si>
  <si>
    <t>150-24 Prestar servicios profesionales para realizar la compilación, verificación, análisis y gestión de la información relacionada con el comportamiento de la demanda de energía, la evolución tecnológica, la transición energética y los procesos asociados con la cobertura del servicio de energía eléctrica, el índice de cobertura ICEE y el análisis de proyectos de Fuentes No Convencionales de Energía y Gestión Eficiente de la Energía.</t>
  </si>
  <si>
    <t>150-25</t>
  </si>
  <si>
    <t>2 - Aumentar la oportunidad en la definición de obras y ejecución de los procesos de convocatorias.</t>
  </si>
  <si>
    <t>1 - SERVICIO DE ASISTENCIA TÉCNICA EN LA ESTRUCTURACIÓN DE CONVOCATORIAS DE LOS SISTEMAS DE TRANSMISIÓN DE ENERGÍA</t>
  </si>
  <si>
    <t>Estructurar los documentos técnicos y jurídicos para los procesos de convocatorias y subastas</t>
  </si>
  <si>
    <t>C-2102-1900-6-40301C-2102071-02</t>
  </si>
  <si>
    <t>150-25 Asesoría jurídica, judicial y extrajudicial en temas relacionados con la misionalidad de la Unidad de Planeación Minero Energética.</t>
  </si>
  <si>
    <t>150-26</t>
  </si>
  <si>
    <t>Monitorear los resultados e impactos de los proyectos en ejecución de los procesos de convocatorias y subastas</t>
  </si>
  <si>
    <t>150-26 Adelantar el análisis y procesamiento de la información tecnica relacionada con el desarrollo y la ejecución de los proyectos de transmisión objeto de convocatoria pública en la etapa de ejecución.</t>
  </si>
  <si>
    <t>150-27</t>
  </si>
  <si>
    <t>150-27 Adelantar el análisis y procesamiento de la información tecnica relacionada con el desarrollo y la ejecución de los proyectos de transmisión objeto de convocatoria pública en la etapa de ejecución.</t>
  </si>
  <si>
    <t>150-28</t>
  </si>
  <si>
    <t>150-28 Efectuar el seguimiento socioambiental de los proyectos definidos en el plan de expansión que son objeto de convocatoria pública, e identificar problemáticas y opciones de solución que alimenten las etapas previas de planeación y estructuración.</t>
  </si>
  <si>
    <t>150-29</t>
  </si>
  <si>
    <t>150-29 Adelantar el relacionamiento y articulación interinstitucional en fase de planeación y ejecución de los proyectos que se desarrollan mediante procesos de libre concurrencia, así como identificar las restricciones que se presenten en el seguimiento de los proyectos de transmisión nacional y regional.</t>
  </si>
  <si>
    <t>150-30</t>
  </si>
  <si>
    <t>150-30 Apoyar el análisis y revisión de información socioambiental de los proyectos de transmisión nacional y regional en ejecución, así como los análisis de posibilidades y condicionantes en etapas de planeación, estructuración y ejecución.</t>
  </si>
  <si>
    <t>150-31</t>
  </si>
  <si>
    <t>150-31 Procesar información relacionada con la estructuración de las convocatorias públicas de las obras de transmisión nacional y regional y proyectos de nuevas tecnologías en cuanto a condiciones técnicas, físicas, regulatorias y normativas y realizar el seguimiento a los proyectos que le sean asignados.</t>
  </si>
  <si>
    <t>150-32</t>
  </si>
  <si>
    <t>150-32 Procesar y gestionar el sistema de información geográfico de la infraestructura de transmisión nacional y regional y los proyectos en ejecución y apoyar la gestión cartográfica de los análisis de posibilidades y condicionantes y actualización de la base de datos de sistema socioambiental de la UPME.</t>
  </si>
  <si>
    <t>150-33</t>
  </si>
  <si>
    <t>150-33 Apoyar en el seguimiento a la ejecución de los proyectos de transmisión nacional y regional ejecutados mediante convocatoria pública y ampliaciones, apoyar el seguimiento a las condiciones de los documentos de selección y procesar la información de seguimiento de los proyectos que le sean asignados.</t>
  </si>
  <si>
    <t>150-34</t>
  </si>
  <si>
    <t>150-34 Prestar servicios profesionales para apoyar el modelamiento y la simulación de escenarios requeridos, para la elaboración del Plan Indicativo de Expansión de la Generación, así como apoyar el seguimiento de proyectos y la elaboración de documentos en el marco de las actividades del grupo de generación de la Subdirección de Energía Eléctrica.</t>
  </si>
  <si>
    <t>150-35</t>
  </si>
  <si>
    <t>150-35 Prestación de servicios profesionales para el procesamiento de los datos derivados de los procesos internos en la subdirección de energía eléctrica, así como el mantenimiento y gestión de las herramientas para las estadísticas e indicadores de seguimiento.</t>
  </si>
  <si>
    <t>150-36</t>
  </si>
  <si>
    <t>150-36 Adquirir servicio de renovación del licenciamiento de los modelos SDDP y OPTGEN, el cual incluye soporte y mantenimiento para las licencias durante la vigencia del servicio, así como la adquisición del servicio de ejecución remota PSR Cloud.</t>
  </si>
  <si>
    <t>150-37</t>
  </si>
  <si>
    <t>150-37 Adquirir los servicios de soporte técnico, mantenimiento y actualización de una (1) licencia de PLEXOS junto al SOLVER, incluyendo actualización en el manejo y administración de la herramienta.</t>
  </si>
  <si>
    <t>150-38</t>
  </si>
  <si>
    <t>150-38 Adquirir el servicio de adición de usuarios a los módulos de la licencia del software DIGSILENT POWER FACTORY y la actualización con el mantenimiento de las licencias existentes, así como el soporte técnico general y específico en el manejo del software, por un periodo de un año.</t>
  </si>
  <si>
    <t>150-39</t>
  </si>
  <si>
    <t>150-39 Adquirir el servicio de suscripción online de la herramienta SAX para dos usuarios durante un año, incluyendo el soporte técnico general y específico.</t>
  </si>
  <si>
    <t>150-40</t>
  </si>
  <si>
    <t>150-40 Gastos de personal de los empleos de la planta temporal</t>
  </si>
  <si>
    <t>150-41</t>
  </si>
  <si>
    <t>150-41 Alquilar espacios de oficina (coworking) en virtud del proyecto de modernización organizacional para la Unidad de Planeación Minero Energética.</t>
  </si>
  <si>
    <t>150-42</t>
  </si>
  <si>
    <t>150-42 Gastos de personal de los empleos de la planta temporal.</t>
  </si>
  <si>
    <t>150-43</t>
  </si>
  <si>
    <t>150-43 Consultoria para la determinación de las viviendas sin servicios en el marco del cálculo del índice de cobertura.</t>
  </si>
  <si>
    <t>150-44</t>
  </si>
  <si>
    <t>150-44 Apoyar los análisis de las solicitudes de asignación de capacidad de transporte de proyectos de generación y usuarios finales según la Resolución CREG 075 de 2021 y apoyar el desarrollo, formulación de los criterios y aplicación de la metodología de evaluación.</t>
  </si>
  <si>
    <t>150-45</t>
  </si>
  <si>
    <t>150-45 Realizar el seguimiento a la ejecución de los proyectos de nivel de tensión IV que corresponde a la UPME y a los procedimientos asociados, y apoyar los análisis, evaluaciones y conceptos sobre las solicitudes de asignación de capacidad.</t>
  </si>
  <si>
    <t>150-46</t>
  </si>
  <si>
    <t>150-46 Apoyar el análisis de las solicitudes de asignación de capacidad de proyectos de generación y usuarios finales, procesar la información requerida por los modelos y participar del proceso de verificación de requisitos y seguimiento a los proyectos.</t>
  </si>
  <si>
    <t>150-47</t>
  </si>
  <si>
    <t>150-47 Proporcionar servicios profesionales para realizar el análisis y procesamiento de solicitudes de los agentes interesados en conectarse a la red nacional, regional y de distribución, incluyendo la evaluación de solicitudes de aprobación de Unidades Constructivas de nivel de tensión IV remitidas por los distintos transportadores; así como también brindar apoyo a los procedimientos asociado al grupo interno de trabajo de transmisión.</t>
  </si>
  <si>
    <t>150-48</t>
  </si>
  <si>
    <t>150-48 Prestar los servicios profesionales para participar en el análisis y procesamiento de solicitudes de los agentes interesados en conectarse a la red nacional, regional y de distribución a través de la metodología de evaluación y análisis eléctricos de flujos de carga, corto y estabilidad y apoyar la evaluación de solicitudes de asignación de capacidad de transporte de proyectos de generación y usuarios finales según la resolución creg 075 de 2021.</t>
  </si>
  <si>
    <t>150-49</t>
  </si>
  <si>
    <t>150-49 Prestar los servicios profesionales para participar en el análisis y procesamiento de solicitudes de los agentes interesados en conectarse a la red nacional, regional y de distribución a través de la metodología de evaluación y análisis eléctricos de flujos de carga, corto y estabilidad y conceptos sobre las solicitudes de asignación de capacidad.</t>
  </si>
  <si>
    <t>150-50</t>
  </si>
  <si>
    <t>150-50 Prestar los servicios profesionales para apoyar el seguimiento el seguimiento a la ejecución de los proyectos de nivel de tensión iv que corresponde a la upme y las solicitudes de conexión según la resolución creg 075 de 2021 , así como los procedimientos asociados al grupo interno de trabajo de transmisión.</t>
  </si>
  <si>
    <t>150-51</t>
  </si>
  <si>
    <t>150-51 Prestar los servicios profesionales para apoyar el análisis y procesamiento de solicitudes de los agentes interesados en conectarse a la red nacional, regional y de distribución, conforme a las disposiciones de la Resolución CREG 075 y a los procedimientos asociados al grupo interno de trabajo de transmisión.</t>
  </si>
  <si>
    <t>150-52</t>
  </si>
  <si>
    <t>150-52 Apoyar en el seguimiento a la ejecución de los proyectos llevados a cabo mediante convocatoria pública y ampliaciones que le sean asignados, apoyar la estructuración y elaboración de los documentos de selección del inversionista de los proyectos definidos en el marco del plan de expansión, apoyar en el relacionamiento interinstitucional y apoyo en la gestión documental.</t>
  </si>
  <si>
    <t>150-53</t>
  </si>
  <si>
    <t>150-53 Prestar servicios para el apoyo en la elaboración de documentos y en el procesamiento de la información, de las convocatorias públicas y de ampliación de los proyectos de transmisión nacional y regional, y demás proyectos en ejecución asignados.</t>
  </si>
  <si>
    <t>150-54</t>
  </si>
  <si>
    <t>150-54 Prestar servicios de apoyo a la gestión para el proceso diagramación de documentos y datos, y el diseño de piezas para canales digitales de la UPME y necesidades generales de comunicación institucional.</t>
  </si>
  <si>
    <t>150-55</t>
  </si>
  <si>
    <t>150-55 Prestar servicios profesionales de acompañamiento jurídico en los asuntos de gestión contractual de la entidad, en especial, lo relacionado con la Subdirección de Energía Eléctrica.</t>
  </si>
  <si>
    <t>150-56</t>
  </si>
  <si>
    <t>150-56 Prestar servicios profesionales orientados al fortalecimiento de la dimensión de control interno a través de la ejecución del plan anual de auditorías con énfasis en la evaluación y seguimiento de recursos financieros de la UPME.</t>
  </si>
  <si>
    <t>150-57</t>
  </si>
  <si>
    <t>150-57 Prestar servicios profesionales orientados al fortalecimiento de la política de control interno mediante la ejecución del plan anual de auditorías con énfasis en la gestión administrativa de la UPME.</t>
  </si>
  <si>
    <t>150-58</t>
  </si>
  <si>
    <t>150-58 Apoyar la elaboración de documentos y el procesamiento de la información, de las convocatorias públicas y de ampliación de los proyectos de transmisión nacional y regional.</t>
  </si>
  <si>
    <t>150-59</t>
  </si>
  <si>
    <t>1 - Aumentar señales de expansión y cobertura del servicio de energía eléctrica</t>
  </si>
  <si>
    <t>150-59 Adquirir el licenciamiento de las herramientas colaborativas en nube para la UPME</t>
  </si>
  <si>
    <t>150-60</t>
  </si>
  <si>
    <t>150-60 Prestar servicios profesionales para apoyar el Plan de Indicativo de Expansión de la Generación, así como apoyar el seguimiento y proyectos que se lleven en el marco de las actividades del grupo de generación de la subdirección de energía eléctrica</t>
  </si>
  <si>
    <t>150-61</t>
  </si>
  <si>
    <t>150-61 Prestar servicios profesionales para efectuar el seguimiento socioambiental de los proyectos definidos en el plan de expansión que son objeto de convocatoria pública, e identificar problemáticas y opciones de solución que alimenten las etapas previas de planeación y estructuración</t>
  </si>
  <si>
    <t>150-62</t>
  </si>
  <si>
    <t>150-62 Prestar servicios profesionales para apoyar la participar en el análisis y procesamiento de solicitudes de los agentes interesados en conectarse a la red nacional, regional y de distribución y a los procedimientos asociados a la apobación de obras de expansión del Sistema Interconectado Nacional</t>
  </si>
  <si>
    <t>150-63</t>
  </si>
  <si>
    <t xml:space="preserve">150-63 Prestación de servicios profesionales para analizar, procesar y presentar resultados estableciendo estándares, políticas y proceos que determinen el uso, desarrollo y gestión de los datos que se generen en el marco de los análisis que realice la subdirección de energía eléctrica	</t>
  </si>
  <si>
    <t>150-64</t>
  </si>
  <si>
    <t xml:space="preserve">150-64 Prestar servicios profesionales para apoyar la actualización de las herramientas ofimaticas del grupo de generación y cobertura, así como participar de los análisis para el plan de generación </t>
  </si>
  <si>
    <t>150-65</t>
  </si>
  <si>
    <t>150-65 Prestar servicios profesionales para adelantar el análisis y procesamiento de la información tecnica relacionada con el desarrollo y la ejecución de los proyectos de transmisión objeto de convocatoria pública en la etapa de ejecución</t>
  </si>
  <si>
    <t>150-66</t>
  </si>
  <si>
    <t>150-66 Prestar servicios profesionales especializados en la oficina asesora jurídica con el fin de realizar la verificación y cumplimiento de requisitos legales de las solicitudes de asignación de capacidad de transporte de los proyectos presentados ante la UPME y en la ejecución de acciones de carácter jurídico, en lo relacionado con la implementación de la Resolución CREG 075 de 2021, modificada por la resolución 101 049 de 2024 ,la resolución UPME 528 de 2021 y procedimientos aplicados en la expansión de sistemas eléctricos y/o de pérdida de la capacidad de transporte.</t>
  </si>
  <si>
    <t>150-67</t>
  </si>
  <si>
    <t xml:space="preserve">43222501,43222503,43222504,43222609,43233205	</t>
  </si>
  <si>
    <t>150-67 Contratar el servicio especializado de acceso controlado a la red de la Unidad de Planeación Minero-Energética (UPME), que permita la gestión integral y segura de la red de contratistas y personal externo que requieran acceder a los servicios digitales de la entidad.</t>
  </si>
  <si>
    <t>150-68</t>
  </si>
  <si>
    <t>150-68 Contratar el servicio especializado de acceso controlado a la red de la Unidad de Planeación Minero-Energética (UPME), que permita la gestión integral y segura de la red de contratistas y personal externo que requieran acceder a los servicios digitales de la entidad.</t>
  </si>
  <si>
    <t>150-69</t>
  </si>
  <si>
    <t>150-69 Prestar los servicios profesionales para apoyar a la oficina asesora jurídica OAJ, frente a la  gestión de los aspectos procedimentales, regulatorios y jurídicos en el seguimiento a los proyectos en ejecución y en el desarrollo de los procesos resultantes que lleve a cabo la Unidad de Planeación Minero Energética UPME,  en  aplicación de la Resolución CREG 075 de 2021 y sus modificaciones.</t>
  </si>
  <si>
    <t>150-70</t>
  </si>
  <si>
    <t>150-70 Prestar servicios profesionales para realizar la compilación, verificación, análisis y gestión de la información relacionada con el comportamiento de la demanda de energía, la evolución tecnológica, la transición energética y los procesos asociados con la cobertura del servicio de energía eléctrica, el índice de cobertura ICEE y el análisis de proyectos de Fuentes No Convencionales de Energía y Gestión Eficiente de la Energía.</t>
  </si>
  <si>
    <t>150-71</t>
  </si>
  <si>
    <t>78102203;78102206</t>
  </si>
  <si>
    <t>150-71 Prestar los servicios de mensajería certificada a nivel urbano, nacional e internacional, mensajería electrónica y de mensajería motorizada especializada a nivel urbano en la ciudad de Bogotá D.C.</t>
  </si>
  <si>
    <t>150-72</t>
  </si>
  <si>
    <t>150-72 Prestar los servicios de mensajería certificada a nivel urbano, nacional e internacional, mensajería electrónica y de mensajería motorizada especializada a nivel urbano en la ciudad de Bogotá D.C.</t>
  </si>
  <si>
    <t>150-73</t>
  </si>
  <si>
    <t>150-73 Apoyar la elaboración de documentos y el procesamiento de la información, de las convocatorias públicas y de ampliación de los proyectos de transmisión nacional y regional.</t>
  </si>
  <si>
    <t>Karol Enrique Cifuentes</t>
  </si>
  <si>
    <t>Subdirector de Energía Eléctrica (E)</t>
  </si>
  <si>
    <t xml:space="preserve">enrique.cifuentes@upme.gov.co </t>
  </si>
  <si>
    <t>150-74</t>
  </si>
  <si>
    <t>150-74 Prestar el servicio de publicación en el diario oficial de los actos administrativos de carácter general emitidos por la UPME.</t>
  </si>
  <si>
    <t>Subdirección de Minería</t>
  </si>
  <si>
    <t>Minería</t>
  </si>
  <si>
    <t>140-1</t>
  </si>
  <si>
    <t>2 - Ampliar el conocimiento de los encadenamientos productivos asociados a la actividad minera por parte de los actores del sector.</t>
  </si>
  <si>
    <t>4 - DOCUMENTOS DE PLANEACIÓN</t>
  </si>
  <si>
    <t>Diagnóstico</t>
  </si>
  <si>
    <t>C-2106-1900-12-40302A-2106003-02</t>
  </si>
  <si>
    <t>140-1 Prestar los servicios profesionales a la subdirección de minería que sirvan como soporte para fijar el precio base de liquidación de regalías de los diferentes minerales que se explotan en el país, análisis de datos que soporten la planeación sectorial minera, análisis de mercados de minerales para fortalecer la gestión investigativa en temas sectoriales, generando estrategias que dinamicen el desarrollo del sector y su incidencia en los territorios, así como de soporte administrativo para el manejo de la subdirección.</t>
  </si>
  <si>
    <t>Olga Tatiana Araque</t>
  </si>
  <si>
    <t>Subdirector de Minería</t>
  </si>
  <si>
    <t>olga.araque@upme.gov.co</t>
  </si>
  <si>
    <t>140-2</t>
  </si>
  <si>
    <t>140-2 Prestar los servicios profesionales de apoyo tématico económico para la investigación de estudios sectoriales relacionados con minerales estratégicos para la elaboración de análisis de mercado que permitan viabilizar los lineamientos de la planeación para el sector.</t>
  </si>
  <si>
    <t>140-3</t>
  </si>
  <si>
    <t>140-3 Prestar servicios profesionales para brindar apoyo a la subdirección de minería aportando análisis técnicos de la planeación y aspectos sociales asociados a la industria minera con el fin de contribuir con la planeación del sector y divulgación de información.</t>
  </si>
  <si>
    <t>140-4</t>
  </si>
  <si>
    <t>140-4 Prestar servicios profesionales para brindar apoyo a la subdirección de minería en los análisis cuantitativos necesarios para el modelamiento mediante herramientas de simulación y modelación con dinámica de sistemas implementado mejoramiento a los modelos de la subdirección.</t>
  </si>
  <si>
    <t>140-5</t>
  </si>
  <si>
    <t>140-5 Pago de viáticos y gastos de desplazamiento para el fortalecimiento de la planeación para el desarrollo minero responsable con los territorios en el marco de la transición energética a nivel nacional.</t>
  </si>
  <si>
    <t>N.A</t>
  </si>
  <si>
    <t>140-6</t>
  </si>
  <si>
    <t>140-6 Pago de viáticos y gastos de desplazamiento para el fortalecimiento de la planeación para el desarrollo minero responsable con los territorios en el marco de la transición energética a nivel nacional.</t>
  </si>
  <si>
    <t>140-7</t>
  </si>
  <si>
    <t>140-7 Prestar servicios profesionales para brindar apoyo a la subdirección de minería en el análisis y propuesta de politicas públicas para la planeación del sector minero en Colombia y en la elaboración de una hoja de ruta para el seguimiento del PNDM, sus indicadores y monitoreo en el marco de los lineamientos y estrategias propuestas por las entidades del sector.</t>
  </si>
  <si>
    <t>140-8</t>
  </si>
  <si>
    <t>Documento de planeación preliminar</t>
  </si>
  <si>
    <t>140-8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</si>
  <si>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140-9</t>
  </si>
  <si>
    <t>140-9 Prestar servicios profesionales de asesoría especializada jurídica y judicial en asuntos de competencia de la Unidad de Planeación Minero Energética y demás actuaciones jurídicas tendientes al desarrollo del proyecto de inversión "Fortalecimiento de la planeación para el desarrollo minero responsable con los territorios en el marco de la transición energética a nivel nacional”</t>
  </si>
  <si>
    <t>140-10</t>
  </si>
  <si>
    <t>140-10 Prestar servicios profesionales para brindar apoyo a la subdirección de minería en los análisis técnicos relacionados con los encadenamientos productivos asociados a los planes subsectoriales, seguimiento al PNDM y al componente de innovación en el sector minero en el marco de la transición energética.</t>
  </si>
  <si>
    <t>140-11</t>
  </si>
  <si>
    <t>140-11 Prestar servicios profesionales para brindar apoyo a la subdirección de minería en la actualización y alistamiento de herramientas de modelamiento matemático y estadístico para los estudios económicos requeridos en el marco de la planeación minera.</t>
  </si>
  <si>
    <t>140-12</t>
  </si>
  <si>
    <t>3 - Fortalecer la gestión integral de la información de la planeación minera.</t>
  </si>
  <si>
    <t>1 - SERVICIO DE DIVULGACIÓN DEL SECTOR MINERO ENERGÉTICO</t>
  </si>
  <si>
    <t>Desarrollar herramientas para el análisis, proyección y divulgación de la información minera</t>
  </si>
  <si>
    <t>C-2106-1900-12-40302A-2106019-02</t>
  </si>
  <si>
    <t>Estudios</t>
  </si>
  <si>
    <t>140-12 Elaborar los balances oferta utilización de 34 productos mineros y la cuenta de producción y generación del ingreso de 10 actividades económicas mineras CIIU Rev. 4 A.C. para 2023 en versión provisional para la operación estadística cuenta satélite de minería - CSM, en el marco del modelo genérico del proceso estadístico GSBPM</t>
  </si>
  <si>
    <t>140-13</t>
  </si>
  <si>
    <t>140-13 Prestar Servicios profesionales para la administración de bases de datos de la subdirección de minería, implementación de mejoras al SIMCO y desarrollo de modelos con sistemas de información geográfica para el procesamiento y divulgación de la información minera.</t>
  </si>
  <si>
    <t>140-14</t>
  </si>
  <si>
    <t>Apropiar Insumos para el análisis de Mercado Nacional e internacional de minerales y sus encadenamientos productivos</t>
  </si>
  <si>
    <t>140-14 Prestar los servicios de suscripción ONLINE a Fast Markets MB.</t>
  </si>
  <si>
    <t>140-15</t>
  </si>
  <si>
    <t>140-15 Realizar la renovación de la suscripción online de ARGUS MEDIA.</t>
  </si>
  <si>
    <t>140-16</t>
  </si>
  <si>
    <t>140-16 Renovación de la suscripción ONLINE de Baltic Exchange.</t>
  </si>
  <si>
    <t>Diciembre</t>
  </si>
  <si>
    <t>140-17</t>
  </si>
  <si>
    <t>140-17 Realizar el diagnóstico, análisis de necesidades, diseño de arquitecturas y hoja de ruta de implementación, incorporando soluciones tecnológicas innovadoras para la reestructuración del SIMCO</t>
  </si>
  <si>
    <t>140-18</t>
  </si>
  <si>
    <t>Apropiar insumos para el análisis de Mercado Internacional de minerales y sus tendencias a largo plazo</t>
  </si>
  <si>
    <t>140-18 Realizar el diagnóstico, análisis de necesidades, diseño de arquitecturas y hoja de ruta de implementación, incorporando soluciones tecnológicas innovadoras para la reestructuración del SIMCO</t>
  </si>
  <si>
    <t>140-19</t>
  </si>
  <si>
    <t>140-19 Prestar servicios profesionales orientados al fortalecimiento de la dimensión de control interno a través de la ejecución del plan anual de auditorías con énfasis en la evaluación y seguimiento de recursos financieros de la UPME.</t>
  </si>
  <si>
    <t>140-20</t>
  </si>
  <si>
    <t>140-20 Prestar servicios profesionales orientados al fortalecimiento de la política de control interno mediante la ejecución del plan anual de auditorías con énfasis en la gestión administrativa de la UPME.</t>
  </si>
  <si>
    <t>140-21</t>
  </si>
  <si>
    <t>140-21 Adquirir el licenciamiento de las herramientas colaborativas en nube para la UPME.</t>
  </si>
  <si>
    <t>Linda Marcela Cardenas</t>
  </si>
  <si>
    <t>Asesor Dirección General</t>
  </si>
  <si>
    <t>linda.cardenas@upme.gov.co</t>
  </si>
  <si>
    <t>140-22</t>
  </si>
  <si>
    <t>140-22 Prestar los servicios profesionales a la subdirección de minería para la unificación de los documentos de planeación e investigación, corrección de estilo y aporte en la dimensión social.</t>
  </si>
  <si>
    <t>140-23</t>
  </si>
  <si>
    <t>2 - Ampliar el conocimiento de los encadenamientos productivos asociados a la actividad minera por parte de los actores del sector</t>
  </si>
  <si>
    <t>140-23 Prestar los servicios profesionales a la subdirección de minería para la unificación de los documentos de planeación e investigación, corrección de estilo y aporte en la dimensión social.</t>
  </si>
  <si>
    <t>140-24</t>
  </si>
  <si>
    <t>140-24 Prestación de servicios profesionales para diseñar, crear, desarrollar, actualizar y mantener las diferentes versiones del Sistema de Información Minero Colombiano - SIMCO,  garantizando la satisfacción de estándares de accesibilidad de la información dirigida a los usuarios internos y externos de la entidad, permitiendo la visibilidad de los documentos de planeación generados por la Subdirección de Minería.</t>
  </si>
  <si>
    <t>140-25</t>
  </si>
  <si>
    <t>140-25 Prestación de servicios profesionales para diseñar, crear, desarrollar, actualizar y mantener las diferentes versiones del Sistema de Información Minero Colombiano - SIMCO,  garantizando la satisfacción de estándares de accesibilidad de la información dirigida a los usuarios internos y externos de la entidad, permitiendo la visibilidad de los documentos de planeación generados por la Subdirección de Minería.</t>
  </si>
  <si>
    <t>140-26</t>
  </si>
  <si>
    <t>140-26 Prestar servicios profesionales para brindar apoyo a la subdirección de minería para el mejoramiento de los modelos del sector minero colombiano través de la herramienta de dinámica de sistemas.</t>
  </si>
  <si>
    <t>140-27</t>
  </si>
  <si>
    <t>140-27 Elaborar los balances oferta utilización de 34 productos mineros y la cuenta de producción y generación del ingreso de 10 actividades económicas mineras CIIU Rev. 4 A.C. para 2023 en versión provisional para la operación estadística cuenta satélite de minería - CSM, en el marco del modelo genérico del proceso estadístico GSBPM</t>
  </si>
  <si>
    <t>Contratación directa- Contratos Interadministrativos</t>
  </si>
  <si>
    <t>140-28</t>
  </si>
  <si>
    <t>140-28 Prestar el servicio de publicación en el diario oficial de los actos administrativos de carácter general emitidos por la UPME.</t>
  </si>
  <si>
    <t>Jaime Humberto Mesa</t>
  </si>
  <si>
    <t>jaime.mesa@upme.gov.co</t>
  </si>
  <si>
    <t>140-29</t>
  </si>
  <si>
    <t>140-29 Adquirir el licenciamiento de las herramientas colaborativas en nube para la UPME.</t>
  </si>
  <si>
    <t xml:space="preserve">Subdirector de </t>
  </si>
  <si>
    <t>Subdirección de Gestión de la Información</t>
  </si>
  <si>
    <t>G. Información</t>
  </si>
  <si>
    <t>131-1</t>
  </si>
  <si>
    <t>1 - Fortalecer la implementación de la política de gobierno de datos y gestión de información del sector minero energético.</t>
  </si>
  <si>
    <t>1 - DOCUMENTOS DE LINEAMIENTOS TÉCNICOS PARA EL GOBIERNO DE DATOS Y GESTIÓN DE LA INFORMACIÓN</t>
  </si>
  <si>
    <t>C-2106-1900-14-53105B-2106010-02</t>
  </si>
  <si>
    <t>131-1 Prestación de servicios profesionales para la definición y desarrollo de los lineamientos sectoriales e institucionales en materia estadística orientados a la consolidación de planes y estrategias para el fortalecimiento y certificación de la información estadística.</t>
  </si>
  <si>
    <t>Johanna Stella Castellanos</t>
  </si>
  <si>
    <t>Subdirectora de Gestión de la Información</t>
  </si>
  <si>
    <t>johanna.castellanos@upme.gov.co</t>
  </si>
  <si>
    <t>131-2</t>
  </si>
  <si>
    <t>131-2 Prestación servicios de apoyo a la gestión para la documentación y actualización de los lineamientos de gobierno de datos y la metodología de gestión de la información, con un énfasis en el rol de administrador de datos.</t>
  </si>
  <si>
    <t>131-3</t>
  </si>
  <si>
    <t>131-3 Prestación servicios de apoyo a la gestión para la documentación y actualización de los lineamientos de gobierno de datos y la metodología de gestión de la información, con un énfasis en el rol de ingeniero de datos, así como el apoyo en el posicionamiento de Intégrame.</t>
  </si>
  <si>
    <t>131-4</t>
  </si>
  <si>
    <t>Divulgación</t>
  </si>
  <si>
    <t>131-4 Prestación servicios de apoyo a la gestión para la documentación y actualización de los lineamientos de gobierno de datos y la metodología de gestión de la información, con un énfasis en el rol de arquitecto de datos, así como en la implementación de la infraestructura de datos y estrategia de datos abiertos en la UPME.</t>
  </si>
  <si>
    <t>131-5</t>
  </si>
  <si>
    <t>1 - SERVICIO DE INFORMACIÓN IMPLEMENTADO E INTEROPERADO</t>
  </si>
  <si>
    <t>Diseño técnico y funcional</t>
  </si>
  <si>
    <t>C-2106-1900-14-53105B-2106034-02</t>
  </si>
  <si>
    <t>131-5 Prestación de servicios profesionales para el desarrollo de las actividades concernientes a la actualización y desarrollo de interoperabilidades en el sector minero energético, así como en implementación del lenguaje común de intercambio de información en las mismas y el diseño e implementación de un lago de datos institucional.</t>
  </si>
  <si>
    <t>131-6</t>
  </si>
  <si>
    <t>Pruebas y aseguramiento de calidad</t>
  </si>
  <si>
    <t>131-6 Prestación de servicios profesionales para el desarrollo de las actividades concernientes a la actualización y desarrollo de interoperabilidades en el sector minero energético, así como en implementación del lenguaje común de intercambio de información en las mismas y el diseño e implementación de un lago de datos institucional.</t>
  </si>
  <si>
    <t>131-7</t>
  </si>
  <si>
    <t>131-7 Prestación de servicios profesionales para el seguimiento y documentación integral de las actividades de la Subdirección de Gestión de la Información, así como para la proyección oportuna y eficiente de los oficios y actos administrativos requeridos por la dependencia.</t>
  </si>
  <si>
    <t>131-8</t>
  </si>
  <si>
    <t>131-8 Prestar de servicios profesionales de acompañamiento jurídico en los asuntos de gestión contractual de la entidad, en especial, lo relacionado con la Subdirección de Gestión de la Información.</t>
  </si>
  <si>
    <t>131-9</t>
  </si>
  <si>
    <t>131-9 Prestación de servicios profesionales para adelantar labores de analítica de datos orientadas a la consolidación de modelos y algoritmos mineroenergéticos, así como para diseñar e implementar arquitecturas de datos robustas, escalables y seguras que procuren la integración de las diferentes fuentes de información de la entidad.</t>
  </si>
  <si>
    <t>131-10</t>
  </si>
  <si>
    <t>131-10 Prestación de servicios profesionales para la construcción e implementación de los lineamientos sectoriales e institucionales en materia de gobierno de datos y gestión de información, así como en el diseño, estructuración y/o implementación de la arquitectura de la información e infraestructura de datos de la entidad.</t>
  </si>
  <si>
    <t>131-11</t>
  </si>
  <si>
    <t>Software-licencias</t>
  </si>
  <si>
    <t>131-11 Adquisición de suscripciones a plataformas de redes sociales y portales de relacionamiento, con el propósito de potenciar la presencia digital, facilitar la interacción con audiencias específicas y acceder a servicios adicionales que optimicen estrategias de comunicación, promoción y networking para el desarrollo minero responsable con los territorios en el marco de la transición energética a nivel nacional.</t>
  </si>
  <si>
    <t>131-12</t>
  </si>
  <si>
    <t>2 - Mejorar la calidad de la información producida por el sector minero energético.</t>
  </si>
  <si>
    <t>1- DOCUMENTOS DE LINEAMIENTOS TÉCNICOS PARA LA PRODUCCIÓN DE INFORMACIÓN DEL SECTOR CON ESTÁNDARES DE CALIDAD</t>
  </si>
  <si>
    <t>131-12 Prestación de servicios profesionales para el seguimiento y documentación integral de las actividades de la Subdirección de Gestión de la Información, así como para la proyección oportuna y eficiente de los oficios y actos administrativos requeridos por la dependencia.</t>
  </si>
  <si>
    <t>131-13</t>
  </si>
  <si>
    <t>131-13 Prestar servicios profesionales orientados al fortalecimiento de la dimensión de control interno a través de la ejecución del Plan Anual de Auditorias con énfasis en la evaluación y seguimiento de recursos financieros de la UPME.</t>
  </si>
  <si>
    <t>131-14</t>
  </si>
  <si>
    <t>131-14 Prestar servicios profesionales orientados al fortalecimiento de la política de control interno mediante la ejecución del plan anual de auditorías con énfasis en la gestión administrativa de la UPME.</t>
  </si>
  <si>
    <t>131-15</t>
  </si>
  <si>
    <t>131-15 Prestar servicios profesionales para la construcción de modelos matemáticos y de analítica de datos, la elaboración y divulgación de documentos de planeación, en el marco de la Transición Energética Justa, TEJ.</t>
  </si>
  <si>
    <t>131-16</t>
  </si>
  <si>
    <t>131-16 Prestación de servicios profesionales orientados al fortalecimiento de la política MIPG de Gestión de Información Estadística, asi como al desarrollo de actividades de analítica de datos económicos y macroeconomicos de interés para el sector mineroenergético.</t>
  </si>
  <si>
    <t>131-17</t>
  </si>
  <si>
    <t>131-17 Prestación de servicios de apoyo a la gestión orientados al despliegue de microservicios y arquitecturas distribuidas, así como a la contribución en la integración e interoperabilidad de la información requerida por la entidad.</t>
  </si>
  <si>
    <t>131-18</t>
  </si>
  <si>
    <t>131-18 Prestar los servicios profesionales en el proceso de gestión documental en la implementación del Plan Institucional de Archivos - PINAR, el Programa de Gestión Documental - PGD, el Sistema Integrado de Conservación - SIC, y en general las actividades sobre gestión documental que se definan en el Plan de Acción para la vigencia 2025 de la Unidad de Planeación Minero Energética.</t>
  </si>
  <si>
    <t>131-19</t>
  </si>
  <si>
    <t>131-19 Prestación de servicios profesionales para la actualización de los visores geográficos que integran el Geoportal Sectorial, así como la implementación de dashboards considerando especialmente las variables climáticas de mayor interés para el sector minero energético.</t>
  </si>
  <si>
    <t>131-20</t>
  </si>
  <si>
    <t>131-20  Prestación de servicios profesionales para contribuir en la estructuración de procesos contractuales requeridos por la Subdirección de Gestión de la Información, así como la formulación, seguimiento y reporte de los diferentes instrumentos de planeación.</t>
  </si>
  <si>
    <t>131-21</t>
  </si>
  <si>
    <t>131-21 Prestación de servicios profesionales para contribuir en la estructuración de procesos contractuales requeridos por la Subdirección de Gestión de la Información, así como la formulación, seguimiento y reporte de los diferentes instrumentos de planeación.</t>
  </si>
  <si>
    <t>131-22</t>
  </si>
  <si>
    <t>131-22 Prestación de servicios de apoyo a la gestión orientados a la articulación para la producción e intercambio de información técnica y científica con universidades, organizaciones de la sociedad civil, centro de investigación y pensamiento y actores que desarrollen I+d+i, así como a las requeridas en el fortalecimiento del Pacto por la Transición Energética Justa Intensiva en Conocimiento.</t>
  </si>
  <si>
    <t>131-23</t>
  </si>
  <si>
    <t xml:space="preserve">131-23 Actualizar y renovar el licenciamiento ESRI.						</t>
  </si>
  <si>
    <t>131-24</t>
  </si>
  <si>
    <t>131-24 Prestar servicios profesionales para la construcción de modelos matemáticos y de analítica de datos, la elaboración y divulgación de documentos de planeación, en el marco de la Transición Energética Justa, TEJ.</t>
  </si>
  <si>
    <t>131-25</t>
  </si>
  <si>
    <t>1 - SERVICIO DE INFORMACIÓN ACTUALIZADO PARA EL ANÁLISIS Y TOMA DE DECISIONES ESTRATÉGICAS DEL SECTOR</t>
  </si>
  <si>
    <t>C-2106-1900-14-53105B-2106033-02</t>
  </si>
  <si>
    <t>131-25 Prestación de servicios profesionales orientados a definir, desarrollar e implementar productos de interés sectorial a partir de la utilización de analítica de datos, con especial énfases en variables relacionadas con energía eléctrica, así como contribuir en el fortalecimiento y actualización del centro de monitoreo y del SIMEC.</t>
  </si>
  <si>
    <t>131-26</t>
  </si>
  <si>
    <t>131-26 Prestación de servicios profesionales con autonomía técnica y administrativa, para el acompañamiento jurídico y asesoría especializada en la gestión contractual de la entidad, con énfasis particular en los asuntos relativos a la Subdirección de Gestión de la Información, con el fin de garantizar el cumplimiento normativo y la optimización de procesos.</t>
  </si>
  <si>
    <t>131-27</t>
  </si>
  <si>
    <t>131-27  Prestación de servicios profesionales para la construcción e implementación de los lineamientos sectoriales e institucionales en materia de gobierno de datos y gestión de información, así como en el diseño, estructuración y/o implementación de la arquitectura de la información e infraestructura de datos de la entidad.</t>
  </si>
  <si>
    <t>131-28</t>
  </si>
  <si>
    <t>131-28 Prestación de servicios profesionales  para apoyar la modelación e implementación de bases de datos espaciales, el desarrollo y mantenimiento de visores geográficos, la verificación del cumplimiento de estándares de calidad de la información geoespacial y el fortalecimiento de acciones orientadas al gobierno de los datos geográficos en el marco de los procesos misionales de la entidad y su rol como CIO del sector</t>
  </si>
  <si>
    <t>131-29</t>
  </si>
  <si>
    <t>131-29 Prestación de servicios profesionales para el seguimiento y documentación integral de las actividades de la Subdirección de Gestión de la Información, así como para la proyección oportuna y eficiente de los oficios y actos administrativos requeridos por la dependencia.</t>
  </si>
  <si>
    <t>131-30</t>
  </si>
  <si>
    <t>131-30  Prestación de servicios profesionales para el seguimiento y documentación integral de las actividades de la Subdirección de Gestión de la Información, así como para la proyección oportuna y eficiente de los oficios y actos administrativos requeridos por la dependencia.</t>
  </si>
  <si>
    <t>131-31</t>
  </si>
  <si>
    <t>131-31 Prestación de servicios profesionales orientados a definir, desarrollar e implementar productos de interés sectorial a partir de la utilización de analítica de datos, con especial énfasis en las variables del sector hidrocarburos, así como contribuir en el fortalecimiento de los sistemas de información de este sector y los relacionados con información geográfica.</t>
  </si>
  <si>
    <t>131-32</t>
  </si>
  <si>
    <t>131-32  Prestación de servicios profesionales orientados a definir, desarrollar e implementar productos de interés sectorial a partir de la utilización de analítica de datos e inteligencia artificial.</t>
  </si>
  <si>
    <t>131-33</t>
  </si>
  <si>
    <t>131-33 Prestación de servicios profesionales para la construcción e implementación de los lineamientos sectoriales e institucionales en materia de gobierno de datos y gestión de información, así como en el diseño, estructuración y/o implementación de la arquitectura de la información e infraestructura de datos de la entidad.</t>
  </si>
  <si>
    <t>131-34</t>
  </si>
  <si>
    <t>3 - Implementar una adecuada estrategia de comunicación y divulgación de la información del sector minero energético.</t>
  </si>
  <si>
    <t>1 - SERVICIO DE INFORMACIÓN IMPLEMENTADO PARA LA ACCESIBILIDAD SECTORIAL</t>
  </si>
  <si>
    <t>Desarrollo</t>
  </si>
  <si>
    <t xml:space="preserve">131-34 Prestación de servicios profesionales para el diseño gráfico de los portales y las plataformas interactivas web que sean requeridas por la UPME.                                        </t>
  </si>
  <si>
    <t xml:space="preserve">Contratación directa - Contratos interadministrativos </t>
  </si>
  <si>
    <t>131-35</t>
  </si>
  <si>
    <t>131-35 Prestación de servicios profesionales para el diseño y desarrollo de la estrategia de divulgación de productos de analítica y del portal SIMEC, así como la documentación, el diseño y el soporte técnico de los portales interactivos en desarrollo por la Subdirección de Gestión de la Información.</t>
  </si>
  <si>
    <t>Propios - 21 - Otros recursos de tesorería</t>
  </si>
  <si>
    <t>131-36</t>
  </si>
  <si>
    <t xml:space="preserve">131-36  Desarrollo de capacidades en automatización de infraestructura y despliegue de aplicaciones para el fortalecimiento de la gestión de la información institucional y sectorial.					</t>
  </si>
  <si>
    <t>131-37</t>
  </si>
  <si>
    <t>131-37 Prestar servicios profesionales para la construcción de modelos matemáticos y de analítica de datos, la elaboración y divulgación de documentos de planeación, en el marco de la Transición Energética Justa, TEJ.</t>
  </si>
  <si>
    <t>131-38</t>
  </si>
  <si>
    <t>131-38 Prestación de servicios profesionales para el diseño gráfico de los portales y las plataformas interactivas web que sean requeridas por la UPME.</t>
  </si>
  <si>
    <t>131-39</t>
  </si>
  <si>
    <t>131-39 Prestación de servicios profesionales para el diseño y desarrollo de la estrategia de divulgación de productos de analítica, del portal SIMEC, así como la documentación, el diseño y el soporte técnico de los portales interactivos en desarrollo por la Subdirección de Gestión de la Información.</t>
  </si>
  <si>
    <t>131-40</t>
  </si>
  <si>
    <t>131-40 Prestación de servicios profesionales para el diseño, estructuración, desarrollo e implementación de las mejoras y requerimientos que sean necesarios para los portales interactivos y las aplicaciones web bajo la responsabilidad de la UPME.</t>
  </si>
  <si>
    <t>131-41</t>
  </si>
  <si>
    <t>131-41 Prestación de servicios de apoyo a la gestión para la difusión de información institucional a través de los portales interactivos administrados por la entidad, con especial énfasis del portal web de la entidad.</t>
  </si>
  <si>
    <t>131-42</t>
  </si>
  <si>
    <t xml:space="preserve">131-42 Prestación de servicios profesionales para la documentación integral y el apoyo en la implementación y actualización de la política de gobierno de datos y la metodología de gestión de la información de la UPME y del sector mineroenergético.        </t>
  </si>
  <si>
    <t>131-43</t>
  </si>
  <si>
    <t>2 - SERVICIO DE DIVULGACIÓN DEL SECTOR MINERO ENERGÉTICO</t>
  </si>
  <si>
    <t>Realizar la recolección y procesamiento de la información</t>
  </si>
  <si>
    <t>C-2106-1900-14-53105B-2106019-02</t>
  </si>
  <si>
    <t>131-43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</si>
  <si>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131-44</t>
  </si>
  <si>
    <t>Operador Logístico</t>
  </si>
  <si>
    <t>131-44  Prestación de los servicios de apoyo logístico para el desarrollo de la estrategia de comunicación y participación con actores nacionales y territoriales, así como para otros espacios interinstitucionales en el marco de la misionalidad de la entidad y el ejercicio articulado de la planeación sectorial con la ciudadanía.</t>
  </si>
  <si>
    <t>131-45</t>
  </si>
  <si>
    <t>131-45 Prestación de servicios profesionales como community manager y estratega digital con énfasis en la construcción campañas y posicionamiento de marca.</t>
  </si>
  <si>
    <t>131-46</t>
  </si>
  <si>
    <t>131-46 Prestación de servicios profesionales de estructuración gráfica de documentos, diseño digital, presentaciones de diversa índole que sean requeridos por el área de comunicaciones.</t>
  </si>
  <si>
    <t>131-47</t>
  </si>
  <si>
    <t>Desarrollar el proceso de divulgación</t>
  </si>
  <si>
    <t>131-47 Viáticos y gastos de desplazamiento en el marco de la implementación de una adecuada estrategia de comunicación y divulgación de la información del sector minero energético.</t>
  </si>
  <si>
    <t>131-48</t>
  </si>
  <si>
    <t>131-48 Prestación de servicios profesionales de diagramación de documentos, diseño y diagramación de datos, diseño de piezas para canales digitales de la UPME y necesidades generales de diseño en el área de comunicaciones.</t>
  </si>
  <si>
    <t>131-49</t>
  </si>
  <si>
    <t>131-49 Prestación de servicios de apoyo a la gestión para la UPME en la creación de productos audiovisuales para los diferentes canales de la entidad y necesidades del Plan Estratégico de Comunicaciones.</t>
  </si>
  <si>
    <t>131-50</t>
  </si>
  <si>
    <t>131-50 Prestación de servicios profesionales orientados a la realización de labores de analítica de datos para las principales variables del sector minero energético</t>
  </si>
  <si>
    <t>131-51</t>
  </si>
  <si>
    <t>131-51 Prestación de servicios profesionales para diseñar, crear, desarrollar, actualizar y mantener las diferentes versiones del Sistema de Información Minero Colombiano - SIMCO,  garantizando la satisfacción de estándares de accesibilidad de la información dirigida a los usuarios internos y externos de la entidad, permitiendo la visibilidad de los documentos de planeación generados por la Subdirección de Minería.</t>
  </si>
  <si>
    <t>131-52</t>
  </si>
  <si>
    <t xml:space="preserve">131-52 Realizar el análisis de necesidades, incorporando soluciones tecnológicas innovadoras para la reestructuración del SIMCO. </t>
  </si>
  <si>
    <t>131-53</t>
  </si>
  <si>
    <t>131-53  Prestar de servicios profesionales de acompañamiento jurídico en los asuntos de gestión contractual de la entidad, en especial, lo relacionado con la Subdirección de Gestión de la Información.</t>
  </si>
  <si>
    <t>131-54</t>
  </si>
  <si>
    <t xml:space="preserve">131-54 Adquirir el licenciamiento de las herramientas colaborativas en nube para la UPME.	</t>
  </si>
  <si>
    <t>131-55</t>
  </si>
  <si>
    <t xml:space="preserve">131-55  Prestación de servicios de apoyo a la gestión orientados al despliegue de microservicios y arquitecturas distribuidas, así como a la contribución en la integración e interoperabilidad de la información requerida por la entidad.        </t>
  </si>
  <si>
    <t>131-56</t>
  </si>
  <si>
    <t>131-56 Prestación de servicios profesionales orientados a definir, estructurar, implementar y gestionar la carga y manejo de datos para el desarrollo de modelos de analítica de datos aplicados al sector minero energético, garantizando la identificación de patrones, tendencias y correlaciones significativas utilizando herramientas estadísticas, de analítica y de visualización</t>
  </si>
  <si>
    <t>131-57</t>
  </si>
  <si>
    <t>131-57 Prestación de servicios profesionales orientados a definir, estructurar, implementar y gestionar la carga y manejo de datos para el desarrollo de modelos de analítica de datos aplicados al sector minero energético, garantizando la identificación de patrones, tendencias y correlaciones significativas utilizando herramientas estadísticas, de analítica y de visualización</t>
  </si>
  <si>
    <t>131-58</t>
  </si>
  <si>
    <t>131-58 Prestación de servicios profesionales orientados a definir, estructurar, implementar y gestionar la carga y manejo de datos para el desarrollo de modelos de analítica de datos aplicados al sector minero energético, garantizando la identificación de patrones, tendencias y correlaciones significativas utilizando herramientas estadísticas, de analítica y de visualización</t>
  </si>
  <si>
    <t>131-59</t>
  </si>
  <si>
    <t>131-59 Prestación de servicios profesionales orientados a definir, estructurar, implementar y gestionar la carga y manejo de datos para el desarrollo de modelos de analítica de datos aplicados al sector minero energético, garantizando la identificación de patrones, tendencias y correlaciones significativas utilizando herramientas estadísticas, de analítica y de visualización</t>
  </si>
  <si>
    <t>131-60</t>
  </si>
  <si>
    <t>131-60  Prestación de servicios profesionales orientados a la realización de labores de analítica de datos para las principales variables del sector minero energético</t>
  </si>
  <si>
    <t>131-61</t>
  </si>
  <si>
    <t>131-61 Prestación de servicios profesionales orientados a la realización de labores de analítica de datos para las principales variables del sector minero energético</t>
  </si>
  <si>
    <t>Subdirección de Hidrocarburos</t>
  </si>
  <si>
    <t>Hidrocarburos</t>
  </si>
  <si>
    <t>170-1</t>
  </si>
  <si>
    <t>1 - Fortalecer la planificación de la oferta de hidrocarburos.</t>
  </si>
  <si>
    <t>1 - DOCUMENTOS DE PLANEACIÓN ESTRATÉGICA DEL SECTOR DE HIDROCARBUROS</t>
  </si>
  <si>
    <t>C-2103-1900-2-40301B-2103026-02</t>
  </si>
  <si>
    <t>170-1 Realizar la renovación de la suscripción online de S&amp;P Global Commodity Insights.</t>
  </si>
  <si>
    <t>Mauricio Andres Palma Orozco</t>
  </si>
  <si>
    <t>Subdirector de hidrocarburos</t>
  </si>
  <si>
    <t>mauricio.palma@upme.gov.co</t>
  </si>
  <si>
    <t>170-2</t>
  </si>
  <si>
    <t>170-2 Realizar la renovación de la suscripción online de S&amp;P Global Commodity Insights.</t>
  </si>
  <si>
    <t>170-3</t>
  </si>
  <si>
    <t>170-3 Realizar la adquisición de licencia PipelineStudio™ Software</t>
  </si>
  <si>
    <t>170-4</t>
  </si>
  <si>
    <t>170-4 Prestar los servicios profesionales para realizar el seguimiento y control de las actividades de planeación estratégica, procesos contractuales, ejecución presupuestal y ejecución del proyecto de inversión para el cumplimiento de las metas y objetivos de la subdirección de hidrocarburos; así como realizar acompañamiento en las diferentes actividades del sistema de gestión.</t>
  </si>
  <si>
    <t>170-5</t>
  </si>
  <si>
    <t>170-5 Prestar servicios profesionales en el análisis ambiental del enfoque territorial de los planes de abastecimiento y confiabilidad y de los proyectos de infraestructura que adelanta la subdirección de hidrocarburos.</t>
  </si>
  <si>
    <t>170-6</t>
  </si>
  <si>
    <t>170-6 Prestar servicios profesionales para la estructuración, elaboración y desarrollo del Plan Indicativo de Bioenergía para la Región Pacifico a cargo de la Subdirección de Hidrocarburos.</t>
  </si>
  <si>
    <t>170-7</t>
  </si>
  <si>
    <t>170-7 Prestar servicios profesionales para efectuar el diagnóstico de estrategias de abastecimiento y confiabilidad para el sector de GLP desde la perspectiva internacional y su integración al entorno nacional.</t>
  </si>
  <si>
    <t>170-8</t>
  </si>
  <si>
    <t>170-8 Prestar los servicios profesionales para realizar el mantenimiento de la documentación, atención de auditorías, seguimiento y control de las herramientas de gestión y acompañamiento de la gestión de riesgos de la subdirección de hidrocarburos; así como realizar acompañamiento en las diferentes actividades de la planeación estratégica y de los convenios supervisados por la subdirección.</t>
  </si>
  <si>
    <t>170-9</t>
  </si>
  <si>
    <t>170-9 Prestar servicios profesionales de apoyo jurídico, elaboración de actos administrativos y acompañamiento jurídico en los distintos procesos de convocatorias que adelanta la subdirección de hidrocarburos.</t>
  </si>
  <si>
    <t>170-10</t>
  </si>
  <si>
    <t>170-10 Prestar servicios profesionales de asesoría especializada jurídica en temas asociados a las convocatorias publicas de la subdirección de hidrocarburos.</t>
  </si>
  <si>
    <t>170-11</t>
  </si>
  <si>
    <t>170-11 Prestar servicios profesionales orientados al fortalecimiento de la dimensión de control interno a través de la ejecución del plan anual de auditorías con énfasis en la evaluación y seguimiento de recursos financieros de la UPME.</t>
  </si>
  <si>
    <t>170-12</t>
  </si>
  <si>
    <t>170-12 Prestar servicios profesionales orientados al fortalecimiento de la política de control interno mediante la ejecución del plan anual de auditorías con énfasis en la gestión administrativa de la UPME.</t>
  </si>
  <si>
    <t>170-13</t>
  </si>
  <si>
    <t>170-13 Prestar los servicios profesionales para la estructuración, seguimiento y control de convocatorias del subsector de hidrocarburos a cargo de la Subdirección de Hidrocarburos.</t>
  </si>
  <si>
    <t>170-14</t>
  </si>
  <si>
    <t>170-14 Pago de viáticos y gastos de desplazamiento para el mejoramiento de la planeación del abastecimiento y confiabilidad del subsector de hidrocarburos a nivel nacional.</t>
  </si>
  <si>
    <t>170-15</t>
  </si>
  <si>
    <t>170-15 Prestar los servicios profesionales para la preparación y divulgación de documentos de planeación, considerando el diseño, evaluación y análisis de la expansión de la generación y la transmisión nacional, regional y local, la cobertura del servicio de energía eléctrica, así como participar en la aplicación de las metodologías de evaluación y análisis económicos y tarifarios, gestión de información técnica, requisitos regulatorios y gestión de resultados.</t>
  </si>
  <si>
    <t>170-16</t>
  </si>
  <si>
    <t>170-16 Prestar servicios profesionales para efectuar actividades sobre prospectiva de materias primas y bioenergéticos en el marco del Plan Indicativo de Bioenergía Pacífico con el enfoque territorial.</t>
  </si>
  <si>
    <t>170-17</t>
  </si>
  <si>
    <t>170-17 Prestar servicios profesionales en asuntos jurídicos y judiciales de la Unidad de Planeación Minero Energética.</t>
  </si>
  <si>
    <t>170-18</t>
  </si>
  <si>
    <t>170-18 Prestar servicios profesionales para la gestión jurídica en la verificación de requisitos legales de competencia de la Unidad de Planeación Minero Energética, su debido cumplimiento y lo que de ello se derive, en especial, lo relacionado con el sector de hidrocarburos.</t>
  </si>
  <si>
    <t>170-19</t>
  </si>
  <si>
    <t>2 - Reducir limitaciones que afecten la expansión de infraestructura de suministro de hidrocarburos en el tiempo.</t>
  </si>
  <si>
    <t>1 - DOCUMENTOS DE LINEAMIENTOS TÉCNICOS - PARA EL DESARROLLO DEL SECTOR DE HIDROCARBUROS</t>
  </si>
  <si>
    <t>C-2103-1900-2-40301B-2103025-02</t>
  </si>
  <si>
    <t>170-19 Prestar los servicios profesionales para realizar los análisis económico y de costos de infraestructura de los planes de abastecimiento y confiabilidad requeridos por la Subdirección de Hidrocarburos.</t>
  </si>
  <si>
    <t>170-20</t>
  </si>
  <si>
    <t>170-20 Prestar servicios profesionales a la coordinación técnica para la formulación de lineamientos económicos y/o financieros que contribuyan al desarrollo de los documentos de planeación del subsector de hidrocarburos.</t>
  </si>
  <si>
    <t>170-21</t>
  </si>
  <si>
    <t>170-21 Prestar servicios profesionales para apoyar jurídicamente a la Subdirección de Hidrocarburos en la coordinación, ejecución y seguimiento de la política pública correspondiente al sector de los Hidrocarburos.</t>
  </si>
  <si>
    <t>170-22</t>
  </si>
  <si>
    <t>170-22 Prestar los servicios profesionales para el desarrollo, implementación y validación de gemelos digitales de los planes de abastecimiento y confiabilidad de la Subdirección de Hidrocarburos.</t>
  </si>
  <si>
    <t>170-23</t>
  </si>
  <si>
    <t>170-23 Prestar servicios profesionales para la elaboración de metodologías para la proyección de precios de los energéticos en el contexto de la política de transición energética requeridos por la Subdirección de Hidrocarburos.</t>
  </si>
  <si>
    <t>170-24</t>
  </si>
  <si>
    <t>170-24 Prestar servicios profesionales para el diseño, desarrollo e implementación de modelos avanzados de simulación, para la integración e interoperabilidad, de los planes de abastecimiento y confiabilidad de la Subdirección de Hidrocarburos.</t>
  </si>
  <si>
    <t>170-25</t>
  </si>
  <si>
    <t>170-25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</si>
  <si>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170-26</t>
  </si>
  <si>
    <t>170-26 Prestar servicios profesionales para efectuar actividades sobre prospectiva de materias primas y bioenergéticos en el marco del Plan Indicativo de Bioenergía Pacífico con el enfoque territorial.</t>
  </si>
  <si>
    <t>170-27</t>
  </si>
  <si>
    <t>170-27 Prestar servicios profesionales para apoyar la elaboración de la estrategia de transición hacia el uso de energéticos más limpios en el sector domiciliario en el territorio, en el Marco del Plan Nacional de Sustitución de Leña, asi como realizar análisis de datos e información sectorial requerida como insumo para documentos técnicos de la subdirección.</t>
  </si>
  <si>
    <t xml:space="preserve">Cesar Augusto Pineda </t>
  </si>
  <si>
    <t>Subdirector de hidrocarburos (E)</t>
  </si>
  <si>
    <t>cesar.pineda@upme.gov.co</t>
  </si>
  <si>
    <t>170-28</t>
  </si>
  <si>
    <t>170-28Realizar la adquisición de licencia PipelineStudio™ Software</t>
  </si>
  <si>
    <t>Contratación directa-unico oferente</t>
  </si>
  <si>
    <t>170-29</t>
  </si>
  <si>
    <t xml:space="preserve">170-29 Prestar servicios profesionales para apoyar la elaboración y desarrollo del Plan Indicativo de Combustibles líquidos y temas relacionados con estos energéticos a cargo de la Subdireccion de Hidrocarburos </t>
  </si>
  <si>
    <t xml:space="preserve"> No</t>
  </si>
  <si>
    <t>170-30</t>
  </si>
  <si>
    <t xml:space="preserve">170-30 Prestar servicios profesionales para brindar apoyo jurídico a la Subdireccion de Hidrocarburos en la ejecución y seguimiento de la política publica correspondiente al sector de Hidrocarburos </t>
  </si>
  <si>
    <t>170-31</t>
  </si>
  <si>
    <t>43233501</t>
  </si>
  <si>
    <t xml:space="preserve">170-31 Adquirir el licenciamiento de las herramientas colaborativas en nube para la UPME					</t>
  </si>
  <si>
    <t>Subdirección de Demanda</t>
  </si>
  <si>
    <t>Demanda</t>
  </si>
  <si>
    <t>160-1</t>
  </si>
  <si>
    <t>1 - Mejorar la representatividad en la información de la participación de los sectores económicos en el consumo de energía.</t>
  </si>
  <si>
    <t>1 - DOCUMENTOS DE PLANEACIÓN</t>
  </si>
  <si>
    <t>C-2106-1900-13-40302B-2106003-02</t>
  </si>
  <si>
    <t>160-1 Prestar servicios profesionales para apoyar la construcción del Balance Energético Colombiano, BECO y la evaluación de emisiones de Gases de Efecto Invernadero, GEI.</t>
  </si>
  <si>
    <t>Jessica Arias Gaviria</t>
  </si>
  <si>
    <t>Subdirectora de Demanda</t>
  </si>
  <si>
    <t>jessica.arias@upme.gov.co</t>
  </si>
  <si>
    <t>160-2</t>
  </si>
  <si>
    <t>160-2 Prestar servicios profesionales para apoyar la elaboración de estudios y modelamiento de la caracterización del consumo de energía y dar recomendaciones sobre los energéticos más adecuados, en el marco del Plan Energético Nacional y la política de Transición Energética Justa, TEJ.</t>
  </si>
  <si>
    <t>160-3</t>
  </si>
  <si>
    <t>160-3 Prestar servicios profesionales para apoyar los análisis, consolidación, revisión y ajuste de los documentos de planeamiento energético priorizados de la Subdirección de demanda en el marco de la Transición Energética Justa, TEJ.</t>
  </si>
  <si>
    <t>160-4</t>
  </si>
  <si>
    <t>160-4 Prestar servicios profesionales para el seguimiento en los procesos de diseño, evaluación y análisis de proyectos de eficiencia energética para la climatización y refrigeración en Colombia en el marco de la Transición Energética Justa, TEJ.</t>
  </si>
  <si>
    <t>160-5</t>
  </si>
  <si>
    <t>160-5 Prestar servicios profesionales para apoyar la recopilación y análisis de información para línea base y definición de estrategias de eficiencia energética en materia de movilidad; asi como, apoyar la construcción de modelos computacionales enfocados en la predicción del comportamiento del sector transporte como insumos para el PEN 202-2054, en el marco de la Transición Energética Justa, TEJ.</t>
  </si>
  <si>
    <t>160-6</t>
  </si>
  <si>
    <t>160-6 Prestar servicios profesionales para el apoyo en la identificación, análisis de aspectos tecnológicos, económicos, sociales, regulatorios y ambientales para la conceptualización de los documentos estratégicos que conforman el Plan Energético Nacional.</t>
  </si>
  <si>
    <t>160-7</t>
  </si>
  <si>
    <t>2 - Desarrollar la capacidad instalada en la planificación estratégica de la atención de la demanda.</t>
  </si>
  <si>
    <t>1 - DOCUMENTOS METODOLÓGICOS</t>
  </si>
  <si>
    <t>C-2106-1900-13-40302B-2106005-02</t>
  </si>
  <si>
    <t>160-7 Prestar servicios profesionales para apoyar los análisis beneficio costo de los escenarios del Plan Energético Nacional, PEN, y de las iniciativas o medidas del PAI PROURE; en el marco de la transición energética del país.</t>
  </si>
  <si>
    <t>160-8</t>
  </si>
  <si>
    <t>3 - Fomentar la articulación de la política pública, el marco regulatorio y la visión de gobierno.</t>
  </si>
  <si>
    <t>1 - DOCUMENTOS DE LINEAMIENTOS TÉCNICOS</t>
  </si>
  <si>
    <t>C-2106-1900-13-40302B-2106010-02</t>
  </si>
  <si>
    <t>160-8 Prestar servicios profesionales para el análisis de la información, la preparación y divulgación de documentos de planeación de la Subdirección de Demanda, en el marco de la Transición Energética Justa (TEJ).</t>
  </si>
  <si>
    <t>160-9</t>
  </si>
  <si>
    <t>160-9 Prestar servicios profesionales para apoyar los análisis beneficio costo de los documentos de planeamiento de la Subdirección, a partir de la información derivada de los proyectos de FNCE, GEE e Hidrógeno, en el marco de la transición energética del país.</t>
  </si>
  <si>
    <t>160-10</t>
  </si>
  <si>
    <t>160-10 Desarrollar funcionalidades  del modelo de optimización y su interfase para el planeamiento y las proyecciones energéticas nacionales; a partir de buenas prácticas de modelamiento empleadas a nivel internacional, así como brindar soporte y capacitación a la UPME en el uso de la interfase y el modelo en general.</t>
  </si>
  <si>
    <t>160-11</t>
  </si>
  <si>
    <t>Documento metodológico preliminar</t>
  </si>
  <si>
    <t>160-11 Desarrollar funcionalidades  del modelo de optimización y su interfase para el planeamiento y las proyecciones energéticas nacionales; a partir de buenas prácticas de modelamiento empleadas a nivel internacional, así como brindar soporte y capacitación a la UPME en el uso de la interfase y el modelo en general.</t>
  </si>
  <si>
    <t>160-12</t>
  </si>
  <si>
    <t xml:space="preserve">160-12 Determinar el consumo energético del sector residencial-urbano colombiano, considerando elementos sociales, económicos y climáticos; a partir de información primaria y secundaria.                                        </t>
  </si>
  <si>
    <t>160-13</t>
  </si>
  <si>
    <t xml:space="preserve">160-13 Determinar el consumo energético del sector residencial-urbano colombiano, considerando elementos sociales, económicos y climáticos; a partir de información primaria y secundaria.                                        </t>
  </si>
  <si>
    <t>160-14</t>
  </si>
  <si>
    <t>81101516;83101601</t>
  </si>
  <si>
    <t>160-14 Prestar asistencia técnica para conceptualizar y establecer una metodología para determinar el costo de racionamiento del servicio de gas natural en Colombia, con resolución sectorial, geográfica  y temporal, así como obtener y procesar la información necesaria para su estimación.</t>
  </si>
  <si>
    <t>160-15</t>
  </si>
  <si>
    <t>160-15 Caracterizar en el marco del Plan Nacional de Bioenergía en Colombia, la demanda actual para transporte, electricidad, y energía térmica de los diversos bioenergéticos (sólidos, biocombustibles líquidos, gaseosos y combustibles sintéticos) y establecer escenarios de demanda a largo plazo a partir de los potenciales de biomasas para su producción, considerando prospección tecnológica para los procesos de transformación e infraestructura existente</t>
  </si>
  <si>
    <t>160-16</t>
  </si>
  <si>
    <t>160-16 Prestar servicios profesionales para diseñar y divulgar los planes, programas y proyectos prioritarios de la subdirección de demanda, relacionados con la diversificación energética e infraestructura, en el marco de la Transición Energética Justa - TEJ.</t>
  </si>
  <si>
    <t>160-17</t>
  </si>
  <si>
    <t>160-17 Prestar servicios profesionales para proponer escenarios en un modelo de optimización para la transición de la demanda y la oferta de energía en el marco de los planes de la subdirección de demanda; a partir de buenas prácticas de modelamiento empleadas a nivel internacional.</t>
  </si>
  <si>
    <t>160-18</t>
  </si>
  <si>
    <t>160-18 Prestar servicios profesionales para proponer escenarios en un modelo de optimización para la transición de la demanda y la oferta de energía en el marco de los planes de la subdirección de demanda; a partir de buenas prácticas de modelamiento empleadas a nivel internacional.</t>
  </si>
  <si>
    <t>160-19</t>
  </si>
  <si>
    <t>160-19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</si>
  <si>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160-20</t>
  </si>
  <si>
    <t>160-20 Pago de viáticos y gastos de desplazamientos para el fortalecimiento del sector en la planificación de la atención de la demanda energética nacional y la transición energética justa a nivel nacional.</t>
  </si>
  <si>
    <t>160-21</t>
  </si>
  <si>
    <t>160-21 Prestación de servicios profesionales para realizar el desarrollo, actualización y mantenimiento web de las diferentes versiones digitales del Plan Energético Nacional, del Balance Energético Colombiano y de los sitios y/o subsistemas de información relacionados con la Subdirección de Demanda de la UPME, garantizando la satisfacción de estándares de accesibilidad de la información dirigida a los usuarios internos y externos de la entidad.</t>
  </si>
  <si>
    <t>160-22</t>
  </si>
  <si>
    <t>160-22 Adquirir el licenciamiento de las herramientas colaborativas en nube para la UPME.</t>
  </si>
  <si>
    <t>160-23</t>
  </si>
  <si>
    <t>160-23 Adquirir el licenciamiento de las herramientas colaborativas en nube para la UPME.</t>
  </si>
  <si>
    <t>160-24</t>
  </si>
  <si>
    <t>160-24 Adquirir el licenciamiento de las herramientas colaborativas en nube para la UPME.</t>
  </si>
  <si>
    <t>Dirección General - Enfoque Territorial</t>
  </si>
  <si>
    <t>Territorial</t>
  </si>
  <si>
    <t>100-1</t>
  </si>
  <si>
    <t>1 - Incluir el uso de las particularidades propias de cada territorio en la planeación minero energética.</t>
  </si>
  <si>
    <t>Identificar e incorporar variables sociales, ambientales y territoriales en los documentos de planeación minero energética</t>
  </si>
  <si>
    <t>C-2106-1900-10-53105E-2106005-02</t>
  </si>
  <si>
    <t>100-1 Prestar servicios profesionales para la gestión de información georreferenciada socioambiental, diferencial e interseccional para el análisis de la planeación del sector minero energético, en el marco del proyecto Enfoque Territorial de la UPME.</t>
  </si>
  <si>
    <t>Ingrid Viviana Garzón</t>
  </si>
  <si>
    <t>Asesora Dirección general</t>
  </si>
  <si>
    <t>ingrid.garzon@upme.gov.co</t>
  </si>
  <si>
    <t>100-2</t>
  </si>
  <si>
    <t>100-2 Prestar servicios profesionales para el desarrollo de escenarios socioambientales con enfoque interseccional en la planeación minero energética y visualización de análisis con enfoque territorial, en el marco del proyecto Enfoque Territorial de la UPME.</t>
  </si>
  <si>
    <t>01</t>
  </si>
  <si>
    <t>100-3</t>
  </si>
  <si>
    <t>100-3 Prestar servicios profesionales para apoyar los procesos contractuales de la entidad, en especial aquellos necesarios en aras de contribuir a la aplicación de la metodología de enfoque territorial de la UPME</t>
  </si>
  <si>
    <t>100-4</t>
  </si>
  <si>
    <t>Definir e implementar lineamientos articulados de gestión institucional con enfoque territorial ambiental y social</t>
  </si>
  <si>
    <t>100-4 Prestar los servicios profesionales para el seguimiento de la situación energética con respecto al fenómeno de El Niño y analizar diferentes escenarios que permitan realizar una planeación energética que garantice la confiabilidad del suministro de energía eléctrica</t>
  </si>
  <si>
    <t xml:space="preserve">Mayo </t>
  </si>
  <si>
    <t>100-5</t>
  </si>
  <si>
    <t>100-5 Prestar servicios profesionales para la integración de herramientas socioambientales contribuyendo al desarrollo de infraestructura energética, asegurando un enfoque integral y sostenible.</t>
  </si>
  <si>
    <t>100-6</t>
  </si>
  <si>
    <t>100-6 Prestar servicios profesionales para la articulación entre la oficina de fondos y la dirección general en el marco de la implementación de la estrategia de participación y comunicación fortaleciendo capacidades para una Planeacion minero energética participativa</t>
  </si>
  <si>
    <t>100-7</t>
  </si>
  <si>
    <t>100-7 Prestar servicios profesionales para las actividades de free press de la Unidad de Planeación Minero Energética- UPME, con énfasis en la estrategia de articulación intra e intersectorial para la planificación del desarrollo minero-energético, en el marco del proyecto Enfoque Territorial y la Dirección General.</t>
  </si>
  <si>
    <t>100-8</t>
  </si>
  <si>
    <t>100-8 Prestar servicios profesionales para la coordinación del componente social, promoviendo el desarrollo de análisis multivariables y la articulación interinstitucional e intersectorial.</t>
  </si>
  <si>
    <t>100-9</t>
  </si>
  <si>
    <t>100-9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</si>
  <si>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No solicitadas</t>
  </si>
  <si>
    <t xml:space="preserve">Ingrid Viviana Garzón/ Asesora Dirección General / 6012220601/ ingrid.garzon@upme.gov.co                        </t>
  </si>
  <si>
    <t>100-10</t>
  </si>
  <si>
    <t>100-10 Prestar servicios profesionales para el desarrollo de escenarios de análisis energéticos para la planeación minero energética, con énfasis en una óptica regional, liderando la implementación de lineamientos articulados de gestión institucional en materia ambiental.</t>
  </si>
  <si>
    <t>100-11</t>
  </si>
  <si>
    <t>2 - Fortalecer el conocimiento de la población y el territorio en cuanto a la dinámica de la planeación minero energética.</t>
  </si>
  <si>
    <t>1 - SERVICIOS DE APOYO PARA LA GESTIÓN DE PROCESOS DE PARTICIPACIÓN, COLABORACIÓN, Y TRANSPARENCIA DEL SECTOR MINERO ENERGÉTICO</t>
  </si>
  <si>
    <t>Implementar la estrategia de comunicación y participación con actores, territorio y sector, que mejoren el relacionamiento con dichos actores bajo el Enfoque Territorial</t>
  </si>
  <si>
    <t>C-2106-1900-10-53105E-2106022-02</t>
  </si>
  <si>
    <t>100-11 Prestar sus servicios profesionales especializados para asesorar a la dirección general en asuntos técnicos del sector energético, con énfasis en la planeación eléctrica y la integración territorial de variables energéticas, fortaleciendo las estrategias de relacionamiento con actores territoriales.</t>
  </si>
  <si>
    <t>100-12</t>
  </si>
  <si>
    <t>100-12 Prestar servicios profesionales para apoyar la articulación administrativa y logística para la territorialización del proyecto de Enfoque Territorial, incluyendo la gestión, regionalización y seguimiento de las convocatorias necesarias para el desarrollo del proyecto en todas sus fases, con un enfoque diferenciado para cada región involucrada.</t>
  </si>
  <si>
    <t>100-13</t>
  </si>
  <si>
    <t>100-13 Prestar servicios profesionales para el análisis y caracterización de los impactos ambientales asociados a las actividades misionales de la UPME, incluyendo el relacionamiento con actores regionales para la formulación de la estrategia de gestión en operación del proyecto de 6GW de energía renovable, contribuyendo a la toma de decisiones y a la implementación de medidas estratégicas para un desarrollo sostenible.</t>
  </si>
  <si>
    <t>100-14</t>
  </si>
  <si>
    <t>100-14 Prestar servicios profesionales jurídicos para apoyar la integración de variables socioambientales en los procesos y productos de la UPME, generación e implementación de estrategias para la entrada en operación de energía renovable, asegurando el cumplimiento de lineamientos jurídicos, administrativos y normativos que se requiera en el desarrollo del proyecto enfoque territorial.</t>
  </si>
  <si>
    <t>100-15</t>
  </si>
  <si>
    <t>100-15 Prestar servicios profesionales en la gestión de los planes, programas y proyectos para la implementación de la Estrategia Institucional de Cooperación Internacional de la UPME.</t>
  </si>
  <si>
    <t>100-16</t>
  </si>
  <si>
    <t>100-16 Prestar servicios profesionales para apoyar la identificación e incorporación de variables ambientales, sociales y territoriales en los documentos de planeación minero-energética, con el fin de fortalecer el conocimiento sobre la relación entre el desarrollo minero-energético y los sistemas productivos agropecuarios en los territorios priorizados.</t>
  </si>
  <si>
    <t>100-17</t>
  </si>
  <si>
    <t>100-17 Prestar servicios para la implementación y valoración de la metodología de resolución de conflictos para la entrada en operación de los proyectos previstos para el fortalecimiento de la infraestructura de energía eléctrica de transmisión en la región Pacífico.</t>
  </si>
  <si>
    <t>100-18</t>
  </si>
  <si>
    <t>100-18 Prestar los servicios profesionales para coordinar la formulación y fundamentación técnica que incorporen de manera integral variables de género en la UPME, así como en la articulación con entidades territoriales e instancias interinstitucionales, que contribuyan a una planificación minero energética más inclusiva y eficaz a nivel nacional.</t>
  </si>
  <si>
    <t>100-19</t>
  </si>
  <si>
    <t>100-19 Prestar servicios profesionales orientados al fortalecimiento de la dimensión de control interno a través de la ejecución del plan anual de auditorías con énfasis en la evaluación y seguimiento de recursos financieros de la upme.</t>
  </si>
  <si>
    <t>100-20</t>
  </si>
  <si>
    <t>100-20 Prestar servicios profesionales orientados al fortalecimiento de la política de control interno mediante la ejecución del plan anual de auditorías con énfasis en la gestión administrativa de la upme.</t>
  </si>
  <si>
    <t>100-21</t>
  </si>
  <si>
    <t>100-21 Prestar los servicios profesionales para la gestión jurídica en aspectos misionales y lo que de ello se  derive, contribuyendo al desempeño institucional con enfoque territorial.</t>
  </si>
  <si>
    <t>100-22</t>
  </si>
  <si>
    <t>100-22 Prestar los servicios profesionales en asuntos de índole jurídico, para el acompañamiento del proceso,  verificación y cumplimiento de requisitos legales y asuntos misionales, contribuyendo al desempeño institucional con enfoque territorial.</t>
  </si>
  <si>
    <t>100-23</t>
  </si>
  <si>
    <t>100-23 Prestar los servicios profesionales en la implementación y articulación de análisis técnico para la inclusión de variables sociales en los documentos de la entidad, apoyar los procesos de audiencias de proyectos y convocatorias realizadas por la UPME en el territorio.</t>
  </si>
  <si>
    <t>100-24</t>
  </si>
  <si>
    <t>100-24 Prestar servicios profesionales para identificar y analizar las variables ambientales y territoriales relevantes, con el fin de incorporarlas de manera efectiva en los documentos de planeación minero-energética, asegurando un enfoque integral y sostenible.</t>
  </si>
  <si>
    <t>100-25</t>
  </si>
  <si>
    <t>100-25 Prestar servicios profesionales para apoyar al equipo de Enfoque Territorial en actividades técnicas y administrativas relacionadas con la articulación intra e intersectorial para la planeación minero-energética, así como el análisis institucional, sistematización de información y elaboración de insumos orientados al fortalecimiento de la gestión territorial.</t>
  </si>
  <si>
    <t>100-26</t>
  </si>
  <si>
    <t>100-26 Prestar servicios profesionales para apoyar en la identificación y análisis de variables ambientales para proyectos minero-energéticos, mediante la recopilación, organización y documentación de información socioambiental que contribuya a la planificación sostenible de la UPME y al fortalecimiento de la gestión ambiental en el sector.</t>
  </si>
  <si>
    <t>100-27</t>
  </si>
  <si>
    <t>100-27 Prestar servicios profesionales para coordinar las acciones del área de Gestión del Conocimiento en el proyecto Enfoque Territorial, facilitando el seguimiento al plan estratégico institucional y la implementación de metodologías y lineamientos necesarios para el desarrollo efectivo de las actividades del proyecto.</t>
  </si>
  <si>
    <t>100-28</t>
  </si>
  <si>
    <t>100-28 Prestar servicios profesionales a la Unidad de Planeación Minero-Energética (UPME) en el ejercicio de la secretaria tecnica de comités interinstitucionales e intersectoriales, el fortalecimiento del relacionamiento estratégio etre niveles de gobierno y sectores, y el acompañamiento a procesos de territorialización y diálogo social en el marco de la planeación energética nacional y regional</t>
  </si>
  <si>
    <t>100-29</t>
  </si>
  <si>
    <t>100-29 Prestar servicios profesionales para apoyar la elaboración e implementación de los planes internos de gestión de la Dirección General de la UPME, optimizando la coordinación entre sectores y asegurando la eficacia de las acciones internas, para una planificación integral en el ámbito minero-energético.</t>
  </si>
  <si>
    <t>100-30</t>
  </si>
  <si>
    <t>100-30 Prestar los servicios profesionales en conceptos técnicos de ingeniería eléctrica y jurídico regulatorios para la planificación minero energética nacional en la UPME, con enfoque interseccional en los aspectos ambiental, social y territorial relacionados con el sector minero-energético.</t>
  </si>
  <si>
    <t>100-31</t>
  </si>
  <si>
    <t>100-31 Prestar servicios profesionales para el monitoreo al desarrollo de proyectos de generación a partir de Fuentes No Convencionales de Energía Renovable reconociendo y articulando acciones interinstitucionales para prever y gestionar aspectos decisivos para la entrada de operación de los proyectos.</t>
  </si>
  <si>
    <t>100-32</t>
  </si>
  <si>
    <t>100-32 Prestar servicios profesionales para el seguimiento a la implementación de los proyectos de generación con conexión aprobada por la Unidad de Planeación Minero Energética, en aras de identificar y gestionar soluciones a desafios ambientales, sociales, territoriales, entre otras, a través de la articulación con los actores estratégicos a nivel local, regional y nacional.</t>
  </si>
  <si>
    <t>100-33</t>
  </si>
  <si>
    <t>100-33 Prestar servicios profesionales para articular la gestión interinstitucional con actores fundamentales en la planeación energética.</t>
  </si>
  <si>
    <t>100-34</t>
  </si>
  <si>
    <t>100-34 Prestar servicios profesionales para la realización de respuestas a peticiones, quejas, reclamos, informes y documentos concernientes al fenómeno climático “El Niño”, con el animo de posibilitar la articulación intra e intersectorial para la planeación del sector eléctrico.</t>
  </si>
  <si>
    <t>100-35</t>
  </si>
  <si>
    <t>100-35 Prestar servicios profesionales de diagramación de documentos, diseño y diagramación de datos, diseño de piezas para canales digitales de la UPME y necesidades generales de diseño en el área de comunicaciones.</t>
  </si>
  <si>
    <t>100-36</t>
  </si>
  <si>
    <t>100-36 Prestar servicios profesionales de diagramación de planes y productos, y diversos formatos de datos digitales de la UPME en el área de comunicaciones.</t>
  </si>
  <si>
    <t>100-37</t>
  </si>
  <si>
    <t>100-37 Prestar servicios profesionales para apoyar a la UPME en la identificación, evaluación y mitigación de impactos ambientales derivados de sus actividades rutinarias, garantizando el cumplimiento de la normativa ambiental, la gestión adecuada de residuos, y el control del uso racional de agua y energía, con el fin de optimizar las prácticas sostenibles dentro de la entidad.</t>
  </si>
  <si>
    <t>100-38</t>
  </si>
  <si>
    <t>100-38 Prestar servicios profesionales para coordinar el seguimiento de la planeación estratégica, los procesos contractuales y la ejecución presupuestal del proyecto de Enfoque Territorial de la Dirección General, garantizando el cumplimiento efectivo de sus metas y su integración en la planificación energética nacional.</t>
  </si>
  <si>
    <t>100-39</t>
  </si>
  <si>
    <t>100-39 Prestar servicios profesionales para identificar y analizar la incidencia de variables territoriales e interseccionales en los procesos de planificación, desarrollo y gestión de infraestructura energética, generando lineamientos y acciones para  la gestión interinstitucional, con el fin de fortalecer la transición energética justa y sostenible en el territorio nacional.</t>
  </si>
  <si>
    <t>100-40</t>
  </si>
  <si>
    <t>100-40 Prestar los servicios profesionales de asesoría jurídica en aspectos relacionados con la planeación del sector eléctrico, las actuaciones administrativas misionales y lo que de ello se derive, contribuyendo al desempeño institucional con enfoque territorial.</t>
  </si>
  <si>
    <t>100-41</t>
  </si>
  <si>
    <t>100-41 Prestar servicios profesionales para efectuar actividades sobre prospectiva de materias primas y bioenergéticos en el marco del Plan Indicativo de Bioenergía Pacífico con el enfoque territorial.</t>
  </si>
  <si>
    <t>100-42</t>
  </si>
  <si>
    <t>100-42 Prestar servicios profesionales para desarrollar e implementar una metodología de relacionamiento socioambiental y planeación minero energética con el territorio generando indicadores de medición de resultados e impacto a largo plazo, fortaleciendo la gobernanza multinivel.</t>
  </si>
  <si>
    <t>100-43</t>
  </si>
  <si>
    <t>100-43 Prestar servicios de apoyo a la gestión para la UPME en la creación de productos audiovisuales para los diferentes canales de la entidad y necesidades del Plan Estratégico de Comunicaciones.</t>
  </si>
  <si>
    <t>100-44</t>
  </si>
  <si>
    <t>Diseñar la estrategia de comunicación y participación con actores, territorio y sector, que mejoren el relacionamiento con dichos actores bajo el Enfoque Territorial</t>
  </si>
  <si>
    <t>100-44 Prestar servicios profesionales para efectuar actividades sobre prospectiva de materias primas y bioenergéticos en el marco del Plan Indicativo de Bioenergía Pacífico con el enfoque territorial.</t>
  </si>
  <si>
    <t>100-45</t>
  </si>
  <si>
    <t xml:space="preserve">2 - Fortalecer el conocimiento de la población y el territorio en cuanto a la dinámica de la planeación minero energética. </t>
  </si>
  <si>
    <t>100-45  Prestación de los servicios de apoyo logístico para el desarrollo de la estrategia de comunicación y participación con actores nacionales y territoriales, así como para otros espacios interinstitucionales en el marco de la misionalidad de la entidad y el ejercicio articulado de la planeación sectorial con la ciudadanía.</t>
  </si>
  <si>
    <t>100-46</t>
  </si>
  <si>
    <t>100-46 Prestar los servicios profesionales para la integración de variables sociales y étnicas en los documentos de la UPME, consolidando lineamientos integrales en su planificación y promoviendo la articulación interinstitucional con entidades territoriales.</t>
  </si>
  <si>
    <t>100-47</t>
  </si>
  <si>
    <t>100-47 Prestar servicios profesionales como enlace en la Región Caribe en la implementación de la estrategia de comunicación de la UPME al Territorio, orientada a fortalecer la transparencia de los procesos de planeación minero-energética mediante el desarrollo de espacios y canales adicionales de divulgación.</t>
  </si>
  <si>
    <t>100-48</t>
  </si>
  <si>
    <t>100-48 Pago de viáticos y gastos de desplazamiento para la implementación y evaluación de la estrategia de comunicación y participación de la UPME.</t>
  </si>
  <si>
    <t>100-49</t>
  </si>
  <si>
    <t>100-49 Prestar servicios profesionales como enlace NARP de las regiones para la formulación y fundamentación técnica de variables étnicas en la UPME, así como para la coordinación con entidades territoriales e instancias interinstitucionales, con el fin de promover una planificación minero-energética más inclusiva y efectiva a nivel nacional.</t>
  </si>
  <si>
    <t>100-50</t>
  </si>
  <si>
    <t>100-50 Prestar servicios profesionales para formular e implementar una estrategia de gestión social en proyectos de energía renovable, asegurando la inclusión de las comunidades locales y la articulación con actores territoriales para el fortalecimiento de la infraestructura energética.</t>
  </si>
  <si>
    <t>100-51</t>
  </si>
  <si>
    <t>100-51 Prestar servicios profesionales como enlace en la Región del Pacífico en la implementación de la estrategia de comunicación de la UPME al Territorio, orientada a fortalecer la transparencia de los procesos de planeación minero-energética mediante el desarrollo de espacios y canales adicionales de divulgación.</t>
  </si>
  <si>
    <t>100-52</t>
  </si>
  <si>
    <t>100-52 Prestar servicios profesionales para asesorar a la dirección general en el relacionamiento con entidades públicas, entidades no gubernamentales y actores legislativos, en el marco del seguimiento de los planes y programas del sector minero energético.</t>
  </si>
  <si>
    <t>100-53</t>
  </si>
  <si>
    <t>100-53 Prestar servicios profesionales en la gestión de los planes, programas y proyectos para la implementación de la Estrategia Institucional de Cooperación Internacional de la UPME.</t>
  </si>
  <si>
    <t>100-54</t>
  </si>
  <si>
    <t>100-54 Prestar servicios profesionales para la implementación de la estrategia de comunicación de la UPME al Territorio, orientada a fortalecer la transparencia de los procesos de planeación minero-energética mediante el desarrollo de espacios y canales adicionales de divulgación.</t>
  </si>
  <si>
    <t>100-55</t>
  </si>
  <si>
    <t>Prestación de servicios editoriales</t>
  </si>
  <si>
    <t>100-55 Prestar servicios editoriales para la implementación de la estrategia de integración del enfoque territorial y la inteligencia artificial en la transición energética justa intensiva en conocimiento.</t>
  </si>
  <si>
    <t>100-56</t>
  </si>
  <si>
    <t>100-56 Prestar servicios profesionales para analizar la metodología de armonización de instrumentos de planeación minero-energética con enfoque diferencial y perspectiva interseccional e instrumentos relacionados avanzando en su integración e implementación para la conservación de la biodiversidad, mitigación y adaptación al cambio climático.</t>
  </si>
  <si>
    <t>100-57</t>
  </si>
  <si>
    <t>100-57 Prestar servicios profesionales para realizar la gestión interinstitucional con grupos de interés de la entidad para la identificación, caracterización e integración de variables socioambientales a los procesos y productos de la UPME en la Región Caribe con enfoque de género y étnico.</t>
  </si>
  <si>
    <t>100-58</t>
  </si>
  <si>
    <t>2 - Fortalecer el conocimiento de la población y el territorio en cuanto a la dinámica de la planeación minero energética</t>
  </si>
  <si>
    <t>100-58 Prestar servicios profesionales para la identificación e integración de habilitadores socioambientales para el fortalecimiento de la infraestructura generando estrategias interinstitucionales y jurídicas para la integración del enfoque territorial e interseccional.</t>
  </si>
  <si>
    <t>100-59</t>
  </si>
  <si>
    <t>100-59 Prestar servicios profesionales para apoyar el desarrollo de una herramienta computacional para la optimización de la red del sistema interconectado nacional (SIN) colombiano y acompañar la evaluación y revisión de acciones o estrategias relacionadas para fortalecer la infraestructura energética con enfoque territorial.</t>
  </si>
  <si>
    <t>100-60</t>
  </si>
  <si>
    <t>100-60 Adquirir el licenciamiento de las herramientas colaborativas en nube para la UPME.</t>
  </si>
  <si>
    <t>100-61</t>
  </si>
  <si>
    <t>100-61 Adelantar las gestiones administrativas y jurídicas tendientes a la consecución de las actas de colindancia y las certificación de vía requeridas para rectificación de áreas y linderos de los predios ubicados en el municipio de Barrancabermeja propiedad de la entidad</t>
  </si>
  <si>
    <t>100-62</t>
  </si>
  <si>
    <t>100-62 Prestar servicios profesionales de asesoría en asuntos de indole juridico, para el acompañamiento del proceso, verificación y cumplimiento de requisitos legales y asuntos misionales de competencia de la UPME, contribuyedo al desempeño institucional con enfoque territorial</t>
  </si>
  <si>
    <t>Funcionamiento</t>
  </si>
  <si>
    <t>111-1</t>
  </si>
  <si>
    <t>A-02-02-02-008-007</t>
  </si>
  <si>
    <t>111-1 Prestar el servicio de mantenimiento preventivo y correctivo que garantice el buen funcionamiento de las UPS de propiedad de la UPME.</t>
  </si>
  <si>
    <t>Yezmy Carolina Vargas</t>
  </si>
  <si>
    <t>111-2</t>
  </si>
  <si>
    <t>111-2 Prestar el servicio de mantenimiento preventivo del sistema de monitoreo ambiental instalado en el centro de cómputo de la UPME.</t>
  </si>
  <si>
    <t>111-3</t>
  </si>
  <si>
    <t>111-3 Prestar el servicio de mantenimiento preventivo, correctivo y de emergencia a los equipos de aire acondicionado que se encuentran ubicados en la sede administrativa de la UPME.</t>
  </si>
  <si>
    <t>111-4</t>
  </si>
  <si>
    <t>111-4 Prestar el servicio de mantenimiento preventivo y correctivo en el sistema de protección de red contraincendios de la UPME.</t>
  </si>
  <si>
    <t>111-5</t>
  </si>
  <si>
    <t>111-5 Prestar el servicio de mantenimiento menor para los vehículos oficiales de propiedad de la UPME.</t>
  </si>
  <si>
    <t>111-6</t>
  </si>
  <si>
    <t>111-6 Prestar el servicio de mantenimiento preventivo y correctivo para los dos (2) vehículos oficiales de la upme.</t>
  </si>
  <si>
    <t>111-7</t>
  </si>
  <si>
    <t>111-7 Prestar el servicio de mantenimiento y recarga de extintores de la unidad.</t>
  </si>
  <si>
    <t>111-8</t>
  </si>
  <si>
    <t>44103125;81101707</t>
  </si>
  <si>
    <t>111-8 Prestar el servicio de mantenimiento preventivo y correctivo con repuestos para las impresoras, escáneres y fotocopiadoras de propiedad de la unidad.</t>
  </si>
  <si>
    <t>111-9</t>
  </si>
  <si>
    <t>111-9 Prestar el servicio de mantenimiento preventivo del sistema de cámaras de video -CCTV instalados en la sede administrativa de la UPME.</t>
  </si>
  <si>
    <t>111-10</t>
  </si>
  <si>
    <t>111-10 Prestar el servicio de mantenimiento y arreglos locativos requeridos en la sede administrativa de la UPME.</t>
  </si>
  <si>
    <t>111-11</t>
  </si>
  <si>
    <t>A-02-02-01-003-002</t>
  </si>
  <si>
    <t>111-11 Adquirir elementos de impresora y/o fotocopiadora (Toners).</t>
  </si>
  <si>
    <t>111-12</t>
  </si>
  <si>
    <t>A-02-02-02-009-007</t>
  </si>
  <si>
    <t>111-12 Prestar el servicio de arrendamiento para bodegaje y administración integral del archivo central de la UPME.</t>
  </si>
  <si>
    <t>111-13</t>
  </si>
  <si>
    <t>A-02-02-02-006-008</t>
  </si>
  <si>
    <t>111-13 Prestar los servicios de mensajería certificada a nivel urbano, nacional e internacional, mensajeria electronica y de mensajería motorizada especializada a nivel urbano en la ciudad de Bogotá D.C.</t>
  </si>
  <si>
    <t>Aprobada</t>
  </si>
  <si>
    <t>111-14</t>
  </si>
  <si>
    <t>A-02-02-02-008-009</t>
  </si>
  <si>
    <t>111-14 Prestar el servicio de publicación en el diario oficial de los actos administrativos de carácter general emitidos por la UPME.</t>
  </si>
  <si>
    <t>111-15</t>
  </si>
  <si>
    <t>A-02-02-02-006-003</t>
  </si>
  <si>
    <t>111-15 Prestar el servicio de apoyo logístico para atender las reuniones del consejo directivo de la UPME o las que la dirección general determine para apoyar actividades del sector en la vigencia 2025.</t>
  </si>
  <si>
    <t>111-16</t>
  </si>
  <si>
    <t>84131607;84131500</t>
  </si>
  <si>
    <t>A-02-02-02-007-001</t>
  </si>
  <si>
    <t>111-16 Adquirir servicio de seguros obligatorio de accidente de tránsito SOAT.</t>
  </si>
  <si>
    <t>111-17</t>
  </si>
  <si>
    <t>84131501;84131607;84131514;84131500;84131603</t>
  </si>
  <si>
    <t>111-17 Adquirir las pólizas de seguros que amparen los bienes muebles, inmuebles e intereses patrimoniales asegurables de su propiedad y de aquellos por los que sea o llegare a ser legalmente responsable, ubicados a nivel nacional.</t>
  </si>
  <si>
    <t>111-18</t>
  </si>
  <si>
    <t>111-18 Adquirir póliza todo riesgo para los vehículos de la UPME.</t>
  </si>
  <si>
    <t>111-19</t>
  </si>
  <si>
    <t>A-02-02-01-003-003</t>
  </si>
  <si>
    <t>111-19 Suministrar la gasolina para los vehiculos oficiales de propiedad de la upme.</t>
  </si>
  <si>
    <t>111-20</t>
  </si>
  <si>
    <t>A-02-02-01-002-008</t>
  </si>
  <si>
    <t>111-20 Suministrar tarjetas electrónicas canjeables por calzado y vestido de labor para la dotación de los servidores de la UPME para la vigencia 2025.</t>
  </si>
  <si>
    <t>111-21</t>
  </si>
  <si>
    <t>A-02-01-01-004-005</t>
  </si>
  <si>
    <t>111-21 Adquisición de Activos Fijos</t>
  </si>
  <si>
    <t>111-22</t>
  </si>
  <si>
    <t>A-02-02-02-008-004</t>
  </si>
  <si>
    <t>111-22 Prestar el servicios de internet dedicado para las oficinas de la unidad.</t>
  </si>
  <si>
    <t>111-23</t>
  </si>
  <si>
    <t>111-23 Adquirir elementos de papeleria y oficina.</t>
  </si>
  <si>
    <t>111-24</t>
  </si>
  <si>
    <t>A-02-02-02-009-003</t>
  </si>
  <si>
    <t>111-24 Prestar los servicios para realizar los exámenes médicos periódicos ocupacionales en la vigencia 2025 para los servidores públicos de la Unidad de Planeación Minero Energética - UPME.</t>
  </si>
  <si>
    <t>111-25</t>
  </si>
  <si>
    <t>111-25 Prestar los servicios para realizar exámenes médicos de vinculación (Ingreso) y desvinculación (Retiro) de los funcionarios de la Unidad de Planeación Minero Energética.</t>
  </si>
  <si>
    <t>111-26</t>
  </si>
  <si>
    <t>A-02-02-02-009-006</t>
  </si>
  <si>
    <t>111-26 Prestar los servicios para la ejecución y promoción de las iniciativas, actividades y estrategias del Plan de Bienestar social, estímulos e Incentivos para la vigencia 2025, dirigido a los servidores de la entidad y sus familias.</t>
  </si>
  <si>
    <t>111-27</t>
  </si>
  <si>
    <t>A-02-02-01-003-005</t>
  </si>
  <si>
    <t>111-27 Adquirir los elementos e insumos para dotar los botiquines de las brigadas de emergencia y compra de elementos de bioseguridad para los servidores públicos de la UPME.</t>
  </si>
  <si>
    <t>111-28</t>
  </si>
  <si>
    <t>A-02-02-02-008-003</t>
  </si>
  <si>
    <t>111-28 Realizar la interventoría a la segunda fase de las adecuaciones a la infraestructura de la sede administrativa de la UPME.</t>
  </si>
  <si>
    <t>111-29</t>
  </si>
  <si>
    <t>111-29 Prestar los servicios profesionales y asesoría especializada para el desarrollo de actividades relacionadas con la gestión tributaria de la entidad a cargo del Grupo Interno de Trabajo de Gestión Financiera de la Secretaría General, todo de conformidad con lo señalado en los estudios previos y la propuesta, los cuales forman parte integral del contrato.</t>
  </si>
  <si>
    <t>Hollman Corredor</t>
  </si>
  <si>
    <t>Coordinador GIT Gestión Financiera</t>
  </si>
  <si>
    <t>hollman.corredor@upme.gov.co</t>
  </si>
  <si>
    <t>111-30</t>
  </si>
  <si>
    <t>111-30 Prestar servicios profesionales para adelantar los asuntos jurídicos derivados de la gestión del talento humano de la Unidad de Planeación Minero Energética.</t>
  </si>
  <si>
    <t>111-31</t>
  </si>
  <si>
    <t>111-31 Prestar los servicios profesionales de Servicio de Área Protegida (SAP) para todas las personas que se encuentren en las instalaciones de la Unidad de Planeación Minero Energética en el caso de presentarse una emergencia y/o urgencia como parte del Plan de Emergencia de la Entidad.</t>
  </si>
  <si>
    <t>111-32</t>
  </si>
  <si>
    <t>111-32 Prestar los servicios profesionales para apoyar y gestionar las actividades relacionadas con el proceso de atención al ciudadano y la política de participación ciudadana de la UPME.</t>
  </si>
  <si>
    <t>111-33</t>
  </si>
  <si>
    <t>111-33 Prestar los servicios profesionales para apoyar las actividades relacionadas con la gestión administrativa de la Secretaría General de la UPME.</t>
  </si>
  <si>
    <t>111-34</t>
  </si>
  <si>
    <t>A-02-02-02-005-004</t>
  </si>
  <si>
    <t>111-34 Realizar la segunda fase de las adecuaciones a la infraestructura de la sede administrativa de la UPME.</t>
  </si>
  <si>
    <t>111-35</t>
  </si>
  <si>
    <t>111-35 Alquilar espacios de oficina (coworking) en virtud del proyecto de modernización organizacional para la unidad de planeación minero energética.</t>
  </si>
  <si>
    <t>111-36</t>
  </si>
  <si>
    <t>111-36 Prestar los servicios profesionales en las acciones relacionadas con la capacidad administrativa de los bienes y servicios requeridos por la UPME.</t>
  </si>
  <si>
    <t>111-37</t>
  </si>
  <si>
    <t>A-02-02-02-009-002</t>
  </si>
  <si>
    <t>111-37 Contratar los servicios profesionales para adelantar la ejecución de actividades formativas  de carácter transversal y estratégico, previstas en el Plan Institucional de Capacitación (PIC) de la vigencia 2025,  dirigido a las servidoras/es públicos de la Unidad de Planeación Minero Energética</t>
  </si>
  <si>
    <t>111-38</t>
  </si>
  <si>
    <t>111-38 Contratar los servicios profesionales para adelantar la ejecución de actividades formativas  de carácter transversal y estratégico, previstas en el Plan Institucional de Capacitación (PIC) de la vigencia 2025,  dirigido a las servidoras/es públicos de la Unidad de Planeación Minero Energética</t>
  </si>
  <si>
    <t>111-39</t>
  </si>
  <si>
    <t>111-39 Contratar los servicios profesionales para el desarrollo de actividades formativas de carácter misional, previstas en el Plan Institucional de Capacitación (PIC) de la vigencia 2025,  dirigido a las servidoras/es públicos de la Unidad de Planeación Minero Energética</t>
  </si>
  <si>
    <t>111-40</t>
  </si>
  <si>
    <t>A-05-01-02-008-003 SERVICIOS PROFESIONALES, CIENTÍFICOS Y TÉCNICOS</t>
  </si>
  <si>
    <t>111-40 Prestar los servicios profesionales para apoyar y gestionar las actividades relacionadas con el proceso de atención al ciudadano y la política de participación ciudadana de la UPME.</t>
  </si>
  <si>
    <t>Nicolas Mejía</t>
  </si>
  <si>
    <t>Coordinador GIT Gestion Administrativa</t>
  </si>
  <si>
    <t>oscar.mejia@upme.gov.co</t>
  </si>
  <si>
    <t>111-41</t>
  </si>
  <si>
    <t>111-41 Contratar el servicio de enlace dedicado a internet para la UPME</t>
  </si>
  <si>
    <t>111-42</t>
  </si>
  <si>
    <t>111-42 Prestar servicios profesionales para apoyar la sustanciación y revisión de actos administrativos, respuestas a derechos de petición, conceptos, circulares; así como los procesos disciplinarios adelantados en la Secretaría General de la UPME</t>
  </si>
  <si>
    <t>111-43</t>
  </si>
  <si>
    <t xml:space="preserve">111-43 Prestar los servicios profesionales para apoyar y gestionar las actividades relacionadas con el proceso de atención al ciudadano y la implementación, seguimiento y fortalecimiento de la política de participación ciudadana, de la UPME.                                </t>
  </si>
  <si>
    <t>111-44</t>
  </si>
  <si>
    <t>111-44 Prestar los servicios profesionales para apoyar y tramitar las actividades asociadas con el proceso de atención al ciudadano y la política de participación ciudadana y los planes institucionales de la UPME</t>
  </si>
  <si>
    <t>111-45</t>
  </si>
  <si>
    <t xml:space="preserve">111-45 Prestar servicios profesionales para apoyar la sustanciación y revisión de actos administrativos, respuestas a derechos de petición, conceptos y circulares adelantadas en la Secretaría General de la UPME					</t>
  </si>
  <si>
    <t>111-46</t>
  </si>
  <si>
    <t>111-46 Prestar servicios de apoyo a la gestión, mediante acompañamiento técnico y operativo para el desarrollo de actividades relacionadas con el seguimiento, análisis y control de la gestión presupuestal, en el marco de los procesos de planeación institucional, sostenibilidad fiscal y gestión del conocimiento de la Unidad de Planeación Minero Energética – UPME</t>
  </si>
  <si>
    <t>Coordinador Git Financiera</t>
  </si>
  <si>
    <t>111-47</t>
  </si>
  <si>
    <t>111-47 Prestar los servicios profesionales para el acompañamiento y seguimiento jurídico a las etapas pre contractual, contractual y pos contractual, así como, reporte de información en las diferentes plataformas y aplicaciones asociadas al proceso contractual, y la generación de informes de temas relacionados con Gestión Contractual en especial, lo relacionado con la Secretaría General.</t>
  </si>
  <si>
    <t>Coordinadora GIT Contractual</t>
  </si>
  <si>
    <t>Angela.lobo@upme.gov.co</t>
  </si>
  <si>
    <t>111-48</t>
  </si>
  <si>
    <t>111-48 Prestar el servicio de apoyo en todo lo relacionado con la gestión administrativa, la gestión documental, el manejo de la correspondencia y demás asuntos administrativos requeridos por la Unidad de Planeación Minero Energética – UPME</t>
  </si>
  <si>
    <t>111-49</t>
  </si>
  <si>
    <t>111-49 Prestar servicios profesionales para apoyar los procesos contractuales de la entidad en sus diferentes etapas, así como mantener actualizados los expedientes contractuales, bases de datos y sistemas de gestión documental del GIT de Gestión Contractual.</t>
  </si>
  <si>
    <t>161-1</t>
  </si>
  <si>
    <t>161-1 Prestar los servicios profesionales para realizar el seguimiento y control de las actividades administrativas, financieras y contractuales y demás que se requieran para el cumplimiento de las metas y objetivos de la Subdirección de Demanda.</t>
  </si>
  <si>
    <t>161-2</t>
  </si>
  <si>
    <t>161-2 Prestar los servicios profesionales para realizar el seguimiento y control de los procesos contractuales, la ejecución presupuestal y demás actividades que se requieran para el cumplimiento de las metas y objetivos de la Subdirección de Demanda, asociados a las iniciativas y proyectos de FNCE, GEE e Hidrogeno.</t>
  </si>
  <si>
    <t>161-3</t>
  </si>
  <si>
    <t>161-3 Prestar servicios profesionales para el análisis de información y documentos de los procesos asociados al análisis de proyectos de Fuentes No Convencionales de Energía y Gestión Eficiente de la Energía, y los asociados a la planeación energética de largo plazo.</t>
  </si>
  <si>
    <t>161-4</t>
  </si>
  <si>
    <t>161-4 Prestar los servicios profesionales para realizar el seguimiento y control de los tramites de pagos y certificados de cumplimiento asociados a la ejecución presupuestal y demás actividades que se requieran para el cumplimiento de las metas y objetivos de la Subdirección de Demanda, asociados a las iniciativas y proyectos de FNCE, GEE e Hidrogeno.</t>
  </si>
  <si>
    <t>161-5</t>
  </si>
  <si>
    <t>161-5 Prestar servicios profesionales para la evaluación y análisis de la información de los proyectos de Fuentes No Convencionales de Energía y Gestión Eficiente de la Energía.</t>
  </si>
  <si>
    <t>161-6</t>
  </si>
  <si>
    <t>161-6 Prestar servicios profesionales para la evaluación y análisis de la información de los proyectos de Fuentes No Convencionales de Energía y Gestión Eficiente de la Energía.</t>
  </si>
  <si>
    <t>161-7</t>
  </si>
  <si>
    <t>161-7 Prestar servicios profesionales para la evaluación y análisis de la información de los proyectos de Fuentes No Convencionales de Energía y Gestión Eficiente de la Energía.</t>
  </si>
  <si>
    <t>161-8</t>
  </si>
  <si>
    <t>161-8 Prestar servicios profesionales para la evaluación y análisis de la información de los proyectos de Fuentes No Convencionales de Energía y Gestión Eficiente de la Energía.</t>
  </si>
  <si>
    <t>161-9</t>
  </si>
  <si>
    <t>161-9 Prestar servicios profesionales para la evaluación y análisis de la información de los proyectos de Fuentes No Convencionales de Energía y Gestión Eficiente de la Energía.</t>
  </si>
  <si>
    <t>161-10</t>
  </si>
  <si>
    <t>161-10 Prestar servicios profesionales para la evaluación y análisis de la información de los proyectos de Fuentes No Convencionales de Energía y Gestión Eficiente de la Energía.</t>
  </si>
  <si>
    <t>161-11</t>
  </si>
  <si>
    <t>161-11 Prestar servicios profesionales para la evaluación y análisis de la información de los proyectos de Fuentes No Convencionales de Energía y Gestión Eficiente de la Energía.</t>
  </si>
  <si>
    <t>161-12</t>
  </si>
  <si>
    <t>161-12 Prestar servicios profesionales para la evaluación, análisis y actualización de la información de los proyectos de Fuentes No Convencionales de Energía, Gestión Eficiente de la Energía e Hidrógeno presentados a la UPME.</t>
  </si>
  <si>
    <t>161-13</t>
  </si>
  <si>
    <t>161-13 Prestar servicios profesionales para la evaluación, análisis y actualización de la información de los proyectos de Fuentes No Convencionales de Energía, Gestión Eficiente de la Energía e Hidrógeno presentados a la UPME.</t>
  </si>
  <si>
    <t>161-14</t>
  </si>
  <si>
    <t>161-14 Prestar servicios profesionales para el acompañamiento en los procesos de auditoria y cumplimiento de los planes de mejoramiento, así como  la evaluación y análisis de la información de los proyectos asociados a los Incentivos Tributarios de la UPME.</t>
  </si>
  <si>
    <t>161-15</t>
  </si>
  <si>
    <t>161-15 Prestar servicios profesionales para el acompañamiento en los procesos de auditoria y cumplimiento de los planes de mejoramiento, así como la evaluación y análisis de la información de los proyectos asociados a los Incentivos Tributarios de la UPME.</t>
  </si>
  <si>
    <t>161-16</t>
  </si>
  <si>
    <t>161-16 Prestar servicios profesionales para el acompañamiento en los procesos de auditoria y cumplimiento de los planes de mejoramiento, así como la evaluación y análisis de la información de los proyectos asociados a los Incentivos Tributarios de la UPME.</t>
  </si>
  <si>
    <t>161-17</t>
  </si>
  <si>
    <t>161-17 Prestar servicios profesionales para la evaluación, análisis, creación y actualización de estadisticas e indicadores de los proyectos de Fuentes No Convencionales de Energía, Gestión Eficiente de la Energía e Hidrógeno presentados a la UPME.</t>
  </si>
  <si>
    <t>161-18</t>
  </si>
  <si>
    <t>161-18 Prestar servicios profesionales para la evaluación, análisis, creación y actualización de estadisticas e indicadores de los proyectos de Fuentes No Convencionales de Energía, Gestión Eficiente de la Energía e Hidrógeno presentados a la UPME.</t>
  </si>
  <si>
    <t>161-19</t>
  </si>
  <si>
    <t>161-19 Prestar servicios profesionales para la evaluación, análisis, creación y actualización de estadisticas e indicadores de los proyectos de Fuentes No Convencionales de Energía, Gestión Eficiente de la Energía e Hidrógeno presentados a la UPME.</t>
  </si>
  <si>
    <t>161-20</t>
  </si>
  <si>
    <t>161-20 Prestar servicios profesionales para la evaluación, análisis, construcción y consolidación de procedimiento de evaluación de los proyectos de Fuentes No Convencionales de Energía, Gestión Eficiente de la Energía e Hidrógeno presentados a la UPME.</t>
  </si>
  <si>
    <t>161-21</t>
  </si>
  <si>
    <t>161-21 Prestar servicios profesionales para la evaluación, análisis, construcción y consolidación de procedimiento de evaluación de los proyectos de Fuentes No Convencionales de Energía, Gestión Eficiente de la Energía e Hidrógeno presentados a la UPME.</t>
  </si>
  <si>
    <t>161-22</t>
  </si>
  <si>
    <t>161-22 Prestar servicios profesionales para la evaluación y análisis, así como la conceptualización de solicitudes de ampliación de listados de los proyectos de Fuentes No Convencionales de Energía, Gestión Eficiente de la Energía e Hidrógeno presentados a la UPME.</t>
  </si>
  <si>
    <t>161-23</t>
  </si>
  <si>
    <t>161-23 Prestar servicios profesionales para la evaluación y análisis, así como la conceptualización de solicitudes de ampliación de listados de los proyectos de Fuentes No Convencionales de Energía, Gestión Eficiente de la Energía e Hidrógeno presentados a la UPME.</t>
  </si>
  <si>
    <t>161-24</t>
  </si>
  <si>
    <t>161-24 Prestar servicios profesionales para el acompañamiento en los procesos de auditoria y cumplimiento de los planes de mejoramiento, así como la evaluación y análisis de la información de los proyectos asociados a los Incentivos Tributarios de la UPME.</t>
  </si>
  <si>
    <t>161-25</t>
  </si>
  <si>
    <t>161-25 Prestar servicios profesionales para apoyar la estandarización de procedimientos, evaluación técnica, análisis de los proyectos de Fuentes No Convencionales de Energía y de gas por redes presentados a la UPME.</t>
  </si>
  <si>
    <t>161-26</t>
  </si>
  <si>
    <t>161-26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</si>
  <si>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161-27</t>
  </si>
  <si>
    <t>161-27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</si>
  <si>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161-28</t>
  </si>
  <si>
    <t>161-28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</si>
  <si>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161-29</t>
  </si>
  <si>
    <t>161-29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</si>
  <si>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161-30</t>
  </si>
  <si>
    <t>161-30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</si>
  <si>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161-31</t>
  </si>
  <si>
    <t>161-31 Prestar servicios profesionales para el apoyo a la Subdirección de demanda en la construcción de documentos de planeación relacionados con la integración del hidrógeno y la bioenergía, así como en la evaluación y análisis de la información de los proyectos asociados a los incentivos tributarios de la UPME.</t>
  </si>
  <si>
    <t>161-32</t>
  </si>
  <si>
    <t>161-32 Prestar servicios profesionales para la divulgación y socialización de los procesos asociados a los proyectos De Fuentes no convencionales de energía, gestión eficiente de la energía y los asociados a la planeación energética a largo plazo.</t>
  </si>
  <si>
    <t>161-33</t>
  </si>
  <si>
    <t>161-33 Prestar servicios profesionales para la construcción de modelos matemáticos y de analítica de datos, la elaboración y divulgación de documentos de planeación, en el marco de la Transición Energética Justa, TEJ.</t>
  </si>
  <si>
    <t>161-34</t>
  </si>
  <si>
    <t>161-34 Prestar servicios profesionales para realizar la gestión y análisis de información, construcción de bases de datos, formulación y seguimiento a las estadísticas e indicadores de impacto de los incentivos tributarios, con enfoque territorial.</t>
  </si>
  <si>
    <t>161-35</t>
  </si>
  <si>
    <t>161-35 Diseñar y estructurar el contenido técnico y la propuesta de acreditación y certificación del programa de capacitación para gestores energéticos</t>
  </si>
  <si>
    <t>161-36</t>
  </si>
  <si>
    <t>A-05-01-02-008-002 SERVICIOS JURIDICOS Y CONTABLES</t>
  </si>
  <si>
    <t>161-36 Prestar servicios profesionales para la gestión jurídica relacionada con la actualizacion normativa que rige el proceso de incentivos tributarios, la respuesta oportuna a PQRS y a los recursos administrativos contra las decisiones en la evaluación de los proyectos de Fuentes No Convencionales de Energía, Gestión Eficiente de la Energía e Hidrógeno.</t>
  </si>
  <si>
    <t>161-37</t>
  </si>
  <si>
    <t>161-37 Prestar servicios profesionales para la gestión jurídica relacionada con la respuesta oportuna a PQRS y a los recursos administrativos contra las decisiones en la evaluación de los proyectos de Fuentes No Convencionales de Energía, Gestión Eficiente de la Energía e Hidrógeno.</t>
  </si>
  <si>
    <t>161-38</t>
  </si>
  <si>
    <t>161-38 Prestar los servicios profesionales para asesorar a la Subdirección de Demanda en el Marco Legal y Regulatorio de los planes priorizados, y los aspectos jurídicos de los procesos y actualización administrativas de los proyectos Fuentes No Convencionales de Energía, Gestión Eficiente de la Energía e Hidrógeno; en el marco de la transición energética justa.</t>
  </si>
  <si>
    <t>161-39</t>
  </si>
  <si>
    <t>161-39 Prestar servicios profesionales para asesorar a la Subdirección de Demanda en la gestión jurídica relacionada con la reglamentación normativa de beneficios tributarios y las respuestas a recursos administrativos de decisiones sobre evaluaciones; de proyectos de Fuentes No Convencionales de Energía, Gestión Eficiente de la Energía e Hidrógeno.</t>
  </si>
  <si>
    <t>161-40</t>
  </si>
  <si>
    <t>161-40 Prestar los servicios profesionales para apoyar en los procesos de gestión documental y el apoyo en el marco legal y regulatorio relacionados con las de las metas y objetivos de la Subdirección de Demanda, asociados a las iniciativas y proyectos de FNCE y GEE.</t>
  </si>
  <si>
    <t>161-41</t>
  </si>
  <si>
    <t>161-41 Prestar servicios profesionales en el diseño y automatización de procesos sobre la plataforma adoptada en la UPME, en especial aquellos relacionados con el proceso asociado al tramite de incentivos tributarios.</t>
  </si>
  <si>
    <t>161-42</t>
  </si>
  <si>
    <t>161-42 Prestar los servicios profesionales para la formulación, actualización y seguimiento a la ejecución presupuestal, procesos contractuales, planes institucionales y proyectos de inversión de la Unidad de Planeación Minero Energética asignados, así como los relacionados con proyectos de Fuentes No Convencionales de Energía, Gestión Eficiente de la Energía e Hidrógeno.</t>
  </si>
  <si>
    <t>161-43</t>
  </si>
  <si>
    <t>161-43 Prestar servicios profesionales para apoyar la implementación de la estrategia de cooperación internacional y las acciones institucionales, para el fortalecimiento de la Unidad.</t>
  </si>
  <si>
    <t>161-44</t>
  </si>
  <si>
    <t>161-44 Prestar servicios profesionales para la gestión jurídica relacionada con la respuesta oportuna a PQRS y la emisión de los actos administrativos misionales de la UPME, en particular, lo relacionado con las FNCE y GEE.</t>
  </si>
  <si>
    <t>161-45</t>
  </si>
  <si>
    <t>161-45 Prestar servicios profesionales para la gestión jurídica en los asuntos de competencia de la UPME, en especial, lo relacionado con las FNCE y GEE.</t>
  </si>
  <si>
    <t>161-46</t>
  </si>
  <si>
    <t>161-46 Prestar servicios profesionales en asuntos jurídicos y judiciales relacionados con la FNCE y GEE y demás objetivos y productos de la misionalidad de la UPME.</t>
  </si>
  <si>
    <t>161-47</t>
  </si>
  <si>
    <t>161-47 Prestar servicios profesionales orientados al fortalecimiento de la dimensión de control interno a través de la ejecución del Plan Anual de Auditorías con énfasis en la evaluación y seguimiento de recursos financieros de la UPME.</t>
  </si>
  <si>
    <t>161-48</t>
  </si>
  <si>
    <t>161-48 Prestar servicios profesionales orientados al fortalecimiento de la política de control interno mediante la ejecución del Plan Anual de Auditorías con énfasis en la gestión administrativa de la UPME.</t>
  </si>
  <si>
    <t>161-49</t>
  </si>
  <si>
    <t>161-49 Prestar los servicios profesionales para el acompañamiento y seguimiento jurídico a las etapas pre contractual, contractual y pos contractual, así como, reporte de información en las diferentes plataformas y aplicaciones asociadas al proceso contractual, y la generación de informes de temas relacionados con Gestión Contractual en especial, lo relacionado con la Subdirección de Demanda.</t>
  </si>
  <si>
    <t>Edith Carolina Chaves</t>
  </si>
  <si>
    <t>edith.chaves@upme.gov.co</t>
  </si>
  <si>
    <t>161-50</t>
  </si>
  <si>
    <t>161-50 Prestar los servicios profesionales para el desarrollo de actividades relacionadas con la gestión y el seguimiento presupuestal en el marco del direccionamiento estratégico de la Entidad.</t>
  </si>
  <si>
    <t>161-51</t>
  </si>
  <si>
    <t>84111701;84101501</t>
  </si>
  <si>
    <t>A-05-01-02-007-001 SERVICIOS FINANCIEROS Y CONEXOS</t>
  </si>
  <si>
    <t>161-51 Constituir una Fiducia Mercantil, a través del cual se recibirán y administrarán los recursos provenientes de los terceros que utilicen o soliciten servicios técnicos o de planeación y asesoría a la Unidad de Planeación Minero Energética - UPME.</t>
  </si>
  <si>
    <t>161-52</t>
  </si>
  <si>
    <t>161-52 Prestar el servicio de apoyo en todo lo relacionado con los asuntos de correspondencia de los trámites relacionados con los certificados de proyectos de Fuentes no Convencionales de Energía y Gestión Eficiente de la Energía y demás asuntos de la Entidad.</t>
  </si>
  <si>
    <t>Coordinadora GIT Gestión Administrativa y Servicio al Ciudadano</t>
  </si>
  <si>
    <t>161-53</t>
  </si>
  <si>
    <t>161-53 Prestar los servicios profesionales para la gestión en la ejecución de los ingresos y gastos de comercialización y producción, apoyo en el seguimiento técnico, administrativo y financiero al cumplimiento del objeto del contrato de la fiducia mercantil y apoyo en las actividades relacionadas de la gestión de tesorería.</t>
  </si>
  <si>
    <t>161-54</t>
  </si>
  <si>
    <t>A-05-01-02-007-002 SERVICIOS INMOBILIARIOS</t>
  </si>
  <si>
    <t>161-54 Alquilar espacios de oficina (coworking) en virtud del proyecto de modernización organizacional para la Unidad de Planeación Minero Energética.</t>
  </si>
  <si>
    <t>161-55</t>
  </si>
  <si>
    <t>161-55 Prestar los servicios profesionales y asesoría para fortalecer la apropiación del proceso contable de la entidad, así como el control de la información de los activos de la entidad.</t>
  </si>
  <si>
    <t>161-56</t>
  </si>
  <si>
    <t>161-56 Prestar los servicios profesionales para el apoyo administrativo relacionados con el contrato de la fiducia mercantil, gestión de tesorería a cargo de GIT de Gestión Financiera.</t>
  </si>
  <si>
    <t>161-57</t>
  </si>
  <si>
    <t>A-05-01-02-006-008 SERVICIOS POSTALES Y DE MENSAJERIA</t>
  </si>
  <si>
    <t>161-57 Prestar los servicios de mensajería certificada a nivel urbano, nacional e internacional, mensajeria electronica y de mensajería motorizada especializada a nivel urbano en la ciudad de Bogotá D.C.</t>
  </si>
  <si>
    <t>161-58</t>
  </si>
  <si>
    <t>161-58 Prestar los servicios profesionales para realizar el seguimiento y control de los tramites de pagos y certificados de cumplimiento asociados a la ejecución presupuestal y demás actividades que se requieran para el cumplimiento de las metas y objetivos de la Subdirección de Demanda, asociados a las iniciativas y proyectos de FNCE, GEE e Hidrogeno.</t>
  </si>
  <si>
    <t>161-59</t>
  </si>
  <si>
    <t>161-59 Prestar servicios profesionales para la gestión jurídica en las actuaciones administrativas misionales, y lo que de ello se derive, contribuyendo al desempeño institucional de la Entidad, en particular, lo relacionado con las FNCE y GEE.</t>
  </si>
  <si>
    <t>161-60</t>
  </si>
  <si>
    <t>Impuesto</t>
  </si>
  <si>
    <t>161-60 4X1000</t>
  </si>
  <si>
    <t>161-61</t>
  </si>
  <si>
    <t>161-61 Prestar servicios profesionales para la evaluación, análisis, actualización y el cumplimiento de la regulación vigente de la información de los proyectos asociados a los Incentivos Tributarios de la UPME.</t>
  </si>
  <si>
    <t>161-62</t>
  </si>
  <si>
    <t>161-62 Prestación de servicios profesionales para realizar el desarrollo, actualización y mantenimiento web de las diferentes versiones digitales del Plan Energético Nacional, del Balance Energético Colombiano y de los sitios y/o subsistemas de información relacionados con la Subdirección de Demanda de la UPME, garantizando la satisfacción de estándares de accesibilidad de la información dirigida a los usuarios internos y externos de la entidad.</t>
  </si>
  <si>
    <t>161-63</t>
  </si>
  <si>
    <t>161-63 Prestar servicios profesionales para el acompañamiento en los procesos de auditoria y cumplimiento de los planes de mejoramiento, así como la evaluación y análisis de la información de los proyectos asociados a los Incentivos Tributarios de la UPME.</t>
  </si>
  <si>
    <t>161-64</t>
  </si>
  <si>
    <t>161-64 Prestar servicios profesionales para el acompañamiento en los procesos de auditoria y cumplimiento de los planes de mejoramiento, así como la evaluación y análisis de la información de los proyectos asociados a los Incentivos Tributarios de la UPME.</t>
  </si>
  <si>
    <t>161-65</t>
  </si>
  <si>
    <t>161-65 Prestar servicios profesionales el cumplimiento de criterios normativos, estándares de calidad y viabilidad técnica en el marco de los procedimientos, procesos de auditoría, evaluación técnica y análisis de los proyectos de Fuentes No Convencionales de Energía, Gestión Eficiente de la Energía e Hidrógeno presentados a la UPME.</t>
  </si>
  <si>
    <t>161-66</t>
  </si>
  <si>
    <t>161-66 Prestar los servicios profesionales para la gestión en la ejecución de los ingresos y gastos de comercialización y producción, apoyo en el seguimiento técnico, administrativo y financiero al cumplimiento del objeto del contrato de la fiducia mercantil y apoyo en las actividades relacionadas de la gestión de tesorería</t>
  </si>
  <si>
    <t>161-67</t>
  </si>
  <si>
    <t xml:space="preserve">A-05-01-02-008-003			</t>
  </si>
  <si>
    <t xml:space="preserve">161-67 Prestar servicios profesionales para el acompañamiento en los procesos de auditoria y cumplimiento de los planes de mejoramiento, así como  la evaluación y análisis de la información de los proyectos asociados a los Incentivos Tributarios de la UPME.					</t>
  </si>
  <si>
    <t>161-68</t>
  </si>
  <si>
    <t xml:space="preserve">161-68 Prestar servicios profesionales en el diseño y automatización del mecanismo de reporte, seguimiento y monitoreo de medidas de eficiencia energética implementadas por entidades públicas, en cumplimiento del artículo 237 de la Ley 2294- 2023 –PND, sobre la plataforma adoptada en la UPME.					</t>
  </si>
  <si>
    <t>Hector Herrera</t>
  </si>
  <si>
    <t>Subdirector de Demanda (E)</t>
  </si>
  <si>
    <t>hector.herrera@upme.gov.co</t>
  </si>
  <si>
    <t>161-69</t>
  </si>
  <si>
    <t xml:space="preserve">161-69 Prestar servicios profesionales especializados en arquitectura empresarial, automatización avanzada de procesos y desarrollo de soluciones tecnológicas sobre la plataforma Bizagi en el tramite de Incentivos Tributarios y otros entornos compatibles adoptados por la UPME.					</t>
  </si>
  <si>
    <t>Suma total</t>
  </si>
  <si>
    <t>Versión SECOP</t>
  </si>
  <si>
    <t>Tipo de formulación</t>
  </si>
  <si>
    <t>Proyecto/Área</t>
  </si>
  <si>
    <t>Items y modificaciones realizadas</t>
  </si>
  <si>
    <t>Número y fecha del comité que aprobó</t>
  </si>
  <si>
    <t>Cargue en SECOP</t>
  </si>
  <si>
    <t>Todo</t>
  </si>
  <si>
    <t>Todas</t>
  </si>
  <si>
    <t>Versión inicial aprobada</t>
  </si>
  <si>
    <t>No. 75 del 30 de diciembre del 2024</t>
  </si>
  <si>
    <t>o.k, se cargaron 420 líneas</t>
  </si>
  <si>
    <t>Enfoque Territorial</t>
  </si>
  <si>
    <t>Reducción de los ítem 100-3 y 100-4 para adicionar el ítem 100-9; reducción del ítem 100-42 para adicionar el 100-29; cambio de objeto de los ítem 100-3 y 100-42, cambio de duración del 100-3</t>
  </si>
  <si>
    <t>No. 01 del 7/01/2025</t>
  </si>
  <si>
    <t>ok</t>
  </si>
  <si>
    <t>Modificación del Código del ítem 100-52</t>
  </si>
  <si>
    <t>Correo del 08/01/2025</t>
  </si>
  <si>
    <t>Se modifica el objeto contractual de los ítem 160-16, 160-17 y 160-18</t>
  </si>
  <si>
    <t>No. 02 del 14/01/2025</t>
  </si>
  <si>
    <t>Reducción item 100-31 y 100-32 para la adición al item 100-33 y 100-34. Se realiza reducción  del ítem 100-39 para adicionar al ítem 100-42. Se ajusta objeto y plazo del item 100-39. Se reduce ítem 100-45 para adicionar ítem 100-46. Se ajusta ítem 100-45 en plazo y modalidad de selección. Se ajusta plazo en el ítem 100-46. Se reduce ítem 100-28 para adicionar a ítem 100-27. Se ajusta código UNSPSC del ítem 100-28, el objeto, el plazo y la modalidad de selección. Se ajusta el plazo del ítem 100-27 y 100-28; se crean lineas 130-46 y 130-47</t>
  </si>
  <si>
    <t>OTI</t>
  </si>
  <si>
    <t>Adicion 130-2,130-6,130-10,130-14,130-30;130-46,130-47; se reduce 130-5,-130-7,130-19,130-21,130-28;se modifica objeto 130-21,130-13, se modifica duracion 130-6-130-7;se modifica el objeto 130-21,130-13;se modifica mes de inicio del contrato 130-28; se crean lineas 130-46 y 130-47</t>
  </si>
  <si>
    <t>Enfoque Territorial y otros</t>
  </si>
  <si>
    <t>Se modifica objeto 180-2,150-15,140-8,131-43,131-50,170-25,100-9,100-16,100-56, se modifico codigo UNSPSC 100-9, se redujo 100-9,100-11-100-17,100-56; se adiciona 100-16,100-9,100-56,100-58,100-59; se  modifican datos del contrato 100-9; se crean lineas 100-58 y 100-59</t>
  </si>
  <si>
    <t>Se reduce 130-29, se modifica modalidad de seleccion del 130-30, se modifica modalidad de seleccion, tiempos y modalidad de seleccion del 130-45, se crea linea 130-48</t>
  </si>
  <si>
    <t>No.03 del 20/01/2025</t>
  </si>
  <si>
    <t>Se reduce 110-1 y 110-3, se adiciona 110-5 y se crea linea 110-18</t>
  </si>
  <si>
    <t>SGI</t>
  </si>
  <si>
    <t>Se adiciona 131-6-131-12,131-16,131-19 y 131-22; se reduce 131-7,131-17 y 131-23, se modifica  duracion 131-5,131-6,131-7,131-12,131-29,131-30,131-16,131-19,131-22,131-41,131-17,131-23,131-35,131-39 y 131-48; se modifica objeto del 131-35 y 131-39</t>
  </si>
  <si>
    <t>SEE</t>
  </si>
  <si>
    <t xml:space="preserve">1. Se solicita la reducción presupuestal de las líneas 150-39 y 150-58.
2. Se solicita la adición presupuestal de las líneas 150-1, 150-4, 150-5, 150-13, 150-18, 150-19, 150-20, 150-21, 150-22, 150-23, 150-29, 150-30, 150-31, 150-32, 150-33, 150-35, 150-50, 150-51, 150-52, 150-53 y 150-54.
3. Se solicita la modificación de duración estimada del contrato de la línea 150-22, 150-33 y 150-58
4. Se solicita la modificación del mes estimado de inicio del proceso, mes estimado de presentación de ofertas  y mes de registro del contrato de las líneas 150-1, 150-4, 150-5, 150-13, 150-18, 150-19, 150-20, 150-21, 150-22, 150-23, 150-29, 150-30, 150-31, 150-32, 150-33, 150-35, 150-50, 150-51, 150-52, 150-53, 150-54 y 150-58
5. Se solicita la creación de la línea 150-59 </t>
  </si>
  <si>
    <t>Mediante correo electrónico solicita modificar el código de los ítem 161-33 y 161-34</t>
  </si>
  <si>
    <t>Correo electrónico del 23/01/2024</t>
  </si>
  <si>
    <t>Mediante comunicación vía ARGO solicita modificación a la modalidad de contratación de 35 ítems</t>
  </si>
  <si>
    <t>Comunicación ARGO del 24/01/2024</t>
  </si>
  <si>
    <t>OAP</t>
  </si>
  <si>
    <t>Reducción del ítem 101-16 para trasladar los recursos al ítem 101-18 con el fin de prórrogar el contrato, se solicita crear el ítem 101-20 con el fin de apropiar los recursos para ajustar los honorarios a la Resolución 1201 de 2024; se modifica el objeto contractual del ítem 101-16.</t>
  </si>
  <si>
    <t>04 del 29/01/2025</t>
  </si>
  <si>
    <t>SH</t>
  </si>
  <si>
    <t>Reduccion linea  170-8, es posible adiciona recursos  a las líneas 170-13, 170-16 y 170-1;  modificar plazo línea 170-26 la línea 170-16 modificar objeto y plazo</t>
  </si>
  <si>
    <t xml:space="preserve">Se realiza modificaciones al plazo contractual en las líneas 131-2, 131-4, 131-9, 131-31, 131-32, 131-25, 131-24, 131-37, 131-1, 131-27, 131-45 y 131-49 . Adicion en las lineas 131-31, 131-32 y 131-2; reducciones líneas 131-33 y 131-1 y se modifica  objeto línea 131-1 </t>
  </si>
  <si>
    <t>Mineria</t>
  </si>
  <si>
    <t>Se reduce la linea 140-13, se adiciona linea 140-13</t>
  </si>
  <si>
    <t>Creacion linea 180-22  y reduccion recursos programados del ítem 180-5 para adelantar un contrato nuevo de prestación de servicios.</t>
  </si>
  <si>
    <t>Reducción  líneas 150-39 y 150-58; adición líneas 150-20, 150-21, 150-29, 150-30 y 150-44;  modificación del objeto de la línea 150-54</t>
  </si>
  <si>
    <t>Se modifica la duración del ítem 111-5 de 8 a 11 meses</t>
  </si>
  <si>
    <t>Correo recibido el 30/01/2025</t>
  </si>
  <si>
    <t>SM</t>
  </si>
  <si>
    <t>Se modifica objeto linea 140-13 mes de registro y  plazo, se redue linea 140-7, 140-4 y 140-10, adiciona linea 140-9 y 140-23, se modifica objeto contractual 140-7 y 140-10, se crea linea 140-23,140-24 y 140-25</t>
  </si>
  <si>
    <t>No. 05 del 04/02/2025</t>
  </si>
  <si>
    <t>SD</t>
  </si>
  <si>
    <t>Se reduce linea 161-39, se adiciona linea 161-31 y se modifica objeto contractual</t>
  </si>
  <si>
    <t>Se modifica objeto contractual y plazo lineas 110-2, 110-3 y 110-18</t>
  </si>
  <si>
    <t>ET</t>
  </si>
  <si>
    <t>Se adiciona y modifica duracion  linea 100-50, se reduce linea 100-59, se modifica duracion linea 100-55 y 100-43</t>
  </si>
  <si>
    <t>Se corrige objeto del item 131-1</t>
  </si>
  <si>
    <t xml:space="preserve">Autocorrección Viviana Murcia </t>
  </si>
  <si>
    <t>Se modifica codigo, objeto, duración, y modalidad de selección de los item 140-17 y 140-18</t>
  </si>
  <si>
    <t>No. 06 del 11/02/2025</t>
  </si>
  <si>
    <t xml:space="preserve">Se reduce el item 110-14 (se modifica meses, y duración), se modifica el objeto, meses y duración del item 110-15; se crea el item 110-19 </t>
  </si>
  <si>
    <t>Se reduce el item 111-37 (se modifica su objeto y meses) y se crea el 111-39</t>
  </si>
  <si>
    <t xml:space="preserve">Se reducen los item 130-40, 130-41, 130-42, se adiciona el item 130-44 y se crea el item 130-49 </t>
  </si>
  <si>
    <t xml:space="preserve">Se reducen los item 131-33, 131-30, 131-26, 131-22, 131-34,131-35, 131-36 y 131-41. Se adicionan los item 131-28, 131-23 y 131-30. Se crean los item 131-31, 131-52 y 131-53. Se modifica categoria dela adquisicion, objeto, meses, duraciony modadlidad de contratación de los item 131-28, 131-17, 131-23, 131-34 y 131.36. Se modifican los meses de los item 131-3, 131-10, 131-27, 131-33, 131-35, 131-38 y131-39. Se modifican los meses y duración de los item 131-25 y 131-42 </t>
  </si>
  <si>
    <t xml:space="preserve">Energía </t>
  </si>
  <si>
    <t>Se reducen los item 150-1, 150-4, 150-5, 150-13, 150-18, 150-19, 150-20, 150-21, 150-22, 150-23, 150-24 (se modifica mes de registro del contrato), 150-19, 150-30, 150-31, 150-32, 150-33, 150-35,150-49, 150-50, 150-51, 15-52, 150-53, 150-54, 150-58, 150-59 y 150-49. Se adicionan los item 150-2, 150-3, 150-6, 150-8, 150-9, 150-11, 150-12, 150-14, 150-16, 150-17, 150-28, 150-34(se modifica mes de registro del contrato), 150-43 y 150-2. Se modifica mes de registro del contrato  de los item 150-26 y150-27</t>
  </si>
  <si>
    <t>ok, se editan los item 150-24, 150-34, 150-150-39, y 150-43, los demás cuentan con contratos asociados</t>
  </si>
  <si>
    <t xml:space="preserve">Hidrocarburos </t>
  </si>
  <si>
    <t xml:space="preserve">Se modiica meses del item 170-3 </t>
  </si>
  <si>
    <t>Se modifica cronograma de pagos de los item 160-1, 160-2, 160-6, 160-7, 160-8, 160-9, 160-16, 160-17, y 160-18</t>
  </si>
  <si>
    <t>Se reduce el item 180-5 y se crea el 180-23.</t>
  </si>
  <si>
    <t>No. 07 del 18/02/2025</t>
  </si>
  <si>
    <t>Se modifica el códifo UNSPSC del ítem 180-22</t>
  </si>
  <si>
    <t>Correo del 21feb2025</t>
  </si>
  <si>
    <t>Se reducen los item 100-12, 100-14 (se modifica su objeto y meses), 100-25, 100-26 (se modifican los meses), 100-49, 100-59 (se modifica su objeto y meses), 100-58 (se modifica codigo, categoria de la adquisicion, objeto y duración), 100-6 y 100-16. Se adicionan los item 100-18, 100-24 (se modifican los meses), 100-57 (se modifica su objeto), 10-51 (se modifica su objeto y meses ) y 100-17 (se modifica codigo y meses).  Del item 100-42 se modifica su codigo, categoria de la adquisicion, objeto, meses y duracion; se realiza modificacion de meses y duracion del item 100-56.</t>
  </si>
  <si>
    <t>No. 08 del 21/02/2025</t>
  </si>
  <si>
    <t xml:space="preserve">Cambio de modalidad de selección de los item 130-22, 130-23, 130-24, 130-25, 130-26, 130-27, 130-28, 130-29, 130-31, 130-32, 130-33,130-34, 130-36, 130-37,  130-38, 130-39, 130-43,130-44, 130-48, 130-49 </t>
  </si>
  <si>
    <t>Argo (25/02/2025) No. Rad. 20251300011913</t>
  </si>
  <si>
    <t>ok, item 130-28 y 130-48 contrato asociado</t>
  </si>
  <si>
    <t>Se modifica el codigo y objeto del item 160-14, se modifican los objetos de los item 160-10 y 160-11</t>
  </si>
  <si>
    <t>No. 09 del 25/02/2025</t>
  </si>
  <si>
    <t xml:space="preserve">Se reduce el item 111-26, se modifica meses y duración </t>
  </si>
  <si>
    <t>Se modifica meses, duración y modalidad de selección de los item 130-43 y 130-44</t>
  </si>
  <si>
    <t xml:space="preserve">Se reducen los item 100-12 (se modifica la duración), 100-14, 100-24(se modifica la duración), 100-25(se modifica la duración), 100-5, 100-10, 100-13, 100-41, 100-31, 100-33, 100-34, 100-36, 100-49 (se modifica su objeto) y 100-54. Se adicionan los item 100-6 (se modifica su objeto, meses y duración), 100-4 (se modifica su objeto, meses y duración), 100-42 y 100-11(se modifica su objeto, meses y duración). </t>
  </si>
  <si>
    <t>No. 11 del 4/03/2025</t>
  </si>
  <si>
    <t>item 100-5, 100-10,100-13,100-31,100-33, 100-31, 100-36,100-41 con contrato</t>
  </si>
  <si>
    <t xml:space="preserve">Se realiza modificacion de ajuste de ejecucion, mes de inicio, presentacion de ofertas y registro del contrato de los item 130-33, 130-34, 130-43 y 130-44, </t>
  </si>
  <si>
    <t>No radicado 20251300013953 del 28/02/2025</t>
  </si>
  <si>
    <t>Ok</t>
  </si>
  <si>
    <t>Se modifica codigo, objeto y meses del item 101-19</t>
  </si>
  <si>
    <t>No. 12 del 11/03/2025</t>
  </si>
  <si>
    <t xml:space="preserve">Se modifica codigo, categoria de la adquisicion, meses, duración y valor del item 161-24. Se crea el item 161-61 </t>
  </si>
  <si>
    <t xml:space="preserve">Secretaria General </t>
  </si>
  <si>
    <t xml:space="preserve">Se modifica objeto, meses y duración del item 111-26 </t>
  </si>
  <si>
    <t xml:space="preserve">Inversion </t>
  </si>
  <si>
    <t>Energia</t>
  </si>
  <si>
    <t>Se reducen los item 150-24, y 150-43, y se adiciona el item 150-37 (se modifica su codigo y categoria de la adquisicion)</t>
  </si>
  <si>
    <t>ok, item 150-24 contrato asociado</t>
  </si>
  <si>
    <t xml:space="preserve">Se modifica codigo, objetivo ,producto, actividad, rubro, objeto y mes de registro del contrato de los item 130-40 (se reduce) y 130-41(se adiciona), se reduce el item 130-30, y se reduce el item 130-21. Se modifica tambien codigo del item 130-45, y se modifica meses </t>
  </si>
  <si>
    <t xml:space="preserve">SGI </t>
  </si>
  <si>
    <t>Se modifica meses y duración del item 131-11</t>
  </si>
  <si>
    <t>Argo (17/03/2025) No. Rad. 20251900018033</t>
  </si>
  <si>
    <t>Ya tiene un contrato asociado</t>
  </si>
  <si>
    <t>Se reduce item 101-16, se modifica codigo, objeto, meses y duración de los item 101-7 y 101-8. Se crea el item 101-21.</t>
  </si>
  <si>
    <t>No. 13 del 19/03/2025</t>
  </si>
  <si>
    <t>Se reducen los item 100-2 y 100-16. Se adicionan los item100-6, 100-28, 100-17, 100-24, 100-25, y 100-18. Se modifica objeto, meses, duración y modalidad de contratación del item 100-45</t>
  </si>
  <si>
    <t>ok, item 150-2 contrato asociado</t>
  </si>
  <si>
    <t>Se reduce el item 131-36, se adiciona el item 131-53.  Se modifica codigo, objeto, categoria de la adquisicion, meses, duración del contrato y modalidad de selección de los item 131-53 y 131-44</t>
  </si>
  <si>
    <t>Se reduce el item 161-34 y se crea el  item 161-62</t>
  </si>
  <si>
    <t>ok, 161-34 contrato asociado</t>
  </si>
  <si>
    <t xml:space="preserve">Se reducen los item 160-16, 160-6, 160-2, 160-1, 160-9, 160-11. Se crean los item 160-21, 160-22, 160-23, y 160-24. </t>
  </si>
  <si>
    <t>ok, 160-16, 160-6,160-2,160-1,160-9 contrato asociado</t>
  </si>
  <si>
    <t xml:space="preserve">Se modifica la duración de los item 130-33 y 130-34 </t>
  </si>
  <si>
    <t>Argo (21/03/2025) No. Rad.  20251300019333</t>
  </si>
  <si>
    <t xml:space="preserve">OAP </t>
  </si>
  <si>
    <t>Se reducen los item 101-16, 101-16 y 101-20. Se crean los item 101-22 y 101-23</t>
  </si>
  <si>
    <t>No. 15 del 25/03/2025</t>
  </si>
  <si>
    <t>ok, 101-16,101-20 contrato asociado</t>
  </si>
  <si>
    <t>Secretaría general</t>
  </si>
  <si>
    <t xml:space="preserve">Se reduce el item 110-5 y se crea el item 110-20 </t>
  </si>
  <si>
    <t>Se reducen los item 130-21, y 130-49, se adiciona el item 130-42 (se modifica codigo, categoria de la adquisicion, objeto, meses, duración y modalidad de selección) y se crea el item 130-50</t>
  </si>
  <si>
    <t>ok, 130-21 contrato asociado</t>
  </si>
  <si>
    <t>Se reducen los item 150-1, 150-13, 150-27, 150-52, 150-43, 150-55, 150-56, 150-57. Se adicionan los item 150-17, 150-24, 150-59 (se modifica codigo, objeto, categoria de la adquiiscion, meses, duración, modalidad de selección,y responsable)</t>
  </si>
  <si>
    <t>ok, items 150-1, 150-13, 150-27, 150-52, 150-55, 150-56, 150-57, 150-17, 150-24, 150-59 con contrato asociado</t>
  </si>
  <si>
    <t>Se modifican meses, duración, modalidad de selección de los item 130-46, 130-35, 130-22, 130-23, 130-24, 130-27, 130-31 y 130-36</t>
  </si>
  <si>
    <t>Argo (1/04/2025) No. Rad. 20251300021013</t>
  </si>
  <si>
    <t>Se modifican los meses y duración de los item 150-40, 150-41 y 150-42</t>
  </si>
  <si>
    <t>Argo (1/04/2025) No. Rad.  20251500021273</t>
  </si>
  <si>
    <t>Se reduce el item 140-4 y se rea el item 140-26. Se modifica objeto y meses de los item 140-17 y 140-18</t>
  </si>
  <si>
    <t>No. 16 del 1/04/2025</t>
  </si>
  <si>
    <t>ok, 140-4 cuenta con contrato</t>
  </si>
  <si>
    <t>Se reduce el item 131-43, se adiciona el item 131-40 y se crea el item 131-54. Se modifica el objeto y meses del item 131-52,se modifica objeto meses y duración del item 131-42, se modifica codigo, categoria de la adquisición, objeto, meses , duración</t>
  </si>
  <si>
    <t>ok, 131-42 contrato</t>
  </si>
  <si>
    <t>Secretaria general</t>
  </si>
  <si>
    <t>Se reducen los item 110-1 y 110-5. Se adicionan los item 110-11, 110-8, 110-4, 110-10, 110-7, 110-16 y se crea el item 110-21</t>
  </si>
  <si>
    <t>ok, 110-11, 110-4, 110-8,110-10,110-7,110-16 cuentan con contrato</t>
  </si>
  <si>
    <t>Se reducen los item 180-30 y 180-22. Se adicionan los itm 180-10, 180-11, 180-12, 180-13, 180-14, 180-15, 180-16, 180-17, 180-18 y se crea el itemm 180-24</t>
  </si>
  <si>
    <t>ok, todos los items (a excepción del item para creación) cuentan con contrat</t>
  </si>
  <si>
    <t>ok, 150-44,150-45,150-46, 150-47, 150-48,150-49,150-58 cuenta con contrato</t>
  </si>
  <si>
    <t xml:space="preserve">Se reducen los item 100-55 y 100-16. Se adiciona el item 100-6 y se crea el item 100-60. Se modifica el objeto y meses del item 100-54 </t>
  </si>
  <si>
    <t>ok, 100-55 cuenta con contrato asociado</t>
  </si>
  <si>
    <t>Se modifican los meses, duración y categoria de la adquisición del item 131-53</t>
  </si>
  <si>
    <t>Argo (03/04/2025) No. Rad. 202519000223063</t>
  </si>
  <si>
    <t xml:space="preserve">Inversión </t>
  </si>
  <si>
    <t>Se reducen los item 111-28 y 111-34, se adicionan los item 111-33, 111-36 y se crea el item 111-40</t>
  </si>
  <si>
    <t>No. 18 del 08/04/2025</t>
  </si>
  <si>
    <t>ok, 111-33, 111-34, 111-36 cuenta con contrato asociado</t>
  </si>
  <si>
    <t xml:space="preserve">Se reducen los item 161-14, 161-15, 161-16, 161-24, 161-25 (se modifca meses y duración de estos items), se crean los item 161-63, 161-64, 161-65. </t>
  </si>
  <si>
    <t xml:space="preserve">Mineria </t>
  </si>
  <si>
    <t xml:space="preserve">Se reducen los item 140-6 y 140-7 y se crea el item 140-27. Se modifica el objeto del item 140-12 </t>
  </si>
  <si>
    <t>ok, item 140-7 cuenta con contrato asociado</t>
  </si>
  <si>
    <t>Se reduce el item 140-16 y se adiciona el 140-14</t>
  </si>
  <si>
    <t>No. 19 del 15/04/2025</t>
  </si>
  <si>
    <t>ok, item 140-14 cuenta con contrato asociado</t>
  </si>
  <si>
    <t>Se reduce el item 150-24 y se crea el item 150-70</t>
  </si>
  <si>
    <t>ok, item 150-24 cuenta con contrato</t>
  </si>
  <si>
    <t>Se reduce el item 111-22 y se crea el item 111-41</t>
  </si>
  <si>
    <t>Se reducen los item 150-18, 150-19, 150-20, 150-21, 150-26, 150-29, 150-30, 150-32, 150-35, 150-38 150-50 150-51, 150-53, y 150-54. Se crean los item 150-71 y 150-72</t>
  </si>
  <si>
    <t>No. 20 del 16/04/2025</t>
  </si>
  <si>
    <t>ok, todos los items cuentan con contrato asociado a excepción del 150-38 y los 150-71 y 150-72 que fueron creados</t>
  </si>
  <si>
    <t>Se modifican los objetos de los item 160-12 y 160-13</t>
  </si>
  <si>
    <t>No. 21 del 22/04/2025</t>
  </si>
  <si>
    <t>Se modifica codigo, categoria de la adquisición, objeto, meses, duración y modalidad de selección del item 100-16. Se modifica objeto y meses del item 100-25</t>
  </si>
  <si>
    <t xml:space="preserve">Se modifica meses del item 140-21 </t>
  </si>
  <si>
    <t>Argo (24/04/2025) No Rad.  20251300026563</t>
  </si>
  <si>
    <t xml:space="preserve">Se modifica el objeto del item 160-15 </t>
  </si>
  <si>
    <t>No. 22 del 29/04/2025</t>
  </si>
  <si>
    <t>Se reduce el item 161-53 y se crea el item 161-66</t>
  </si>
  <si>
    <t>ok, el item 161-53 cuenta con contrato asociado</t>
  </si>
  <si>
    <t>Se reduce el item 140-16 y se adiciona el 140-15</t>
  </si>
  <si>
    <t>No. 23 del 30/04/2025</t>
  </si>
  <si>
    <t>ok, el item 140-15 cuenta con contrato asociado</t>
  </si>
  <si>
    <t>CIO</t>
  </si>
  <si>
    <t>Se reducen los items 131-41y 131-42, y se adiciona el 131-28 y 131-40. Se modifica objeto, meses, duración del item 131-34</t>
  </si>
  <si>
    <t>No. 24 del 13/05/2025</t>
  </si>
  <si>
    <t xml:space="preserve">ok, todos los item cuentan con contrato asociado </t>
  </si>
  <si>
    <t xml:space="preserve">Se reduce el item 111-1 y se adiciona el 111-2 </t>
  </si>
  <si>
    <t>Se reduce el item 180-20, 180-17. Se adiciona y se modifica el objeto del item 180-19 y se crean los item 180-25 y 180-26</t>
  </si>
  <si>
    <t xml:space="preserve">ok, 180-17 cuenta con contrato </t>
  </si>
  <si>
    <t>Se reducen los item 100-4 y 100-48. Se adicionan los item 100-6 (se modifica objeto, meses y duración) y 100-45</t>
  </si>
  <si>
    <t>ok, 100-6 y 100-4 cuenta con contrato (revisar 100-45)</t>
  </si>
  <si>
    <t>Se modifica categoria de la adquisicion, objeto, meses, y duración del item 161-35</t>
  </si>
  <si>
    <t>No. 25 del 20/05/2025</t>
  </si>
  <si>
    <t xml:space="preserve">Se reducen los item 100-128 y 100-45. Se adicionan los item 100-4 y 100-48, se modifca el mes de registro del contrato </t>
  </si>
  <si>
    <t xml:space="preserve">ok, 100-4 cuenta on contrato </t>
  </si>
  <si>
    <t>Se reducen los item 170-4, 170-8, 170-13, 170-19, 170-20, 170-21, 170-22, 170-23, 170-10, 170-24, 170-1. Se adicionan los item 170-9, 170-26,170-6, 170-25, 170-3 y se crean los item 170-28 y 170-28</t>
  </si>
  <si>
    <t>No. 26 del 27/05/2025</t>
  </si>
  <si>
    <t>ok, 170-4, 170-8,170-9, 170-13, 170-26, 170-6, 170-19, 170-20,170-21, 170-22, 170-23, 170-10 con contrato</t>
  </si>
  <si>
    <t xml:space="preserve">Modificacion de los meses del item 111-1 </t>
  </si>
  <si>
    <t>Argo (29/05/2025)  No Rad. 20251110032783</t>
  </si>
  <si>
    <t>Se adicionan los item 161-14, 161-15, 161-16, 161-24, 161-63, y 161-64. Se reducen el item 161-25. Se crea el item 161-67 (inicialmete 161-66, solicitud modificación enviada por Argo)</t>
  </si>
  <si>
    <t>No. 26 del 27/05/2025 No. Rad 20251610034103</t>
  </si>
  <si>
    <t>Se  modifica meses y modalidad de selección del item 130-32</t>
  </si>
  <si>
    <t>No Rad. 20251300034043 (30/05/2025)</t>
  </si>
  <si>
    <t>Se adcicionan los item 170-3 y 170-4, y se reduce el item 170-1</t>
  </si>
  <si>
    <t>No. 27 del (4/06/2025)</t>
  </si>
  <si>
    <t>Se reduce el item 100-25 y se crea el item 100-61</t>
  </si>
  <si>
    <t>No. 28 del 10/06/2025</t>
  </si>
  <si>
    <t>Se reuducen los item 150-40, 150-41, 150-42, 150-66, 150-70. Se adicionan los item 150-44, 150-45, 150-46, 150-47, 150-48, 150-49, 150-58 y se crea el item 150-73</t>
  </si>
  <si>
    <t xml:space="preserve">Se modifica la categoria de la adquisicion del item 100-45 </t>
  </si>
  <si>
    <t>Argo (12/06/2025) No. Rad 20251000037953</t>
  </si>
  <si>
    <t xml:space="preserve">Se modifican los meses de los item 131-23, 131-22, 131-55, 131-19, 131-20, 131-17, </t>
  </si>
  <si>
    <t>Argo (12/06/2025) No. Rad 20251900035883</t>
  </si>
  <si>
    <t xml:space="preserve">Fondos </t>
  </si>
  <si>
    <t xml:space="preserve">Se reduce el item 180-5, 180-22 y se adiciona el item 180-24 </t>
  </si>
  <si>
    <t>No. 29 del 17/06/2025</t>
  </si>
  <si>
    <t xml:space="preserve">ok, 180-22 cuenta con contrato </t>
  </si>
  <si>
    <t>Se reduce el item 140-5 y seadiciona el item 140-3</t>
  </si>
  <si>
    <t>ok, item 140-5 y 140-3 cuentan con contrato</t>
  </si>
  <si>
    <t>Se reduce el item 140-20 y 140-21, se crean los item 140-29 y 140-30</t>
  </si>
  <si>
    <t>ok, item 140-20y 140-21 cuentan con contrato</t>
  </si>
  <si>
    <t>Se reducen los item 130-35, 130-41, 130-40, 130-44, 130-11 y se crean los item 130-51 y 130-52</t>
  </si>
  <si>
    <t>No. 30 del 24/06/2025</t>
  </si>
  <si>
    <t>ok, 130-40, 130-44, 130-11 con contrato</t>
  </si>
  <si>
    <t>Se reducen los item 170-29 (se modifican los meses) y 180-30 (se modifican los meses), se crea el item 170-31</t>
  </si>
  <si>
    <t xml:space="preserve">ok  </t>
  </si>
  <si>
    <t xml:space="preserve">Se reducen los item 111-6 y 111-18 y se crea el item 111-42 </t>
  </si>
  <si>
    <t>ok (revisar codigo de 111-42)</t>
  </si>
  <si>
    <t>Se reduce el item 131-28 y se adiciona el item 131-26 (se modifica sus meses y duración)</t>
  </si>
  <si>
    <t>No. 31 del 03/07/2025</t>
  </si>
  <si>
    <t>Se reducen los item 100-28 y 100-22, se adicionan los item 100-25y se crea el 100-62</t>
  </si>
  <si>
    <t>ok, 100-22 con contrato</t>
  </si>
  <si>
    <t>Se reduce el item 161-66 y se adiciona el 161-50</t>
  </si>
  <si>
    <t>ok, 161-50 con contrato</t>
  </si>
  <si>
    <t xml:space="preserve">Se reducen los item 130-32 y 130-27 (se modifica su codigo, categoria de adquisición, objeto, y meses). Se adicionan los item 130-50, 130-30, 130-38, y se crea el item 130-53. Se modifica el objeto y duración del item 130-47, y del item 130-49 se modifica su codigo categoria de la adquisicion, objeto y meses. </t>
  </si>
  <si>
    <t>No 32. del 08/07/2025</t>
  </si>
  <si>
    <t>ok,130-50 contrato</t>
  </si>
  <si>
    <t>Se reducen los item 140-14, 140-15 y 140-5. Se adiciona los item 140-16, y se crean los item 140-28 y140-29. Se modifica codigo, categoria de la adquisición, objeto, meses y duración del item 140-21</t>
  </si>
  <si>
    <t>ok, 140-21 cuenta con contrato</t>
  </si>
  <si>
    <t>Se reduce el item 100-16, se adiciona el 100-61 y de ambos item se modifican los meses</t>
  </si>
  <si>
    <t xml:space="preserve">Se reduce el item 161-35 y se crean los item 161-68 y 161-69 </t>
  </si>
  <si>
    <t>Se reducen los item 180-2, 180-5, 180-8, 180-9, 180-17, 180-20,180-21,180-25 (se modifica su objeto y meses), 180-28 (se modifica su objeto y meses), 180-26 y se crean los item 180-29, 180-30, 180-31, 180-32, 180-33, y 180-34</t>
  </si>
  <si>
    <t>ok, 180-8, 180-9, 180-17, 180-26 con contrato</t>
  </si>
  <si>
    <t>Se reduce el item 170-18, se adiciona el 170-1 y se crea el 170-32</t>
  </si>
  <si>
    <t>Se reducen los item 110-16, 110-5, 110-11, 110-4, 110-10 y 110-1, y se crean los item 110-24, 110-25, 110-26, 110-27, y 110-28</t>
  </si>
  <si>
    <t>ok, 110-16, 110-5, 110-11, 110-4 cuenta con contrato</t>
  </si>
  <si>
    <t>Se reducen los item 111-21, 111-15, 111-13, 111-1 y 111-40 y se crean los item 111-42, 111-43 y 111-44 (segun consecutivo del PAA, está incorrecto en la solicitud enviada a comité de contratación)</t>
  </si>
  <si>
    <t>ok, 111-13 ,111-1, 111-40</t>
  </si>
  <si>
    <t>Se modifican los meses del item 111-8</t>
  </si>
  <si>
    <t>No Rad. 20251110044483</t>
  </si>
  <si>
    <t xml:space="preserve">Se modifica valor del item 111-8 </t>
  </si>
  <si>
    <t>No. 33 del 16/07/2025</t>
  </si>
  <si>
    <t>ok, item 140-14 y 140-15 cuenta con contrato asociado</t>
  </si>
  <si>
    <t>Se reduce el item 130-27 y se crea el 130-54</t>
  </si>
  <si>
    <t>ok, item 130-27 cuenta con contrato asociado</t>
  </si>
  <si>
    <t xml:space="preserve">Se reducen los item 100-54 y100-55 y se adiciona el 100-11(se modifica su objeto y meses) y 100-59 </t>
  </si>
  <si>
    <t>ok,todos los item cuentan con contrato asociado</t>
  </si>
  <si>
    <t>Se reduce el item 150-73 y se crea el item 150-74</t>
  </si>
  <si>
    <t>Se crean los item 111-46 y 111-47</t>
  </si>
  <si>
    <t>Se modifica codigo del item 161-35</t>
  </si>
  <si>
    <t>No Rad 20251610044763 (17/07/2025)</t>
  </si>
  <si>
    <t>Se modifica el objeto y meses del item 111-38, y se crean los item 111.48 y 111-49</t>
  </si>
  <si>
    <t>No. 35 del 22/07/2025</t>
  </si>
  <si>
    <t>Se reducen los item 131-26, 131-33, 131-32, 131-31, 131-55,131-34, 131-35, 131-36, 131-51, 131-53, 131-9, 131-43, 131-45, 131-48 y 131-1. Se adicionan los item 131-28 (se modifica objeto y meses), 131-11 (se modifica codigo, categoria de la adquisicion, objeto y meses) y 131-50 (se modifica codigo, objeto, meses y modlidad de selección) ; se crean los item 131-56, 131-57, 131-58, 131-59, 131-60 y 131-61. Se modifica codigo,categoria de la adquisición, objeto y meses del item 131-36, y se modifica objeto y meses del item 131-52</t>
  </si>
  <si>
    <t>ok, item 131-33, 131-32, 131-31, 131-55, 131-35, 131-51, 131-9, 131-11, 131-45, 131-43, 131-48, y 131-1 cuentan con contrato</t>
  </si>
  <si>
    <t>Se reducen los item 130-27- 130-29, 130-54, 130-23, 130-27; se adicionan los item 130-38, 130-6, 130-2, 130-8, 130-9, 130-10, 130-15, 130-16, 130-19, 130-20, se crean los item 130-55, 130-56, 130-57, 130-58, 130-59 y 130-60. Se modifica codigo, categoria de la adquisicion ,objeto  y meses del item 130-24, 130-29 y 130-37, se modifica objeto y duracion del item 130-54.</t>
  </si>
  <si>
    <t>No. 36 del 29/07/2025</t>
  </si>
  <si>
    <t>Se reducce el item 101-4 y se crea el item 101-24</t>
  </si>
  <si>
    <t>Tic</t>
  </si>
  <si>
    <t>Etiquetas de fila</t>
  </si>
  <si>
    <t>Recuento de OBJETO CONTRACTUAL</t>
  </si>
  <si>
    <t>Suma de Valor estimado en la vigencia actual</t>
  </si>
  <si>
    <t>Total general</t>
  </si>
  <si>
    <t>SUM de Compromisos Enero_Modificado</t>
  </si>
  <si>
    <t>SUM de Compromisos Febrero_Modificado</t>
  </si>
  <si>
    <t>SUM de Compromisos Marzo_Modificado</t>
  </si>
  <si>
    <t>SUM de Compromisos Abril_Modificado</t>
  </si>
  <si>
    <t>SUM de Compromisos Mayo_Modificado</t>
  </si>
  <si>
    <t>SUM de Compromisos Junio_Modificado</t>
  </si>
  <si>
    <t>SUM de Compromisos Julio_Modificado</t>
  </si>
  <si>
    <t>SUM de Compromisos Agosto_Modificado</t>
  </si>
  <si>
    <t>SUM de Compromisos Septiembre_Modificado</t>
  </si>
  <si>
    <t>SUM de Compromisos Octubre_Modificado</t>
  </si>
  <si>
    <t>SUM de Compromisos Noviembre_Modificado</t>
  </si>
  <si>
    <t>SUM de Compromisos Diciembre_Modificado</t>
  </si>
  <si>
    <t>PAA 2025 Inversión</t>
  </si>
  <si>
    <t>PAC 2025</t>
  </si>
  <si>
    <t>Diferencia</t>
  </si>
  <si>
    <t/>
  </si>
  <si>
    <t>SUM of Obligaciones Enero_Modificado</t>
  </si>
  <si>
    <t>SUM of Obligaciones Febrero_Modificado</t>
  </si>
  <si>
    <t>SUM of Obligaciones Marzo_Modificado</t>
  </si>
  <si>
    <t>SUM of Obligaciones Abril_Modificado</t>
  </si>
  <si>
    <t>SUM of Obligaciones Mayo_Modificado</t>
  </si>
  <si>
    <t>SUM of Obligaciones Junio_Modificado</t>
  </si>
  <si>
    <t>SUM of Obligaciones Julio_Modificado</t>
  </si>
  <si>
    <t>SUM of Obligaciones Agosto_Modificado</t>
  </si>
  <si>
    <t>SUM of Obligaciones Septiembre_Modificado</t>
  </si>
  <si>
    <t>SUM of Obligaciones Octubre_Modificado</t>
  </si>
  <si>
    <t>SUM of Obligaciones Noviembre_Modificado</t>
  </si>
  <si>
    <t>SUM of Obligaciones Diciembre_Modificado</t>
  </si>
  <si>
    <t>SUM of Valor estimado en la vigencia actual</t>
  </si>
  <si>
    <t>FORMATO
PLAN ANUAL DE ADQUISICIONES CONSOLIDADO 2025</t>
  </si>
  <si>
    <r>
      <t xml:space="preserve">Código: </t>
    </r>
    <r>
      <rPr>
        <sz val="12"/>
        <rFont val="Verdana"/>
        <family val="2"/>
      </rPr>
      <t xml:space="preserve">F-DE-008     </t>
    </r>
  </si>
  <si>
    <r>
      <t xml:space="preserve">Fecha: </t>
    </r>
    <r>
      <rPr>
        <sz val="12"/>
        <rFont val="Verdana"/>
        <family val="2"/>
      </rPr>
      <t>21/10/2024</t>
    </r>
  </si>
  <si>
    <r>
      <t xml:space="preserve">Versión: </t>
    </r>
    <r>
      <rPr>
        <sz val="12"/>
        <rFont val="Verdana"/>
        <family val="2"/>
      </rPr>
      <t>03</t>
    </r>
  </si>
  <si>
    <r>
      <rPr>
        <sz val="11"/>
        <rFont val="Aptos Narrow"/>
        <scheme val="minor"/>
      </rPr>
      <t xml:space="preserve">Se reduce el item 180-20 y se adicionan los item 180-7, 180-10, 180-11, 180-12, 180-13, 180-14, 180-15, </t>
    </r>
    <r>
      <rPr>
        <u/>
        <sz val="11"/>
        <color rgb="FF1155CC"/>
        <rFont val="Aptos Narrow"/>
        <scheme val="minor"/>
      </rPr>
      <t>180-16. Se</t>
    </r>
    <r>
      <rPr>
        <sz val="11"/>
        <rFont val="Aptos Narrow"/>
        <scheme val="minor"/>
      </rPr>
      <t xml:space="preserve"> crean los item 180-27 y 180-28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</si>
</sst>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m/yyyy"/>
    <numFmt numFmtId="165" formatCode="#,##0.0"/>
    <numFmt numFmtId="166" formatCode="&quot;$&quot;\ #,##0"/>
    <numFmt numFmtId="167" formatCode="d\.m"/>
    <numFmt numFmtId="168" formatCode="[$ $]#,##0"/>
  </numFmts>
  <fonts count="18">
    <font>
      <sz val="11"/>
      <color theme="1"/>
      <name val="Aptos Narrow"/>
      <scheme val="minor"/>
    </font>
    <font>
      <sz val="11"/>
      <color theme="1"/>
      <name val="Arial"/>
      <family val="2"/>
    </font>
    <font>
      <sz val="11"/>
      <color theme="1"/>
      <name val="Aptos Narrow"/>
      <scheme val="minor"/>
    </font>
    <font>
      <sz val="11"/>
      <color theme="1"/>
      <name val="Aptos Narrow"/>
    </font>
    <font>
      <sz val="11"/>
      <color rgb="FF000000"/>
      <name val="Arial"/>
      <family val="2"/>
    </font>
    <font>
      <sz val="11"/>
      <color theme="1"/>
      <name val="Calibri"/>
      <family val="2"/>
    </font>
    <font>
      <sz val="11"/>
      <color rgb="FFFF0000"/>
      <name val="Aptos Narrow"/>
      <scheme val="minor"/>
    </font>
    <font>
      <b/>
      <sz val="11"/>
      <color rgb="FFFFFFFF"/>
      <name val="Aptos Narrow"/>
      <scheme val="minor"/>
    </font>
    <font>
      <sz val="11"/>
      <color theme="1"/>
      <name val="&quot;Aptos Narrow&quot;"/>
    </font>
    <font>
      <sz val="11"/>
      <color theme="1"/>
      <name val="Verdana"/>
      <family val="2"/>
    </font>
    <font>
      <b/>
      <sz val="11"/>
      <name val="Arial"/>
      <family val="2"/>
    </font>
    <font>
      <sz val="11"/>
      <name val="Calibri"/>
      <family val="2"/>
    </font>
    <font>
      <b/>
      <sz val="36"/>
      <name val="Arial"/>
      <family val="2"/>
    </font>
    <font>
      <b/>
      <sz val="12"/>
      <name val="Verdana"/>
      <family val="2"/>
    </font>
    <font>
      <sz val="12"/>
      <name val="Verdana"/>
      <family val="2"/>
    </font>
    <font>
      <u/>
      <sz val="11"/>
      <color rgb="FF0000FF"/>
      <name val="Aptos Narrow"/>
      <scheme val="minor"/>
    </font>
    <font>
      <sz val="11"/>
      <name val="Aptos Narrow"/>
      <scheme val="minor"/>
    </font>
    <font>
      <u/>
      <sz val="11"/>
      <color rgb="FF1155CC"/>
      <name val="Aptos Narrow"/>
      <scheme val="minor"/>
    </font>
  </fonts>
  <fills count="28">
    <fill>
      <patternFill patternType="none"/>
    </fill>
    <fill>
      <patternFill patternType="gray125"/>
    </fill>
    <fill>
      <patternFill patternType="solid">
        <fgColor rgb="FFCCCCCC"/>
        <bgColor rgb="FFCCCCCC"/>
      </patternFill>
    </fill>
    <fill>
      <patternFill patternType="solid">
        <fgColor rgb="FFD0E0E3"/>
        <bgColor rgb="FFD0E0E3"/>
      </patternFill>
    </fill>
    <fill>
      <patternFill patternType="solid">
        <fgColor rgb="FF76A5AF"/>
        <bgColor rgb="FF76A5AF"/>
      </patternFill>
    </fill>
    <fill>
      <patternFill patternType="solid">
        <fgColor rgb="FF4A86E8"/>
        <bgColor rgb="FF4A86E8"/>
      </patternFill>
    </fill>
    <fill>
      <patternFill patternType="solid">
        <fgColor rgb="FFFFFF00"/>
        <bgColor rgb="FFFFFF00"/>
      </patternFill>
    </fill>
    <fill>
      <patternFill patternType="solid">
        <fgColor rgb="FF93C47D"/>
        <bgColor rgb="FF93C47D"/>
      </patternFill>
    </fill>
    <fill>
      <patternFill patternType="solid">
        <fgColor theme="0"/>
        <bgColor theme="0"/>
      </patternFill>
    </fill>
    <fill>
      <patternFill patternType="solid">
        <fgColor rgb="FFFF0000"/>
        <bgColor rgb="FFFF0000"/>
      </patternFill>
    </fill>
    <fill>
      <patternFill patternType="solid">
        <fgColor rgb="FF073763"/>
        <bgColor rgb="FF073763"/>
      </patternFill>
    </fill>
    <fill>
      <patternFill patternType="solid">
        <fgColor rgb="FF20124D"/>
        <bgColor rgb="FF20124D"/>
      </patternFill>
    </fill>
    <fill>
      <patternFill patternType="solid">
        <fgColor theme="0"/>
        <bgColor indexed="64"/>
      </patternFill>
    </fill>
    <fill>
      <patternFill patternType="solid">
        <fgColor theme="0"/>
        <bgColor rgb="FFFFFF00"/>
      </patternFill>
    </fill>
    <fill>
      <patternFill patternType="solid">
        <fgColor theme="0"/>
        <bgColor rgb="FFFFFFFF"/>
      </patternFill>
    </fill>
    <fill>
      <patternFill patternType="solid">
        <fgColor theme="0"/>
        <bgColor rgb="FFD9D9D9"/>
      </patternFill>
    </fill>
    <fill>
      <patternFill patternType="solid">
        <fgColor theme="0"/>
        <bgColor rgb="FF00FF00"/>
      </patternFill>
    </fill>
    <fill>
      <patternFill patternType="solid">
        <fgColor theme="0"/>
        <bgColor rgb="FFC9DAF8"/>
      </patternFill>
    </fill>
    <fill>
      <patternFill patternType="solid">
        <fgColor theme="0"/>
        <bgColor rgb="FF70AD47"/>
      </patternFill>
    </fill>
    <fill>
      <patternFill patternType="solid">
        <fgColor theme="0"/>
        <bgColor rgb="FFFF9900"/>
      </patternFill>
    </fill>
    <fill>
      <patternFill patternType="solid">
        <fgColor theme="0"/>
        <bgColor rgb="FF6AA84F"/>
      </patternFill>
    </fill>
    <fill>
      <patternFill patternType="solid">
        <fgColor theme="0"/>
        <bgColor rgb="FFC27BA0"/>
      </patternFill>
    </fill>
    <fill>
      <patternFill patternType="solid">
        <fgColor theme="0"/>
        <bgColor rgb="FF00FFFF"/>
      </patternFill>
    </fill>
    <fill>
      <patternFill patternType="solid">
        <fgColor theme="0"/>
        <bgColor rgb="FF93C47D"/>
      </patternFill>
    </fill>
    <fill>
      <patternFill patternType="solid">
        <fgColor theme="0"/>
        <bgColor rgb="FFB6D7A8"/>
      </patternFill>
    </fill>
    <fill>
      <patternFill patternType="solid">
        <fgColor theme="0"/>
        <bgColor rgb="FFFF0000"/>
      </patternFill>
    </fill>
    <fill>
      <patternFill patternType="solid">
        <fgColor theme="0"/>
        <bgColor theme="5"/>
      </patternFill>
    </fill>
    <fill>
      <patternFill patternType="solid">
        <fgColor theme="0"/>
        <bgColor rgb="FFCFE2F3"/>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89">
    <xf numFmtId="0" fontId="0" fillId="0" borderId="0" xfId="0" applyFont="1" applyAlignment="1"/>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 fontId="1" fillId="5" borderId="1" xfId="0" applyNumberFormat="1" applyFont="1" applyFill="1" applyBorder="1" applyAlignment="1">
      <alignment horizontal="center" vertical="center" wrapText="1"/>
    </xf>
    <xf numFmtId="0" fontId="1" fillId="0" borderId="1" xfId="0" applyFont="1" applyBorder="1" applyAlignment="1"/>
    <xf numFmtId="3" fontId="6" fillId="0" borderId="1" xfId="0" applyNumberFormat="1" applyFont="1" applyBorder="1" applyAlignment="1"/>
    <xf numFmtId="164" fontId="3" fillId="0" borderId="0" xfId="0" applyNumberFormat="1" applyFont="1"/>
    <xf numFmtId="0" fontId="1" fillId="0" borderId="0" xfId="0" applyFont="1" applyAlignment="1"/>
    <xf numFmtId="0" fontId="2" fillId="0" borderId="0" xfId="0" applyFont="1" applyAlignment="1">
      <alignment vertical="center"/>
    </xf>
    <xf numFmtId="0" fontId="2" fillId="0" borderId="0" xfId="0" applyFont="1"/>
    <xf numFmtId="3" fontId="2" fillId="0" borderId="0" xfId="0" applyNumberFormat="1" applyFont="1"/>
    <xf numFmtId="0" fontId="3" fillId="0" borderId="0" xfId="0" applyFont="1"/>
    <xf numFmtId="0" fontId="3" fillId="0" borderId="0" xfId="0" applyFont="1" applyAlignment="1">
      <alignment horizontal="center"/>
    </xf>
    <xf numFmtId="3" fontId="3" fillId="0" borderId="0" xfId="0" applyNumberFormat="1" applyFont="1"/>
    <xf numFmtId="0" fontId="2" fillId="0" borderId="0" xfId="0" applyFont="1" applyAlignment="1">
      <alignment horizontal="left" vertical="center"/>
    </xf>
    <xf numFmtId="0" fontId="2" fillId="0" borderId="0" xfId="0" applyFont="1" applyAlignment="1">
      <alignment horizontal="center" vertical="center"/>
    </xf>
    <xf numFmtId="10" fontId="2" fillId="0" borderId="1" xfId="0" applyNumberFormat="1" applyFont="1" applyBorder="1"/>
    <xf numFmtId="0" fontId="7" fillId="11" borderId="1" xfId="0" applyFont="1" applyFill="1" applyBorder="1"/>
    <xf numFmtId="10" fontId="7" fillId="11" borderId="1" xfId="0" applyNumberFormat="1" applyFont="1" applyFill="1" applyBorder="1"/>
    <xf numFmtId="0" fontId="3" fillId="0" borderId="0" xfId="0" applyFont="1" applyAlignment="1">
      <alignment horizontal="left"/>
    </xf>
    <xf numFmtId="0" fontId="2" fillId="0" borderId="0" xfId="0" applyFont="1" applyAlignment="1">
      <alignment horizontal="center" vertical="center" wrapText="1"/>
    </xf>
    <xf numFmtId="168" fontId="2" fillId="0" borderId="0" xfId="0" applyNumberFormat="1" applyFont="1" applyAlignment="1">
      <alignment horizontal="center" vertical="center" wrapText="1"/>
    </xf>
    <xf numFmtId="168" fontId="2" fillId="0" borderId="0" xfId="0" applyNumberFormat="1" applyFont="1"/>
    <xf numFmtId="168" fontId="4" fillId="2" borderId="1" xfId="0" applyNumberFormat="1" applyFont="1" applyFill="1" applyBorder="1" applyAlignment="1"/>
    <xf numFmtId="168" fontId="2" fillId="7" borderId="1" xfId="0" applyNumberFormat="1" applyFont="1" applyFill="1" applyBorder="1"/>
    <xf numFmtId="3" fontId="2" fillId="6" borderId="1" xfId="0" applyNumberFormat="1" applyFont="1" applyFill="1" applyBorder="1"/>
    <xf numFmtId="168" fontId="2" fillId="9" borderId="0" xfId="0" applyNumberFormat="1" applyFont="1" applyFill="1"/>
    <xf numFmtId="168" fontId="1" fillId="0" borderId="0" xfId="0" applyNumberFormat="1" applyFont="1" applyAlignment="1"/>
    <xf numFmtId="0" fontId="0" fillId="0" borderId="4" xfId="0" applyFont="1" applyBorder="1" applyAlignment="1"/>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xf numFmtId="0" fontId="0" fillId="0" borderId="14" xfId="0" pivotButton="1" applyFont="1" applyBorder="1" applyAlignment="1"/>
    <xf numFmtId="0" fontId="0" fillId="0" borderId="14" xfId="0" applyFont="1" applyBorder="1" applyAlignment="1"/>
    <xf numFmtId="0" fontId="0" fillId="0" borderId="15" xfId="0" applyFont="1" applyBorder="1" applyAlignment="1"/>
    <xf numFmtId="0" fontId="0" fillId="0" borderId="15" xfId="0" applyNumberFormat="1" applyFont="1" applyBorder="1" applyAlignment="1"/>
    <xf numFmtId="0" fontId="0" fillId="0" borderId="16" xfId="0" applyFont="1" applyBorder="1" applyAlignment="1"/>
    <xf numFmtId="0" fontId="0" fillId="0" borderId="17" xfId="0" applyNumberFormat="1" applyFont="1" applyBorder="1" applyAlignment="1"/>
    <xf numFmtId="0" fontId="0" fillId="0" borderId="14" xfId="0" applyNumberFormat="1" applyFont="1" applyBorder="1" applyAlignment="1"/>
    <xf numFmtId="0" fontId="0" fillId="0" borderId="18" xfId="0" applyFont="1" applyBorder="1" applyAlignment="1"/>
    <xf numFmtId="0" fontId="0" fillId="0" borderId="19" xfId="0" applyFont="1" applyBorder="1" applyAlignment="1"/>
    <xf numFmtId="0" fontId="0" fillId="0" borderId="19" xfId="0" applyNumberFormat="1" applyFont="1" applyBorder="1" applyAlignment="1"/>
    <xf numFmtId="0" fontId="0" fillId="0" borderId="20" xfId="0" applyNumberFormat="1" applyFont="1" applyBorder="1" applyAlignment="1"/>
    <xf numFmtId="0" fontId="0" fillId="0" borderId="21" xfId="0" applyNumberFormat="1" applyFont="1" applyBorder="1" applyAlignment="1"/>
    <xf numFmtId="3" fontId="3" fillId="8" borderId="1" xfId="0" applyNumberFormat="1" applyFont="1" applyFill="1" applyBorder="1" applyAlignment="1"/>
    <xf numFmtId="0" fontId="0" fillId="0" borderId="0" xfId="0" applyFont="1" applyAlignment="1">
      <alignment horizontal="center"/>
    </xf>
    <xf numFmtId="0" fontId="0" fillId="0" borderId="0" xfId="0" applyFont="1" applyAlignment="1">
      <alignment horizontal="right"/>
    </xf>
    <xf numFmtId="4" fontId="0" fillId="0" borderId="0" xfId="0" applyNumberFormat="1" applyFont="1"/>
    <xf numFmtId="0" fontId="0" fillId="12" borderId="1" xfId="0" applyFont="1" applyFill="1" applyBorder="1"/>
    <xf numFmtId="0" fontId="1" fillId="12" borderId="1" xfId="0" applyFont="1" applyFill="1" applyBorder="1" applyAlignment="1"/>
    <xf numFmtId="0" fontId="0" fillId="12" borderId="1" xfId="0" applyFont="1" applyFill="1" applyBorder="1" applyAlignment="1"/>
    <xf numFmtId="0" fontId="0" fillId="12" borderId="1" xfId="0" applyFont="1" applyFill="1" applyBorder="1" applyAlignment="1">
      <alignment horizontal="right"/>
    </xf>
    <xf numFmtId="0" fontId="3" fillId="12" borderId="1" xfId="0" applyFont="1" applyFill="1" applyBorder="1" applyAlignment="1"/>
    <xf numFmtId="0" fontId="0" fillId="14" borderId="1" xfId="0" applyFont="1" applyFill="1" applyBorder="1" applyAlignment="1"/>
    <xf numFmtId="3" fontId="1" fillId="14" borderId="1" xfId="0" applyNumberFormat="1" applyFont="1" applyFill="1" applyBorder="1" applyAlignment="1">
      <alignment horizontal="right"/>
    </xf>
    <xf numFmtId="3" fontId="1" fillId="12" borderId="1" xfId="0" applyNumberFormat="1" applyFont="1" applyFill="1" applyBorder="1" applyAlignment="1">
      <alignment horizontal="right" wrapText="1"/>
    </xf>
    <xf numFmtId="3" fontId="1" fillId="14" borderId="1" xfId="0" applyNumberFormat="1" applyFont="1" applyFill="1" applyBorder="1" applyAlignment="1">
      <alignment horizontal="right" wrapText="1"/>
    </xf>
    <xf numFmtId="3" fontId="3" fillId="12" borderId="1" xfId="0" applyNumberFormat="1" applyFont="1" applyFill="1" applyBorder="1"/>
    <xf numFmtId="3" fontId="1" fillId="12" borderId="1" xfId="0" applyNumberFormat="1" applyFont="1" applyFill="1" applyBorder="1" applyAlignment="1"/>
    <xf numFmtId="4" fontId="1" fillId="15" borderId="1" xfId="0" applyNumberFormat="1" applyFont="1" applyFill="1" applyBorder="1" applyAlignment="1"/>
    <xf numFmtId="0" fontId="0" fillId="12" borderId="0" xfId="0" applyFont="1" applyFill="1" applyAlignment="1"/>
    <xf numFmtId="0" fontId="0" fillId="13" borderId="1" xfId="0" applyFont="1" applyFill="1" applyBorder="1" applyAlignment="1"/>
    <xf numFmtId="3" fontId="3" fillId="14" borderId="1" xfId="0" applyNumberFormat="1" applyFont="1" applyFill="1" applyBorder="1" applyAlignment="1">
      <alignment horizontal="right"/>
    </xf>
    <xf numFmtId="3" fontId="3" fillId="14" borderId="1" xfId="0" applyNumberFormat="1" applyFont="1" applyFill="1" applyBorder="1" applyAlignment="1"/>
    <xf numFmtId="3" fontId="1" fillId="12" borderId="1" xfId="0" applyNumberFormat="1" applyFont="1" applyFill="1" applyBorder="1" applyAlignment="1">
      <alignment horizontal="right"/>
    </xf>
    <xf numFmtId="0" fontId="0" fillId="14" borderId="1" xfId="0" applyFont="1" applyFill="1" applyBorder="1" applyAlignment="1">
      <alignment horizontal="right"/>
    </xf>
    <xf numFmtId="3" fontId="3" fillId="12" borderId="1" xfId="0" applyNumberFormat="1" applyFont="1" applyFill="1" applyBorder="1" applyAlignment="1"/>
    <xf numFmtId="3" fontId="1" fillId="14" borderId="1" xfId="0" applyNumberFormat="1" applyFont="1" applyFill="1" applyBorder="1" applyAlignment="1"/>
    <xf numFmtId="3" fontId="3" fillId="14" borderId="1" xfId="0" applyNumberFormat="1" applyFont="1" applyFill="1" applyBorder="1"/>
    <xf numFmtId="3" fontId="0" fillId="12" borderId="1" xfId="0" applyNumberFormat="1" applyFont="1" applyFill="1" applyBorder="1"/>
    <xf numFmtId="3" fontId="0" fillId="12" borderId="1" xfId="0" applyNumberFormat="1" applyFont="1" applyFill="1" applyBorder="1" applyAlignment="1"/>
    <xf numFmtId="0" fontId="0" fillId="14" borderId="1" xfId="0" applyFont="1" applyFill="1" applyBorder="1"/>
    <xf numFmtId="4" fontId="3" fillId="12" borderId="1" xfId="0" applyNumberFormat="1" applyFont="1" applyFill="1" applyBorder="1" applyAlignment="1"/>
    <xf numFmtId="3" fontId="0" fillId="14" borderId="1" xfId="0" applyNumberFormat="1" applyFont="1" applyFill="1" applyBorder="1"/>
    <xf numFmtId="3" fontId="0" fillId="14" borderId="1" xfId="0" applyNumberFormat="1" applyFont="1" applyFill="1" applyBorder="1" applyAlignment="1"/>
    <xf numFmtId="3" fontId="5" fillId="12" borderId="1" xfId="0" applyNumberFormat="1" applyFont="1" applyFill="1" applyBorder="1"/>
    <xf numFmtId="0" fontId="0" fillId="17" borderId="1" xfId="0" applyFont="1" applyFill="1" applyBorder="1" applyAlignment="1"/>
    <xf numFmtId="0" fontId="0" fillId="16" borderId="1" xfId="0" applyFont="1" applyFill="1" applyBorder="1"/>
    <xf numFmtId="0" fontId="0" fillId="19" borderId="1" xfId="0" applyFont="1" applyFill="1" applyBorder="1"/>
    <xf numFmtId="0" fontId="0" fillId="20" borderId="1" xfId="0" applyFont="1" applyFill="1" applyBorder="1" applyAlignment="1"/>
    <xf numFmtId="3" fontId="1" fillId="21" borderId="1" xfId="0" applyNumberFormat="1" applyFont="1" applyFill="1" applyBorder="1" applyAlignment="1">
      <alignment horizontal="right" wrapText="1"/>
    </xf>
    <xf numFmtId="0" fontId="0" fillId="12" borderId="1" xfId="0" applyFont="1" applyFill="1" applyBorder="1" applyAlignment="1">
      <alignment horizontal="center"/>
    </xf>
    <xf numFmtId="0" fontId="0" fillId="12" borderId="1" xfId="0" applyFont="1" applyFill="1" applyBorder="1" applyAlignment="1">
      <alignment horizontal="left"/>
    </xf>
    <xf numFmtId="4" fontId="0" fillId="12" borderId="1" xfId="0" applyNumberFormat="1" applyFont="1" applyFill="1" applyBorder="1" applyAlignment="1"/>
    <xf numFmtId="4" fontId="1" fillId="12" borderId="1" xfId="0" applyNumberFormat="1" applyFont="1" applyFill="1" applyBorder="1" applyAlignment="1"/>
    <xf numFmtId="0" fontId="0" fillId="16" borderId="1" xfId="0" applyFont="1" applyFill="1" applyBorder="1" applyAlignment="1">
      <alignment horizontal="left"/>
    </xf>
    <xf numFmtId="0" fontId="0" fillId="22" borderId="1" xfId="0" applyFont="1" applyFill="1" applyBorder="1"/>
    <xf numFmtId="3" fontId="1" fillId="12" borderId="1" xfId="0" applyNumberFormat="1" applyFont="1" applyFill="1" applyBorder="1"/>
    <xf numFmtId="3" fontId="5" fillId="12" borderId="1" xfId="0" applyNumberFormat="1" applyFont="1" applyFill="1" applyBorder="1" applyAlignment="1"/>
    <xf numFmtId="3" fontId="1" fillId="14" borderId="1" xfId="0" applyNumberFormat="1" applyFont="1" applyFill="1" applyBorder="1"/>
    <xf numFmtId="0" fontId="0" fillId="22" borderId="1" xfId="0" applyFont="1" applyFill="1" applyBorder="1" applyAlignment="1"/>
    <xf numFmtId="3" fontId="8" fillId="12" borderId="1" xfId="0" applyNumberFormat="1" applyFont="1" applyFill="1" applyBorder="1" applyAlignment="1"/>
    <xf numFmtId="3" fontId="8" fillId="14" borderId="1" xfId="0" applyNumberFormat="1" applyFont="1" applyFill="1" applyBorder="1" applyAlignment="1">
      <alignment horizontal="right"/>
    </xf>
    <xf numFmtId="3" fontId="8" fillId="12" borderId="1" xfId="0" applyNumberFormat="1" applyFont="1" applyFill="1" applyBorder="1" applyAlignment="1">
      <alignment horizontal="right"/>
    </xf>
    <xf numFmtId="3" fontId="5" fillId="14" borderId="1" xfId="0" applyNumberFormat="1" applyFont="1" applyFill="1" applyBorder="1" applyAlignment="1"/>
    <xf numFmtId="3" fontId="5" fillId="14" borderId="1" xfId="0" applyNumberFormat="1" applyFont="1" applyFill="1" applyBorder="1" applyAlignment="1">
      <alignment horizontal="right"/>
    </xf>
    <xf numFmtId="3" fontId="8" fillId="14" borderId="1" xfId="0" applyNumberFormat="1" applyFont="1" applyFill="1" applyBorder="1" applyAlignment="1"/>
    <xf numFmtId="3" fontId="9" fillId="14" borderId="1" xfId="0" applyNumberFormat="1" applyFont="1" applyFill="1" applyBorder="1" applyAlignment="1">
      <alignment horizontal="right"/>
    </xf>
    <xf numFmtId="3" fontId="9" fillId="12" borderId="1" xfId="0" applyNumberFormat="1" applyFont="1" applyFill="1" applyBorder="1" applyAlignment="1">
      <alignment horizontal="right"/>
    </xf>
    <xf numFmtId="167" fontId="0" fillId="12" borderId="1" xfId="0" applyNumberFormat="1" applyFont="1" applyFill="1" applyBorder="1" applyAlignment="1"/>
    <xf numFmtId="3" fontId="5" fillId="12" borderId="1" xfId="0" applyNumberFormat="1" applyFont="1" applyFill="1" applyBorder="1" applyAlignment="1">
      <alignment horizontal="right"/>
    </xf>
    <xf numFmtId="4" fontId="1" fillId="25" borderId="1" xfId="0" applyNumberFormat="1" applyFont="1" applyFill="1" applyBorder="1" applyAlignment="1"/>
    <xf numFmtId="0" fontId="0" fillId="27" borderId="1" xfId="0" applyFont="1" applyFill="1" applyBorder="1" applyAlignment="1"/>
    <xf numFmtId="0" fontId="0" fillId="27" borderId="1" xfId="0" applyFont="1" applyFill="1" applyBorder="1"/>
    <xf numFmtId="3" fontId="1" fillId="27" borderId="1" xfId="0" applyNumberFormat="1" applyFont="1" applyFill="1" applyBorder="1" applyAlignment="1"/>
    <xf numFmtId="3" fontId="3" fillId="27" borderId="1" xfId="0" applyNumberFormat="1" applyFont="1" applyFill="1" applyBorder="1"/>
    <xf numFmtId="3" fontId="0" fillId="27" borderId="1" xfId="0" applyNumberFormat="1" applyFont="1" applyFill="1" applyBorder="1"/>
    <xf numFmtId="0" fontId="0" fillId="12" borderId="2" xfId="0" applyFont="1" applyFill="1" applyBorder="1" applyAlignment="1"/>
    <xf numFmtId="0" fontId="0" fillId="12" borderId="2" xfId="0" applyFont="1" applyFill="1" applyBorder="1"/>
    <xf numFmtId="4" fontId="3" fillId="12" borderId="0" xfId="0" applyNumberFormat="1" applyFont="1" applyFill="1" applyAlignment="1"/>
    <xf numFmtId="0" fontId="3" fillId="12" borderId="0" xfId="0" applyFont="1" applyFill="1" applyAlignment="1"/>
    <xf numFmtId="0" fontId="0" fillId="0" borderId="22" xfId="0" applyFont="1" applyBorder="1" applyAlignment="1"/>
    <xf numFmtId="0" fontId="0" fillId="0" borderId="23" xfId="0" applyFont="1" applyBorder="1" applyAlignment="1"/>
    <xf numFmtId="0" fontId="0" fillId="0" borderId="24" xfId="0" applyFont="1" applyBorder="1" applyAlignment="1"/>
    <xf numFmtId="0" fontId="0" fillId="0" borderId="25" xfId="0" applyFont="1" applyBorder="1" applyAlignment="1"/>
    <xf numFmtId="0" fontId="10" fillId="0" borderId="26" xfId="0" applyFont="1" applyBorder="1" applyAlignment="1">
      <alignment horizontal="center"/>
    </xf>
    <xf numFmtId="0" fontId="11" fillId="0" borderId="26" xfId="0" applyFont="1" applyBorder="1"/>
    <xf numFmtId="0" fontId="12" fillId="0" borderId="27" xfId="0" applyFont="1" applyBorder="1" applyAlignment="1">
      <alignment horizontal="center" vertical="top" wrapText="1"/>
    </xf>
    <xf numFmtId="0" fontId="12" fillId="0" borderId="28" xfId="0" applyFont="1" applyBorder="1" applyAlignment="1">
      <alignment horizontal="center" vertical="top"/>
    </xf>
    <xf numFmtId="0" fontId="12" fillId="0" borderId="29" xfId="0" applyFont="1" applyBorder="1" applyAlignment="1">
      <alignment horizontal="center" vertical="top"/>
    </xf>
    <xf numFmtId="3" fontId="13" fillId="0" borderId="30" xfId="0" applyNumberFormat="1" applyFont="1" applyBorder="1" applyAlignment="1">
      <alignment horizontal="center" vertical="center" wrapText="1"/>
    </xf>
    <xf numFmtId="0" fontId="12" fillId="0" borderId="31" xfId="0" applyFont="1" applyBorder="1" applyAlignment="1">
      <alignment horizontal="center" vertical="top"/>
    </xf>
    <xf numFmtId="0" fontId="12" fillId="0" borderId="0" xfId="0" applyFont="1" applyBorder="1" applyAlignment="1">
      <alignment horizontal="center" vertical="top"/>
    </xf>
    <xf numFmtId="0" fontId="12" fillId="0" borderId="32" xfId="0" applyFont="1" applyBorder="1" applyAlignment="1">
      <alignment horizontal="center" vertical="top"/>
    </xf>
    <xf numFmtId="3" fontId="13" fillId="0" borderId="33" xfId="0" applyNumberFormat="1" applyFont="1" applyBorder="1" applyAlignment="1">
      <alignment horizontal="center" vertical="center" wrapText="1"/>
    </xf>
    <xf numFmtId="0" fontId="12" fillId="0" borderId="34" xfId="0" applyFont="1" applyBorder="1" applyAlignment="1">
      <alignment horizontal="center" vertical="top"/>
    </xf>
    <xf numFmtId="0" fontId="12" fillId="0" borderId="35" xfId="0" applyFont="1" applyBorder="1" applyAlignment="1">
      <alignment horizontal="center" vertical="top"/>
    </xf>
    <xf numFmtId="0" fontId="12" fillId="0" borderId="36" xfId="0" applyFont="1" applyBorder="1" applyAlignment="1">
      <alignment horizontal="center" vertical="top"/>
    </xf>
    <xf numFmtId="3" fontId="13" fillId="0" borderId="26" xfId="0" applyNumberFormat="1" applyFont="1" applyBorder="1" applyAlignment="1">
      <alignment horizontal="left"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164" fontId="0" fillId="2" borderId="1" xfId="0" applyNumberFormat="1" applyFont="1" applyFill="1" applyBorder="1" applyAlignment="1">
      <alignment horizontal="center" vertical="center" wrapText="1"/>
    </xf>
    <xf numFmtId="3" fontId="0" fillId="2" borderId="1" xfId="0" applyNumberFormat="1" applyFont="1" applyFill="1" applyBorder="1" applyAlignment="1">
      <alignment horizontal="center" vertical="center" wrapText="1"/>
    </xf>
    <xf numFmtId="165" fontId="0" fillId="2" borderId="1" xfId="0" applyNumberFormat="1" applyFont="1" applyFill="1" applyBorder="1" applyAlignment="1">
      <alignment horizontal="center" vertical="center" wrapText="1"/>
    </xf>
    <xf numFmtId="3" fontId="0" fillId="14" borderId="1" xfId="0" applyNumberFormat="1" applyFont="1" applyFill="1" applyBorder="1" applyAlignment="1">
      <alignment horizontal="right"/>
    </xf>
    <xf numFmtId="166" fontId="0" fillId="12" borderId="1" xfId="0" applyNumberFormat="1" applyFont="1" applyFill="1" applyBorder="1" applyAlignment="1"/>
    <xf numFmtId="1" fontId="0" fillId="14" borderId="1" xfId="0" applyNumberFormat="1" applyFont="1" applyFill="1" applyBorder="1" applyAlignment="1"/>
    <xf numFmtId="3" fontId="0" fillId="12" borderId="1" xfId="0" applyNumberFormat="1" applyFont="1" applyFill="1" applyBorder="1" applyAlignment="1">
      <alignment horizontal="right"/>
    </xf>
    <xf numFmtId="0" fontId="0" fillId="16" borderId="1" xfId="0" applyFont="1" applyFill="1" applyBorder="1" applyAlignment="1"/>
    <xf numFmtId="164" fontId="0" fillId="12" borderId="1" xfId="0" applyNumberFormat="1" applyFont="1" applyFill="1" applyBorder="1"/>
    <xf numFmtId="0" fontId="0" fillId="14" borderId="1" xfId="0" applyFont="1" applyFill="1" applyBorder="1" applyAlignment="1">
      <alignment horizontal="center"/>
    </xf>
    <xf numFmtId="164" fontId="0" fillId="14" borderId="1" xfId="0" applyNumberFormat="1" applyFont="1" applyFill="1" applyBorder="1"/>
    <xf numFmtId="164" fontId="0" fillId="13" borderId="1" xfId="0" applyNumberFormat="1" applyFont="1" applyFill="1" applyBorder="1"/>
    <xf numFmtId="0" fontId="0" fillId="18" borderId="1" xfId="0" applyFont="1" applyFill="1" applyBorder="1" applyAlignment="1"/>
    <xf numFmtId="0" fontId="0" fillId="23" borderId="1" xfId="0" applyFont="1" applyFill="1" applyBorder="1" applyAlignment="1"/>
    <xf numFmtId="3" fontId="0" fillId="23" borderId="1" xfId="0" applyNumberFormat="1" applyFont="1" applyFill="1" applyBorder="1" applyAlignment="1"/>
    <xf numFmtId="3" fontId="0" fillId="24" borderId="1" xfId="0" applyNumberFormat="1" applyFont="1" applyFill="1" applyBorder="1" applyAlignment="1"/>
    <xf numFmtId="3" fontId="0" fillId="25" borderId="1" xfId="0" applyNumberFormat="1" applyFont="1" applyFill="1" applyBorder="1" applyAlignment="1"/>
    <xf numFmtId="3" fontId="0" fillId="20" borderId="1" xfId="0" applyNumberFormat="1" applyFont="1" applyFill="1" applyBorder="1" applyAlignment="1"/>
    <xf numFmtId="3" fontId="0" fillId="13" borderId="1" xfId="0" applyNumberFormat="1" applyFont="1" applyFill="1" applyBorder="1" applyAlignment="1"/>
    <xf numFmtId="0" fontId="0" fillId="26" borderId="1" xfId="0" applyFont="1" applyFill="1" applyBorder="1" applyAlignment="1"/>
    <xf numFmtId="165" fontId="0" fillId="12" borderId="1" xfId="0" applyNumberFormat="1" applyFont="1" applyFill="1" applyBorder="1" applyAlignment="1"/>
    <xf numFmtId="0" fontId="0" fillId="12" borderId="1" xfId="0" quotePrefix="1" applyFont="1" applyFill="1" applyBorder="1" applyAlignment="1">
      <alignment horizontal="center"/>
    </xf>
    <xf numFmtId="0" fontId="0" fillId="8" borderId="1" xfId="0" applyFont="1" applyFill="1" applyBorder="1" applyAlignment="1"/>
    <xf numFmtId="165" fontId="0" fillId="14" borderId="1" xfId="0" applyNumberFormat="1" applyFont="1" applyFill="1" applyBorder="1" applyAlignment="1"/>
    <xf numFmtId="0" fontId="0" fillId="27" borderId="1" xfId="0" applyFont="1" applyFill="1" applyBorder="1" applyAlignment="1">
      <alignment horizontal="right"/>
    </xf>
    <xf numFmtId="166" fontId="0" fillId="27" borderId="1" xfId="0" applyNumberFormat="1" applyFont="1" applyFill="1" applyBorder="1" applyAlignment="1"/>
    <xf numFmtId="3" fontId="0" fillId="27" borderId="1" xfId="0" applyNumberFormat="1" applyFont="1" applyFill="1" applyBorder="1" applyAlignment="1"/>
    <xf numFmtId="166" fontId="0" fillId="12" borderId="1" xfId="0" applyNumberFormat="1" applyFont="1" applyFill="1" applyBorder="1" applyAlignment="1">
      <alignment horizontal="right"/>
    </xf>
    <xf numFmtId="0" fontId="0" fillId="12" borderId="2" xfId="0" applyFont="1" applyFill="1" applyBorder="1" applyAlignment="1">
      <alignment horizontal="center"/>
    </xf>
    <xf numFmtId="0" fontId="0" fillId="12" borderId="2" xfId="0" applyFont="1" applyFill="1" applyBorder="1" applyAlignment="1">
      <alignment horizontal="right"/>
    </xf>
    <xf numFmtId="166" fontId="0" fillId="12" borderId="2" xfId="0" applyNumberFormat="1" applyFont="1" applyFill="1" applyBorder="1" applyAlignment="1"/>
    <xf numFmtId="3" fontId="0" fillId="12" borderId="2" xfId="0" applyNumberFormat="1" applyFont="1" applyFill="1" applyBorder="1" applyAlignment="1"/>
    <xf numFmtId="166" fontId="0" fillId="12" borderId="0" xfId="0" applyNumberFormat="1" applyFont="1" applyFill="1" applyAlignment="1"/>
    <xf numFmtId="3" fontId="0" fillId="12" borderId="0" xfId="0" applyNumberFormat="1" applyFont="1" applyFill="1" applyAlignment="1"/>
    <xf numFmtId="49" fontId="0" fillId="12" borderId="1" xfId="0" applyNumberFormat="1" applyFont="1" applyFill="1" applyBorder="1" applyAlignment="1">
      <alignment horizontal="right" vertical="center" wrapText="1"/>
    </xf>
    <xf numFmtId="0" fontId="0" fillId="0" borderId="0" xfId="0" applyFont="1" applyAlignment="1">
      <alignment vertical="center"/>
    </xf>
    <xf numFmtId="0" fontId="0" fillId="0" borderId="0" xfId="0" applyFont="1" applyAlignment="1">
      <alignment horizontal="left" vertical="center"/>
    </xf>
    <xf numFmtId="0" fontId="7" fillId="10" borderId="0" xfId="0" applyFont="1" applyFill="1" applyAlignment="1">
      <alignment horizontal="center" vertical="center" wrapText="1"/>
    </xf>
    <xf numFmtId="0" fontId="7" fillId="10" borderId="0" xfId="0" applyFont="1" applyFill="1" applyAlignment="1">
      <alignment horizontal="left" vertical="center" wrapText="1"/>
    </xf>
    <xf numFmtId="0" fontId="0" fillId="0" borderId="1" xfId="0" applyFont="1" applyBorder="1" applyAlignment="1">
      <alignment horizontal="center" vertical="center"/>
    </xf>
    <xf numFmtId="0" fontId="0" fillId="0" borderId="3" xfId="0" applyFont="1" applyBorder="1" applyAlignment="1">
      <alignment vertic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center" vertical="center"/>
    </xf>
    <xf numFmtId="0" fontId="15"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a:solidFill>
                  <a:srgbClr val="757575"/>
                </a:solidFill>
                <a:latin typeface="+mn-lt"/>
              </a:defRPr>
            </a:pPr>
            <a:r>
              <a:rPr b="1">
                <a:solidFill>
                  <a:srgbClr val="757575"/>
                </a:solidFill>
                <a:latin typeface="+mn-lt"/>
              </a:rPr>
              <a:t>Ejecución presupuestal</a:t>
            </a:r>
          </a:p>
        </c:rich>
      </c:tx>
      <c:overlay val="0"/>
    </c:title>
    <c:autoTitleDeleted val="0"/>
    <c:plotArea>
      <c:layout/>
      <c:barChart>
        <c:barDir val="col"/>
        <c:grouping val="clustered"/>
        <c:varyColors val="1"/>
        <c:ser>
          <c:idx val="0"/>
          <c:order val="0"/>
          <c:tx>
            <c:strRef>
              <c:f>'Ejecución por proyecto de inver'!$B$15</c:f>
              <c:strCache>
                <c:ptCount val="1"/>
              </c:strCache>
            </c:strRef>
          </c:tx>
          <c:spPr>
            <a:solidFill>
              <a:srgbClr val="156082"/>
            </a:solidFill>
            <a:ln cmpd="sng">
              <a:solidFill>
                <a:srgbClr val="000000"/>
              </a:solidFill>
            </a:ln>
          </c:spPr>
          <c:invertIfNegative val="1"/>
          <c:cat>
            <c:strRef>
              <c:f>'Ejecución por proyecto de inver'!$A$16:$A$23</c:f>
              <c:strCache>
                <c:ptCount val="8"/>
                <c:pt idx="0">
                  <c:v>Enfoque Territorial</c:v>
                </c:pt>
                <c:pt idx="1">
                  <c:v>Transversal</c:v>
                </c:pt>
                <c:pt idx="2">
                  <c:v>Fondos</c:v>
                </c:pt>
                <c:pt idx="3">
                  <c:v>Tic</c:v>
                </c:pt>
                <c:pt idx="4">
                  <c:v>Demanda</c:v>
                </c:pt>
                <c:pt idx="5">
                  <c:v>Energía</c:v>
                </c:pt>
                <c:pt idx="6">
                  <c:v>G. Información</c:v>
                </c:pt>
                <c:pt idx="7">
                  <c:v>Hidrocarburos</c:v>
                </c:pt>
              </c:strCache>
            </c:strRef>
          </c:cat>
          <c:val>
            <c:numRef>
              <c:f>'Ejecución por proyecto de inver'!$B$16:$B$23</c:f>
              <c:numCache>
                <c:formatCode>0.00%</c:formatCode>
                <c:ptCount val="8"/>
                <c:pt idx="0">
                  <c:v>0</c:v>
                </c:pt>
                <c:pt idx="1">
                  <c:v>0</c:v>
                </c:pt>
                <c:pt idx="2">
                  <c:v>0</c:v>
                </c:pt>
                <c:pt idx="3">
                  <c:v>0</c:v>
                </c:pt>
                <c:pt idx="4">
                  <c:v>0</c:v>
                </c:pt>
                <c:pt idx="5">
                  <c:v>0</c:v>
                </c:pt>
                <c:pt idx="6">
                  <c:v>0</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0FE-4AC2-BF6B-8EC033D84349}"/>
            </c:ext>
          </c:extLst>
        </c:ser>
        <c:ser>
          <c:idx val="1"/>
          <c:order val="1"/>
          <c:tx>
            <c:strRef>
              <c:f>'Ejecución por proyecto de inver'!$C$15</c:f>
              <c:strCache>
                <c:ptCount val="1"/>
              </c:strCache>
            </c:strRef>
          </c:tx>
          <c:spPr>
            <a:solidFill>
              <a:srgbClr val="E97132"/>
            </a:solidFill>
            <a:ln cmpd="sng">
              <a:solidFill>
                <a:srgbClr val="000000"/>
              </a:solidFill>
            </a:ln>
          </c:spPr>
          <c:invertIfNegative val="1"/>
          <c:cat>
            <c:strRef>
              <c:f>'Ejecución por proyecto de inver'!$A$16:$A$23</c:f>
              <c:strCache>
                <c:ptCount val="8"/>
                <c:pt idx="0">
                  <c:v>Enfoque Territorial</c:v>
                </c:pt>
                <c:pt idx="1">
                  <c:v>Transversal</c:v>
                </c:pt>
                <c:pt idx="2">
                  <c:v>Fondos</c:v>
                </c:pt>
                <c:pt idx="3">
                  <c:v>Tic</c:v>
                </c:pt>
                <c:pt idx="4">
                  <c:v>Demanda</c:v>
                </c:pt>
                <c:pt idx="5">
                  <c:v>Energía</c:v>
                </c:pt>
                <c:pt idx="6">
                  <c:v>G. Información</c:v>
                </c:pt>
                <c:pt idx="7">
                  <c:v>Hidrocarburos</c:v>
                </c:pt>
              </c:strCache>
            </c:strRef>
          </c:cat>
          <c:val>
            <c:numRef>
              <c:f>'Ejecución por proyecto de inver'!$C$16:$C$23</c:f>
              <c:numCache>
                <c:formatCode>0.00%</c:formatCode>
                <c:ptCount val="8"/>
                <c:pt idx="0">
                  <c:v>0</c:v>
                </c:pt>
                <c:pt idx="1">
                  <c:v>0</c:v>
                </c:pt>
                <c:pt idx="2">
                  <c:v>0</c:v>
                </c:pt>
                <c:pt idx="3">
                  <c:v>0</c:v>
                </c:pt>
                <c:pt idx="4">
                  <c:v>0</c:v>
                </c:pt>
                <c:pt idx="5">
                  <c:v>0</c:v>
                </c:pt>
                <c:pt idx="6">
                  <c:v>0</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0FE-4AC2-BF6B-8EC033D84349}"/>
            </c:ext>
          </c:extLst>
        </c:ser>
        <c:dLbls>
          <c:showLegendKey val="0"/>
          <c:showVal val="0"/>
          <c:showCatName val="0"/>
          <c:showSerName val="0"/>
          <c:showPercent val="0"/>
          <c:showBubbleSize val="0"/>
        </c:dLbls>
        <c:gapWidth val="150"/>
        <c:axId val="301278740"/>
        <c:axId val="1551831967"/>
      </c:barChart>
      <c:catAx>
        <c:axId val="30127874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Dependencia</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1551831967"/>
        <c:crosses val="autoZero"/>
        <c:auto val="1"/>
        <c:lblAlgn val="ctr"/>
        <c:lblOffset val="100"/>
        <c:noMultiLvlLbl val="1"/>
      </c:catAx>
      <c:valAx>
        <c:axId val="155183196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es-CO"/>
          </a:p>
        </c:txPr>
        <c:crossAx val="301278740"/>
        <c:crosses val="autoZero"/>
        <c:crossBetween val="between"/>
      </c:valAx>
    </c:plotArea>
    <c:legend>
      <c:legendPos val="r"/>
      <c:overlay val="0"/>
      <c:txPr>
        <a:bodyPr/>
        <a:lstStyle/>
        <a:p>
          <a:pPr lvl="0">
            <a:defRPr b="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
          <c:y val="0.13038091741123031"/>
          <c:w val="0.71320844164814323"/>
          <c:h val="0.77233453007493236"/>
        </c:manualLayout>
      </c:layout>
      <c:pieChart>
        <c:varyColors val="1"/>
        <c:ser>
          <c:idx val="0"/>
          <c:order val="0"/>
          <c:tx>
            <c:strRef>
              <c:f>TablaDianmica!$B$5</c:f>
              <c:strCache>
                <c:ptCount val="1"/>
                <c:pt idx="0">
                  <c:v>Recuento de OBJETO CONTRACTUAL</c:v>
                </c:pt>
              </c:strCache>
            </c:strRef>
          </c:tx>
          <c:dPt>
            <c:idx val="0"/>
            <c:bubble3D val="0"/>
            <c:spPr>
              <a:solidFill>
                <a:schemeClr val="accent1"/>
              </a:solidFill>
            </c:spPr>
            <c:extLst>
              <c:ext xmlns:c16="http://schemas.microsoft.com/office/drawing/2014/chart" uri="{C3380CC4-5D6E-409C-BE32-E72D297353CC}">
                <c16:uniqueId val="{00000001-37AA-455C-8CE5-DC1150C2D904}"/>
              </c:ext>
            </c:extLst>
          </c:dPt>
          <c:dPt>
            <c:idx val="1"/>
            <c:bubble3D val="0"/>
            <c:spPr>
              <a:solidFill>
                <a:schemeClr val="accent2"/>
              </a:solidFill>
            </c:spPr>
            <c:extLst>
              <c:ext xmlns:c16="http://schemas.microsoft.com/office/drawing/2014/chart" uri="{C3380CC4-5D6E-409C-BE32-E72D297353CC}">
                <c16:uniqueId val="{00000003-37AA-455C-8CE5-DC1150C2D904}"/>
              </c:ext>
            </c:extLst>
          </c:dPt>
          <c:dPt>
            <c:idx val="2"/>
            <c:bubble3D val="0"/>
            <c:spPr>
              <a:solidFill>
                <a:schemeClr val="accent3"/>
              </a:solidFill>
            </c:spPr>
            <c:extLst>
              <c:ext xmlns:c16="http://schemas.microsoft.com/office/drawing/2014/chart" uri="{C3380CC4-5D6E-409C-BE32-E72D297353CC}">
                <c16:uniqueId val="{00000005-37AA-455C-8CE5-DC1150C2D904}"/>
              </c:ext>
            </c:extLst>
          </c:dPt>
          <c:dPt>
            <c:idx val="3"/>
            <c:bubble3D val="0"/>
            <c:spPr>
              <a:solidFill>
                <a:schemeClr val="accent4"/>
              </a:solidFill>
            </c:spPr>
            <c:extLst>
              <c:ext xmlns:c16="http://schemas.microsoft.com/office/drawing/2014/chart" uri="{C3380CC4-5D6E-409C-BE32-E72D297353CC}">
                <c16:uniqueId val="{00000007-37AA-455C-8CE5-DC1150C2D904}"/>
              </c:ext>
            </c:extLst>
          </c:dPt>
          <c:dPt>
            <c:idx val="4"/>
            <c:bubble3D val="0"/>
            <c:spPr>
              <a:solidFill>
                <a:schemeClr val="accent5"/>
              </a:solidFill>
            </c:spPr>
            <c:extLst>
              <c:ext xmlns:c16="http://schemas.microsoft.com/office/drawing/2014/chart" uri="{C3380CC4-5D6E-409C-BE32-E72D297353CC}">
                <c16:uniqueId val="{00000009-37AA-455C-8CE5-DC1150C2D904}"/>
              </c:ext>
            </c:extLst>
          </c:dPt>
          <c:dPt>
            <c:idx val="5"/>
            <c:bubble3D val="0"/>
            <c:spPr>
              <a:solidFill>
                <a:schemeClr val="accent6"/>
              </a:solidFill>
            </c:spPr>
            <c:extLst>
              <c:ext xmlns:c16="http://schemas.microsoft.com/office/drawing/2014/chart" uri="{C3380CC4-5D6E-409C-BE32-E72D297353CC}">
                <c16:uniqueId val="{0000000B-37AA-455C-8CE5-DC1150C2D904}"/>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TablaDianmica!$A$6:$A$11</c:f>
              <c:strCache>
                <c:ptCount val="6"/>
                <c:pt idx="0">
                  <c:v>Mantenimientos y/o mejoras</c:v>
                </c:pt>
                <c:pt idx="1">
                  <c:v>Prestación de servicios profesionales y/o de apoyo a la gestión</c:v>
                </c:pt>
                <c:pt idx="2">
                  <c:v>Software - Licencias</c:v>
                </c:pt>
                <c:pt idx="3">
                  <c:v>Software - Nube pública o privada</c:v>
                </c:pt>
                <c:pt idx="4">
                  <c:v>Viáticos y gastos de viaje</c:v>
                </c:pt>
                <c:pt idx="5">
                  <c:v>Total general</c:v>
                </c:pt>
              </c:strCache>
            </c:strRef>
          </c:cat>
          <c:val>
            <c:numRef>
              <c:f>TablaDianmica!$B$6:$B$11</c:f>
              <c:numCache>
                <c:formatCode>General</c:formatCode>
                <c:ptCount val="6"/>
                <c:pt idx="0">
                  <c:v>7</c:v>
                </c:pt>
                <c:pt idx="1">
                  <c:v>19</c:v>
                </c:pt>
                <c:pt idx="2">
                  <c:v>16</c:v>
                </c:pt>
                <c:pt idx="3">
                  <c:v>2</c:v>
                </c:pt>
                <c:pt idx="4">
                  <c:v>1</c:v>
                </c:pt>
                <c:pt idx="5">
                  <c:v>45</c:v>
                </c:pt>
              </c:numCache>
            </c:numRef>
          </c:val>
          <c:extLst>
            <c:ext xmlns:c16="http://schemas.microsoft.com/office/drawing/2014/chart" uri="{C3380CC4-5D6E-409C-BE32-E72D297353CC}">
              <c16:uniqueId val="{0000000C-37AA-455C-8CE5-DC1150C2D904}"/>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824894514767933"/>
          <c:y val="1.5318998586715125E-2"/>
        </c:manualLayout>
      </c:layout>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sz="1400" b="0" i="0">
                <a:solidFill>
                  <a:srgbClr val="757575"/>
                </a:solidFill>
                <a:latin typeface="+mn-lt"/>
              </a:rPr>
              <a:t>RECURSOS ASIGNADOS</a:t>
            </a:r>
          </a:p>
        </c:rich>
      </c:tx>
      <c:overlay val="0"/>
    </c:title>
    <c:autoTitleDeleted val="0"/>
    <c:plotArea>
      <c:layout>
        <c:manualLayout>
          <c:xMode val="edge"/>
          <c:yMode val="edge"/>
          <c:x val="0.12282210353076495"/>
          <c:y val="0.12481189851268591"/>
          <c:w val="0.73442358166767618"/>
          <c:h val="0.87518810148731407"/>
        </c:manualLayout>
      </c:layout>
      <c:pieChart>
        <c:varyColors val="1"/>
        <c:ser>
          <c:idx val="0"/>
          <c:order val="0"/>
          <c:tx>
            <c:strRef>
              <c:f>TablaDianmica!$F$26</c:f>
              <c:strCache>
                <c:ptCount val="1"/>
                <c:pt idx="0">
                  <c:v>Suma de Valor estimado en la vigencia actual</c:v>
                </c:pt>
              </c:strCache>
            </c:strRef>
          </c:tx>
          <c:dPt>
            <c:idx val="0"/>
            <c:bubble3D val="0"/>
            <c:spPr>
              <a:solidFill>
                <a:schemeClr val="accent1"/>
              </a:solidFill>
            </c:spPr>
            <c:extLst>
              <c:ext xmlns:c16="http://schemas.microsoft.com/office/drawing/2014/chart" uri="{C3380CC4-5D6E-409C-BE32-E72D297353CC}">
                <c16:uniqueId val="{00000001-3EBC-4910-8ED8-361E876C2D0D}"/>
              </c:ext>
            </c:extLst>
          </c:dPt>
          <c:dPt>
            <c:idx val="1"/>
            <c:bubble3D val="0"/>
            <c:spPr>
              <a:solidFill>
                <a:schemeClr val="accent2"/>
              </a:solidFill>
            </c:spPr>
            <c:extLst>
              <c:ext xmlns:c16="http://schemas.microsoft.com/office/drawing/2014/chart" uri="{C3380CC4-5D6E-409C-BE32-E72D297353CC}">
                <c16:uniqueId val="{00000003-3EBC-4910-8ED8-361E876C2D0D}"/>
              </c:ext>
            </c:extLst>
          </c:dPt>
          <c:dPt>
            <c:idx val="2"/>
            <c:bubble3D val="0"/>
            <c:spPr>
              <a:solidFill>
                <a:schemeClr val="accent3"/>
              </a:solidFill>
            </c:spPr>
            <c:extLst>
              <c:ext xmlns:c16="http://schemas.microsoft.com/office/drawing/2014/chart" uri="{C3380CC4-5D6E-409C-BE32-E72D297353CC}">
                <c16:uniqueId val="{00000005-3EBC-4910-8ED8-361E876C2D0D}"/>
              </c:ext>
            </c:extLst>
          </c:dPt>
          <c:dPt>
            <c:idx val="3"/>
            <c:bubble3D val="0"/>
            <c:spPr>
              <a:solidFill>
                <a:schemeClr val="accent4"/>
              </a:solidFill>
            </c:spPr>
            <c:extLst>
              <c:ext xmlns:c16="http://schemas.microsoft.com/office/drawing/2014/chart" uri="{C3380CC4-5D6E-409C-BE32-E72D297353CC}">
                <c16:uniqueId val="{00000007-3EBC-4910-8ED8-361E876C2D0D}"/>
              </c:ext>
            </c:extLst>
          </c:dPt>
          <c:dPt>
            <c:idx val="4"/>
            <c:bubble3D val="0"/>
            <c:spPr>
              <a:solidFill>
                <a:schemeClr val="accent5"/>
              </a:solidFill>
            </c:spPr>
            <c:extLst>
              <c:ext xmlns:c16="http://schemas.microsoft.com/office/drawing/2014/chart" uri="{C3380CC4-5D6E-409C-BE32-E72D297353CC}">
                <c16:uniqueId val="{00000009-3EBC-4910-8ED8-361E876C2D0D}"/>
              </c:ext>
            </c:extLst>
          </c:dPt>
          <c:dPt>
            <c:idx val="5"/>
            <c:bubble3D val="0"/>
            <c:spPr>
              <a:solidFill>
                <a:schemeClr val="accent6"/>
              </a:solidFill>
            </c:spPr>
            <c:extLst>
              <c:ext xmlns:c16="http://schemas.microsoft.com/office/drawing/2014/chart" uri="{C3380CC4-5D6E-409C-BE32-E72D297353CC}">
                <c16:uniqueId val="{0000000B-3EBC-4910-8ED8-361E876C2D0D}"/>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TablaDianmica!$E$27:$E$32</c:f>
              <c:strCache>
                <c:ptCount val="6"/>
                <c:pt idx="0">
                  <c:v>Mantenimientos y/o mejoras</c:v>
                </c:pt>
                <c:pt idx="1">
                  <c:v>Prestación de servicios profesionales y/o de apoyo a la gestión</c:v>
                </c:pt>
                <c:pt idx="2">
                  <c:v>Software - Licencias</c:v>
                </c:pt>
                <c:pt idx="3">
                  <c:v>Software - Nube pública o privada</c:v>
                </c:pt>
                <c:pt idx="4">
                  <c:v>Viáticos y gastos de viaje</c:v>
                </c:pt>
                <c:pt idx="5">
                  <c:v>Total general</c:v>
                </c:pt>
              </c:strCache>
            </c:strRef>
          </c:cat>
          <c:val>
            <c:numRef>
              <c:f>TablaDianmica!$F$27:$F$32</c:f>
              <c:numCache>
                <c:formatCode>#,##0</c:formatCode>
                <c:ptCount val="6"/>
                <c:pt idx="0">
                  <c:v>1118440892</c:v>
                </c:pt>
                <c:pt idx="1">
                  <c:v>1125388262</c:v>
                </c:pt>
                <c:pt idx="2">
                  <c:v>1491229086</c:v>
                </c:pt>
                <c:pt idx="3">
                  <c:v>154269639</c:v>
                </c:pt>
                <c:pt idx="4">
                  <c:v>7000000</c:v>
                </c:pt>
                <c:pt idx="5">
                  <c:v>3896327879</c:v>
                </c:pt>
              </c:numCache>
            </c:numRef>
          </c:val>
          <c:extLst>
            <c:ext xmlns:c16="http://schemas.microsoft.com/office/drawing/2014/chart" uri="{C3380CC4-5D6E-409C-BE32-E72D297353CC}">
              <c16:uniqueId val="{0000000C-3EBC-4910-8ED8-361E876C2D0D}"/>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942975</xdr:colOff>
      <xdr:row>0</xdr:row>
      <xdr:rowOff>76201</xdr:rowOff>
    </xdr:from>
    <xdr:to>
      <xdr:col>1</xdr:col>
      <xdr:colOff>685800</xdr:colOff>
      <xdr:row>4</xdr:row>
      <xdr:rowOff>85725</xdr:rowOff>
    </xdr:to>
    <xdr:pic>
      <xdr:nvPicPr>
        <xdr:cNvPr id="2" name="Imagen 1">
          <a:extLst>
            <a:ext uri="{FF2B5EF4-FFF2-40B4-BE49-F238E27FC236}">
              <a16:creationId xmlns:a16="http://schemas.microsoft.com/office/drawing/2014/main" id="{60B05F7E-8B55-4703-91EF-0A8706759A2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942975" y="76201"/>
          <a:ext cx="857250" cy="77152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257175</xdr:colOff>
      <xdr:row>13</xdr:row>
      <xdr:rowOff>47625</xdr:rowOff>
    </xdr:from>
    <xdr:ext cx="5715000" cy="3533775"/>
    <xdr:graphicFrame macro="">
      <xdr:nvGraphicFramePr>
        <xdr:cNvPr id="2" name="Chart 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114300</xdr:colOff>
      <xdr:row>2</xdr:row>
      <xdr:rowOff>114300</xdr:rowOff>
    </xdr:from>
    <xdr:ext cx="3200400" cy="2905125"/>
    <xdr:graphicFrame macro="">
      <xdr:nvGraphicFramePr>
        <xdr:cNvPr id="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2457450</xdr:colOff>
      <xdr:row>21</xdr:row>
      <xdr:rowOff>19050</xdr:rowOff>
    </xdr:from>
    <xdr:ext cx="3000375" cy="3171825"/>
    <xdr:graphicFrame macro="">
      <xdr:nvGraphicFramePr>
        <xdr:cNvPr id="3"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OnLoad="1" refreshedBy="MARIA JOSE PATIÑO GUTIERREZ" refreshedDate="45873.408787731481" refreshedVersion="6" recordCount="534">
  <cacheSource type="worksheet">
    <worksheetSource ref="A8:AZ542" sheet="PAA 2025 Consolidado"/>
  </cacheSource>
  <cacheFields count="52">
    <cacheField name="Tipo de PAA" numFmtId="0">
      <sharedItems count="2">
        <s v="Inversión"/>
        <s v="Funcionamiento"/>
      </sharedItems>
    </cacheField>
    <cacheField name="Dependencia" numFmtId="0">
      <sharedItems count="10">
        <s v="Secretaría General"/>
        <s v="Oficina Asesora de Planeación"/>
        <s v="Oficina de Gestión de Proyectos de Fondos"/>
        <s v="Oficina de Tecnología de la Información"/>
        <s v="Subdirección de Energía Eléctrica"/>
        <s v="Subdirección de Minería"/>
        <s v="Subdirección de Gestión de la Información"/>
        <s v="Subdirección de Hidrocarburos"/>
        <s v="Subdirección de Demanda"/>
        <s v="Dirección General - Enfoque Territorial"/>
      </sharedItems>
    </cacheField>
    <cacheField name="Proyecto (Nombre corto)" numFmtId="0">
      <sharedItems/>
    </cacheField>
    <cacheField name="Presentado y aprobado en comité de contratación" numFmtId="0">
      <sharedItems/>
    </cacheField>
    <cacheField name="Número de comité de contratación" numFmtId="0">
      <sharedItems containsMixedTypes="1" containsNumber="1" containsInteger="1" minValue="2" maxValue="36"/>
    </cacheField>
    <cacheField name="Ítem" numFmtId="0">
      <sharedItems/>
    </cacheField>
    <cacheField name="Objetivo Específico del Proyecto de Inversión" numFmtId="0">
      <sharedItems/>
    </cacheField>
    <cacheField name="Producto del Proyecto de Inversión" numFmtId="0">
      <sharedItems/>
    </cacheField>
    <cacheField name="Actividad / Entregable del Proyecto de Inversión" numFmtId="0">
      <sharedItems/>
    </cacheField>
    <cacheField name="Códigos UNSPSC" numFmtId="0">
      <sharedItems containsMixedTypes="1" containsNumber="1" containsInteger="1" minValue="15101506" maxValue="93151511"/>
    </cacheField>
    <cacheField name="Rubro prespuestal" numFmtId="0">
      <sharedItems/>
    </cacheField>
    <cacheField name="Tipología de la adquisición" numFmtId="0">
      <sharedItems/>
    </cacheField>
    <cacheField name="Descripción u objeto contractual" numFmtId="0">
      <sharedItems/>
    </cacheField>
    <cacheField name="Mes estimado de inicio de proceso de selección" numFmtId="0">
      <sharedItems/>
    </cacheField>
    <cacheField name="Mes estimado de presentación de ofertas" numFmtId="0">
      <sharedItems/>
    </cacheField>
    <cacheField name="Mes de registro del contrato" numFmtId="0">
      <sharedItems/>
    </cacheField>
    <cacheField name="Duración" numFmtId="0">
      <sharedItems containsDate="1" containsMixedTypes="1" minDate="1899-12-31T04:01:03" maxDate="1899-12-31T01:41:04"/>
    </cacheField>
    <cacheField name="Unidad de tiempo" numFmtId="0">
      <sharedItems/>
    </cacheField>
    <cacheField name="Modalidad de selección" numFmtId="0">
      <sharedItems/>
    </cacheField>
    <cacheField name="Fuente de los recursos" numFmtId="0">
      <sharedItems/>
    </cacheField>
    <cacheField name="Valor total estimado" numFmtId="0">
      <sharedItems containsSemiMixedTypes="0" containsString="0" containsNumber="1" containsInteger="1" minValue="0" maxValue="1200000000"/>
    </cacheField>
    <cacheField name="Valor estimado en la vigencia actual" numFmtId="0">
      <sharedItems containsSemiMixedTypes="0" containsString="0" containsNumber="1" containsInteger="1" minValue="0" maxValue="1200000000"/>
    </cacheField>
    <cacheField name="¿Se requieren vigencias futuras?" numFmtId="0">
      <sharedItems/>
    </cacheField>
    <cacheField name="Estado de solicitud de vigencias futuras" numFmtId="0">
      <sharedItems/>
    </cacheField>
    <cacheField name="Nombre del responsable" numFmtId="0">
      <sharedItems/>
    </cacheField>
    <cacheField name="Cargo del responsable" numFmtId="0">
      <sharedItems containsBlank="1"/>
    </cacheField>
    <cacheField name="Teléfono del responsable" numFmtId="0">
      <sharedItems containsSemiMixedTypes="0" containsString="0" containsNumber="1" containsInteger="1" minValue="6012220601" maxValue="6012220601"/>
    </cacheField>
    <cacheField name="Correo electrónico del responsable" numFmtId="0">
      <sharedItems/>
    </cacheField>
    <cacheField name="Compromisos Enero_Modificado" numFmtId="0">
      <sharedItems containsString="0" containsBlank="1" containsNumber="1" containsInteger="1" minValue="0" maxValue="155347200"/>
    </cacheField>
    <cacheField name="Obligaciones Enero_Modificado" numFmtId="0">
      <sharedItems containsString="0" containsBlank="1" containsNumber="1" containsInteger="1" minValue="0" maxValue="11622484"/>
    </cacheField>
    <cacheField name="Compromisos Febrero_Modificado" numFmtId="0">
      <sharedItems containsString="0" containsBlank="1" containsNumber="1" containsInteger="1" minValue="-1428167" maxValue="129571585"/>
    </cacheField>
    <cacheField name="Obligaciones Febrero_Modificado" numFmtId="0">
      <sharedItems containsString="0" containsBlank="1" containsNumber="1" containsInteger="1" minValue="0" maxValue="11622484"/>
    </cacheField>
    <cacheField name="Compromisos Marzo_Modificado" numFmtId="0">
      <sharedItems containsString="0" containsBlank="1" containsNumber="1" containsInteger="1" minValue="-8666660" maxValue="263000000"/>
    </cacheField>
    <cacheField name="Obligaciones Marzo_Modificado" numFmtId="0">
      <sharedItems containsString="0" containsBlank="1" containsNumber="1" containsInteger="1" minValue="0" maxValue="30000000"/>
    </cacheField>
    <cacheField name="Compromisos Abril_Modificado" numFmtId="0">
      <sharedItems containsString="0" containsBlank="1" containsNumber="1" containsInteger="1" minValue="-4597320" maxValue="688481282"/>
    </cacheField>
    <cacheField name="Obligaciones Abril_Modificado" numFmtId="0">
      <sharedItems containsString="0" containsBlank="1" containsNumber="1" containsInteger="1" minValue="0" maxValue="688481282"/>
    </cacheField>
    <cacheField name="Compromisos Mayo_Modificado" numFmtId="0">
      <sharedItems containsString="0" containsBlank="1" containsNumber="1" containsInteger="1" minValue="-2189200" maxValue="1200000000"/>
    </cacheField>
    <cacheField name="Obligaciones Mayo_Modificado" numFmtId="0">
      <sharedItems containsString="0" containsBlank="1" containsNumber="1" containsInteger="1" minValue="0" maxValue="218356415"/>
    </cacheField>
    <cacheField name="Compromisos Junio_Modificado" numFmtId="0">
      <sharedItems containsString="0" containsBlank="1" containsNumber="1" containsInteger="1" minValue="-70131284" maxValue="240000000"/>
    </cacheField>
    <cacheField name="Obligaciones Junio_Modificado" numFmtId="0">
      <sharedItems containsString="0" containsBlank="1" containsNumber="1" containsInteger="1" minValue="0" maxValue="376833620"/>
    </cacheField>
    <cacheField name="Compromisos Julio_Modificado" numFmtId="0">
      <sharedItems containsString="0" containsBlank="1" containsNumber="1" containsInteger="1" minValue="-53400000" maxValue="469117148"/>
    </cacheField>
    <cacheField name="Obligaciones Julio_Modificado" numFmtId="0">
      <sharedItems containsString="0" containsBlank="1" containsNumber="1" containsInteger="1" minValue="0" maxValue="128124266"/>
    </cacheField>
    <cacheField name="Compromisos Agosto_Modificado" numFmtId="0">
      <sharedItems containsString="0" containsBlank="1" containsNumber="1" containsInteger="1" minValue="0" maxValue="210000000"/>
    </cacheField>
    <cacheField name="Obligaciones Agosto_Modificado" numFmtId="0">
      <sharedItems containsString="0" containsBlank="1" containsNumber="1" containsInteger="1" minValue="0" maxValue="140735144"/>
    </cacheField>
    <cacheField name="Compromisos Septiembre_Modificado" numFmtId="0">
      <sharedItems containsString="0" containsBlank="1" containsNumber="1" containsInteger="1" minValue="0" maxValue="443943802"/>
    </cacheField>
    <cacheField name="Obligaciones Septiembre_Modificado" numFmtId="0">
      <sharedItems containsString="0" containsBlank="1" containsNumber="1" containsInteger="1" minValue="0" maxValue="96000000"/>
    </cacheField>
    <cacheField name="Compromisos Octubre_Modificado" numFmtId="0">
      <sharedItems containsString="0" containsBlank="1" containsNumber="1" containsInteger="1" minValue="0" maxValue="373240981"/>
    </cacheField>
    <cacheField name="Obligaciones Octubre_Modificado" numFmtId="0">
      <sharedItems containsString="0" containsBlank="1" containsNumber="1" containsInteger="1" minValue="0" maxValue="480000000"/>
    </cacheField>
    <cacheField name="Compromisos Noviembre_Modificado" numFmtId="0">
      <sharedItems containsString="0" containsBlank="1" containsNumber="1" containsInteger="1" minValue="0" maxValue="593387186"/>
    </cacheField>
    <cacheField name="Obligaciones Noviembre_Modificado" numFmtId="0">
      <sharedItems containsString="0" containsBlank="1" containsNumber="1" containsInteger="1" minValue="0" maxValue="500000000"/>
    </cacheField>
    <cacheField name="Compromisos Diciembre_Modificado" numFmtId="0">
      <sharedItems containsString="0" containsBlank="1" containsNumber="1" containsInteger="1" minValue="0" maxValue="76510150"/>
    </cacheField>
    <cacheField name="Obligaciones Diciembre_Modificado" numFmtId="0">
      <sharedItems containsString="0" containsBlank="1" containsNumber="1" containsInteger="1" minValue="0" maxValue="59338718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MARIA JOSE PATIÑO GUTIERREZ" refreshedDate="45873.408788425928" refreshedVersion="6" recordCount="534">
  <cacheSource type="worksheet">
    <worksheetSource ref="A8:BE542" sheet="PAA 2025 Consolidado"/>
  </cacheSource>
  <cacheFields count="57">
    <cacheField name="Tipo de PAA" numFmtId="0">
      <sharedItems count="2">
        <s v="Inversión"/>
        <s v="Funcionamiento"/>
      </sharedItems>
    </cacheField>
    <cacheField name="Dependencia" numFmtId="0">
      <sharedItems count="10">
        <s v="Secretaría General"/>
        <s v="Oficina Asesora de Planeación"/>
        <s v="Oficina de Gestión de Proyectos de Fondos"/>
        <s v="Oficina de Tecnología de la Información"/>
        <s v="Subdirección de Energía Eléctrica"/>
        <s v="Subdirección de Minería"/>
        <s v="Subdirección de Gestión de la Información"/>
        <s v="Subdirección de Hidrocarburos"/>
        <s v="Subdirección de Demanda"/>
        <s v="Dirección General - Enfoque Territorial"/>
      </sharedItems>
    </cacheField>
    <cacheField name="Proyecto (Nombre corto)" numFmtId="0">
      <sharedItems/>
    </cacheField>
    <cacheField name="Presentado y aprobado en comité de contratación" numFmtId="0">
      <sharedItems/>
    </cacheField>
    <cacheField name="Número de comité de contratación" numFmtId="0">
      <sharedItems containsMixedTypes="1" containsNumber="1" containsInteger="1" minValue="2" maxValue="36"/>
    </cacheField>
    <cacheField name="Ítem" numFmtId="0">
      <sharedItems/>
    </cacheField>
    <cacheField name="Objetivo Específico del Proyecto de Inversión" numFmtId="0">
      <sharedItems/>
    </cacheField>
    <cacheField name="Producto del Proyecto de Inversión" numFmtId="0">
      <sharedItems count="27">
        <s v="2 - DOCUMENTOS METODOLÓGICOS"/>
        <s v="1 - SERVICIO DE EDUCACIÓN INFORMAL PARA LA GESTIÓN ADMINISTRATIVA"/>
        <s v="5 - DOCUMENTOS DE PLANEACIÓN"/>
        <s v="1 - SERVICIO DE IMPLEMENTACIÓN SISTEMAS DE GESTIÓN"/>
        <s v="3 - DOCUMENTOS METODOLÓGICOS"/>
        <s v="2 - SERVICIO DE ASISTENCIA TÉCNICA"/>
        <s v="2 - DOCUMENTOS DE LINEAMIENTOS TÉCNICOS"/>
        <s v="1 - DOCUMENTO PARA LA PLANEACIÓN ESTRATÉGICA EN TI"/>
        <s v="1 - SERVICIOS TECNOLÓGICOS"/>
        <s v="1 - SERVICIOS DE INFORMACIÓN IMPLEMENTADOS"/>
        <s v="2 - DOCUMENTOS DE PLANEACIÓN"/>
        <s v="1 - SERVICIO DE ASISTENCIA TÉCNICA EN LA ESTRUCTURACIÓN DE CONVOCATORIAS DE LOS SISTEMAS DE TRANSMISIÓN DE ENERGÍA"/>
        <s v="4 - DOCUMENTOS DE PLANEACIÓN"/>
        <s v="1 - SERVICIO DE DIVULGACIÓN DEL SECTOR MINERO ENERGÉTICO"/>
        <s v="1 - DOCUMENTOS DE LINEAMIENTOS TÉCNICOS PARA EL GOBIERNO DE DATOS Y GESTIÓN DE LA INFORMACIÓN"/>
        <s v="1 - SERVICIO DE INFORMACIÓN IMPLEMENTADO E INTEROPERADO"/>
        <s v="1- DOCUMENTOS DE LINEAMIENTOS TÉCNICOS PARA LA PRODUCCIÓN DE INFORMACIÓN DEL SECTOR CON ESTÁNDARES DE CALIDAD"/>
        <s v="1 - SERVICIO DE INFORMACIÓN ACTUALIZADO PARA EL ANÁLISIS Y TOMA DE DECISIONES ESTRATÉGICAS DEL SECTOR"/>
        <s v="1 - SERVICIO DE INFORMACIÓN IMPLEMENTADO PARA LA ACCESIBILIDAD SECTORIAL"/>
        <s v="2 - SERVICIO DE DIVULGACIÓN DEL SECTOR MINERO ENERGÉTICO"/>
        <s v="1 - DOCUMENTOS DE PLANEACIÓN ESTRATÉGICA DEL SECTOR DE HIDROCARBUROS"/>
        <s v="1 - DOCUMENTOS DE LINEAMIENTOS TÉCNICOS - PARA EL DESARROLLO DEL SECTOR DE HIDROCARBUROS"/>
        <s v="1 - DOCUMENTOS DE PLANEACIÓN"/>
        <s v="1 - DOCUMENTOS METODOLÓGICOS"/>
        <s v="1 - DOCUMENTOS DE LINEAMIENTOS TÉCNICOS"/>
        <s v="1 - SERVICIOS DE APOYO PARA LA GESTIÓN DE PROCESOS DE PARTICIPACIÓN, COLABORACIÓN, Y TRANSPARENCIA DEL SECTOR MINERO ENERGÉTICO"/>
        <s v="N.A"/>
      </sharedItems>
    </cacheField>
    <cacheField name="Actividad / Entregable del Proyecto de Inversión" numFmtId="0">
      <sharedItems/>
    </cacheField>
    <cacheField name="Códigos UNSPSC" numFmtId="0">
      <sharedItems containsMixedTypes="1" containsNumber="1" containsInteger="1" minValue="15101506" maxValue="93151511"/>
    </cacheField>
    <cacheField name="Rubro prespuestal" numFmtId="0">
      <sharedItems count="46">
        <s v="C-2199-1900-4-53105B-2199057-02"/>
        <s v="C-2199-1900-4-53105B-2199060-02"/>
        <s v="C-2199-1900-4-53105B-2199056-02"/>
        <s v="C-2199-1900-4-53105B-2199062-02"/>
        <s v="C-2102-1900-5-53106A-2102071-02"/>
        <s v="C-2102-1900-5-53106A-2102008-02"/>
        <s v="C-2199-1900-5-53105B-2199066-02"/>
        <s v="C-2199-1900-5-53105B-2199067-02"/>
        <s v="C-2199-1900-5-53105B-2199065-02"/>
        <s v="C-2102-1900-6-40301C-2102009-02"/>
        <s v="C-2102-1900-6-40301C-2102071-02"/>
        <s v="C-2106-1900-12-40302A-2106003-02"/>
        <s v="C-2106-1900-12-40302A-2106019-02"/>
        <s v="C-2106-1900-14-53105B-2106010-02"/>
        <s v="C-2106-1900-14-53105B-2106034-02"/>
        <s v="C-2106-1900-14-53105B-2106033-02"/>
        <s v="C-2106-1900-14-53105B-2106019-02"/>
        <s v="C-2103-1900-2-40301B-2103026-02"/>
        <s v="C-2103-1900-2-40301B-2103025-02"/>
        <s v="C-2106-1900-13-40302B-2106003-02"/>
        <s v="C-2106-1900-13-40302B-2106005-02"/>
        <s v="C-2106-1900-13-40302B-2106010-02"/>
        <s v="C-2106-1900-10-53105E-2106005-02"/>
        <s v="C-2106-1900-10-53105E-2106022-02"/>
        <s v="A-02-02-02-008-007"/>
        <s v="A-02-02-01-003-002"/>
        <s v="A-02-02-02-009-007"/>
        <s v="A-02-02-02-006-008"/>
        <s v="A-02-02-02-008-009"/>
        <s v="A-02-02-02-006-003"/>
        <s v="A-02-02-02-007-001"/>
        <s v="A-02-02-01-003-003"/>
        <s v="A-02-02-01-002-008"/>
        <s v="A-02-01-01-004-005"/>
        <s v="A-02-02-02-008-004"/>
        <s v="A-02-02-02-009-003"/>
        <s v="A-02-02-02-009-006"/>
        <s v="A-02-02-01-003-005"/>
        <s v="A-02-02-02-008-003"/>
        <s v="A-02-02-02-005-004"/>
        <s v="A-02-02-02-009-002"/>
        <s v="A-05-01-02-008-003 SERVICIOS PROFESIONALES, CIENTÍFICOS Y TÉCNICOS"/>
        <s v="A-05-01-02-008-002 SERVICIOS JURIDICOS Y CONTABLES"/>
        <s v="A-05-01-02-007-001 SERVICIOS FINANCIEROS Y CONEXOS"/>
        <s v="A-05-01-02-007-002 SERVICIOS INMOBILIARIOS"/>
        <s v="A-05-01-02-006-008 SERVICIOS POSTALES Y DE MENSAJERIA"/>
      </sharedItems>
    </cacheField>
    <cacheField name="Tipología de la adquisición" numFmtId="0">
      <sharedItems/>
    </cacheField>
    <cacheField name="Descripción u objeto contractual" numFmtId="0">
      <sharedItems/>
    </cacheField>
    <cacheField name="Mes estimado de inicio de proceso de selección" numFmtId="0">
      <sharedItems/>
    </cacheField>
    <cacheField name="Mes estimado de presentación de ofertas" numFmtId="0">
      <sharedItems/>
    </cacheField>
    <cacheField name="Mes de registro del contrato" numFmtId="0">
      <sharedItems/>
    </cacheField>
    <cacheField name="Duración" numFmtId="0">
      <sharedItems containsDate="1" containsMixedTypes="1" minDate="1899-12-31T04:01:03" maxDate="1899-12-31T01:41:04"/>
    </cacheField>
    <cacheField name="Unidad de tiempo" numFmtId="0">
      <sharedItems/>
    </cacheField>
    <cacheField name="Modalidad de selección" numFmtId="0">
      <sharedItems/>
    </cacheField>
    <cacheField name="Fuente de los recursos" numFmtId="0">
      <sharedItems/>
    </cacheField>
    <cacheField name="Valor total estimado" numFmtId="0">
      <sharedItems containsSemiMixedTypes="0" containsString="0" containsNumber="1" containsInteger="1" minValue="0" maxValue="1200000000"/>
    </cacheField>
    <cacheField name="Valor estimado en la vigencia actual" numFmtId="0">
      <sharedItems containsSemiMixedTypes="0" containsString="0" containsNumber="1" containsInteger="1" minValue="0" maxValue="1200000000"/>
    </cacheField>
    <cacheField name="¿Se requieren vigencias futuras?" numFmtId="0">
      <sharedItems/>
    </cacheField>
    <cacheField name="Estado de solicitud de vigencias futuras" numFmtId="0">
      <sharedItems/>
    </cacheField>
    <cacheField name="Nombre del responsable" numFmtId="0">
      <sharedItems/>
    </cacheField>
    <cacheField name="Cargo del responsable" numFmtId="0">
      <sharedItems containsBlank="1"/>
    </cacheField>
    <cacheField name="Teléfono del responsable" numFmtId="0">
      <sharedItems containsSemiMixedTypes="0" containsString="0" containsNumber="1" containsInteger="1" minValue="6012220601" maxValue="6012220601"/>
    </cacheField>
    <cacheField name="Correo electrónico del responsable" numFmtId="0">
      <sharedItems/>
    </cacheField>
    <cacheField name="Compromisos Enero_Modificado" numFmtId="0">
      <sharedItems containsString="0" containsBlank="1" containsNumber="1" containsInteger="1" minValue="0" maxValue="155347200"/>
    </cacheField>
    <cacheField name="Obligaciones Enero_Modificado" numFmtId="0">
      <sharedItems containsString="0" containsBlank="1" containsNumber="1" containsInteger="1" minValue="0" maxValue="11622484"/>
    </cacheField>
    <cacheField name="Compromisos Febrero_Modificado" numFmtId="0">
      <sharedItems containsString="0" containsBlank="1" containsNumber="1" containsInteger="1" minValue="-1428167" maxValue="129571585"/>
    </cacheField>
    <cacheField name="Obligaciones Febrero_Modificado" numFmtId="0">
      <sharedItems containsString="0" containsBlank="1" containsNumber="1" containsInteger="1" minValue="0" maxValue="11622484"/>
    </cacheField>
    <cacheField name="Compromisos Marzo_Modificado" numFmtId="0">
      <sharedItems containsString="0" containsBlank="1" containsNumber="1" containsInteger="1" minValue="-8666660" maxValue="263000000"/>
    </cacheField>
    <cacheField name="Obligaciones Marzo_Modificado" numFmtId="0">
      <sharedItems containsString="0" containsBlank="1" containsNumber="1" containsInteger="1" minValue="0" maxValue="30000000"/>
    </cacheField>
    <cacheField name="Compromisos Abril_Modificado" numFmtId="0">
      <sharedItems containsString="0" containsBlank="1" containsNumber="1" containsInteger="1" minValue="-4597320" maxValue="688481282"/>
    </cacheField>
    <cacheField name="Obligaciones Abril_Modificado" numFmtId="0">
      <sharedItems containsString="0" containsBlank="1" containsNumber="1" containsInteger="1" minValue="0" maxValue="688481282"/>
    </cacheField>
    <cacheField name="Compromisos Mayo_Modificado" numFmtId="0">
      <sharedItems containsString="0" containsBlank="1" containsNumber="1" containsInteger="1" minValue="-2189200" maxValue="1200000000"/>
    </cacheField>
    <cacheField name="Obligaciones Mayo_Modificado" numFmtId="0">
      <sharedItems containsString="0" containsBlank="1" containsNumber="1" containsInteger="1" minValue="0" maxValue="218356415"/>
    </cacheField>
    <cacheField name="Compromisos Junio_Modificado" numFmtId="0">
      <sharedItems containsString="0" containsBlank="1" containsNumber="1" containsInteger="1" minValue="-70131284" maxValue="240000000"/>
    </cacheField>
    <cacheField name="Obligaciones Junio_Modificado" numFmtId="0">
      <sharedItems containsString="0" containsBlank="1" containsNumber="1" containsInteger="1" minValue="0" maxValue="376833620"/>
    </cacheField>
    <cacheField name="Compromisos Julio_Modificado" numFmtId="0">
      <sharedItems containsString="0" containsBlank="1" containsNumber="1" containsInteger="1" minValue="-53400000" maxValue="469117148"/>
    </cacheField>
    <cacheField name="Obligaciones Julio_Modificado" numFmtId="0">
      <sharedItems containsString="0" containsBlank="1" containsNumber="1" containsInteger="1" minValue="0" maxValue="128124266"/>
    </cacheField>
    <cacheField name="Compromisos Agosto_Modificado" numFmtId="0">
      <sharedItems containsString="0" containsBlank="1" containsNumber="1" containsInteger="1" minValue="0" maxValue="210000000"/>
    </cacheField>
    <cacheField name="Obligaciones Agosto_Modificado" numFmtId="0">
      <sharedItems containsString="0" containsBlank="1" containsNumber="1" containsInteger="1" minValue="0" maxValue="140735144"/>
    </cacheField>
    <cacheField name="Compromisos Septiembre_Modificado" numFmtId="0">
      <sharedItems containsString="0" containsBlank="1" containsNumber="1" containsInteger="1" minValue="0" maxValue="443943802"/>
    </cacheField>
    <cacheField name="Obligaciones Septiembre_Modificado" numFmtId="0">
      <sharedItems containsString="0" containsBlank="1" containsNumber="1" containsInteger="1" minValue="0" maxValue="96000000"/>
    </cacheField>
    <cacheField name="Compromisos Octubre_Modificado" numFmtId="0">
      <sharedItems containsString="0" containsBlank="1" containsNumber="1" containsInteger="1" minValue="0" maxValue="373240981"/>
    </cacheField>
    <cacheField name="Obligaciones Octubre_Modificado" numFmtId="0">
      <sharedItems containsString="0" containsBlank="1" containsNumber="1" containsInteger="1" minValue="0" maxValue="480000000"/>
    </cacheField>
    <cacheField name="Compromisos Noviembre_Modificado" numFmtId="0">
      <sharedItems containsString="0" containsBlank="1" containsNumber="1" containsInteger="1" minValue="0" maxValue="593387186"/>
    </cacheField>
    <cacheField name="Obligaciones Noviembre_Modificado" numFmtId="0">
      <sharedItems containsString="0" containsBlank="1" containsNumber="1" containsInteger="1" minValue="0" maxValue="500000000"/>
    </cacheField>
    <cacheField name="Compromisos Diciembre_Modificado" numFmtId="0">
      <sharedItems containsString="0" containsBlank="1" containsNumber="1" containsInteger="1" minValue="0" maxValue="76510150"/>
    </cacheField>
    <cacheField name="Obligaciones Diciembre_Modificado" numFmtId="0">
      <sharedItems containsString="0" containsBlank="1" containsNumber="1" containsInteger="1" minValue="0" maxValue="593387186"/>
    </cacheField>
    <cacheField name="Total Compromisos_Modificado" numFmtId="3">
      <sharedItems containsString="0" containsBlank="1" containsNumber="1" containsInteger="1" minValue="0" maxValue="1200000000"/>
    </cacheField>
    <cacheField name="Total Obligaciones_Modificado" numFmtId="3">
      <sharedItems containsString="0" containsBlank="1" containsNumber="1" containsInteger="1" minValue="0" maxValue="1200000000"/>
    </cacheField>
    <cacheField name="Diferencias (Compromisos - Obligaciones) Modificado" numFmtId="3">
      <sharedItems containsString="0" containsBlank="1" containsNumber="1" containsInteger="1" minValue="0" maxValue="0"/>
    </cacheField>
    <cacheField name="Diferencia Valor Ítem - Valor comprometido (Modificado)" numFmtId="4">
      <sharedItems containsString="0" containsBlank="1" containsNumber="1" containsInteger="1" minValue="-36834000" maxValue="36000000"/>
    </cacheField>
    <cacheField name="Diferencia Valor Ítem - Valor obligado (Modificado)" numFmtId="4">
      <sharedItems containsString="0" containsBlank="1" containsNumber="1" containsInteger="1" minValue="-36834000" maxValue="360000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OnLoad="1" refreshedBy="MARIA JOSE PATIÑO GUTIERREZ" refreshedDate="45873.408789699075" refreshedVersion="6" recordCount="534">
  <cacheSource type="worksheet">
    <worksheetSource ref="A8:BE542" sheet="PAA 2025 Consolidado"/>
  </cacheSource>
  <cacheFields count="57">
    <cacheField name="Tipo de PAA" numFmtId="0">
      <sharedItems count="2">
        <s v="Inversión"/>
        <s v="Funcionamiento"/>
      </sharedItems>
    </cacheField>
    <cacheField name="Dependencia" numFmtId="0">
      <sharedItems count="10">
        <s v="Secretaría General"/>
        <s v="Oficina Asesora de Planeación"/>
        <s v="Oficina de Gestión de Proyectos de Fondos"/>
        <s v="Oficina de Tecnología de la Información"/>
        <s v="Subdirección de Energía Eléctrica"/>
        <s v="Subdirección de Minería"/>
        <s v="Subdirección de Gestión de la Información"/>
        <s v="Subdirección de Hidrocarburos"/>
        <s v="Subdirección de Demanda"/>
        <s v="Dirección General - Enfoque Territorial"/>
      </sharedItems>
    </cacheField>
    <cacheField name="Proyecto (Nombre corto)" numFmtId="0">
      <sharedItems/>
    </cacheField>
    <cacheField name="Presentado y aprobado en comité de contratación" numFmtId="0">
      <sharedItems/>
    </cacheField>
    <cacheField name="Número de comité de contratación" numFmtId="0">
      <sharedItems containsMixedTypes="1" containsNumber="1" containsInteger="1" minValue="2" maxValue="36"/>
    </cacheField>
    <cacheField name="Ítem" numFmtId="0">
      <sharedItems/>
    </cacheField>
    <cacheField name="Objetivo Específico del Proyecto de Inversión" numFmtId="0">
      <sharedItems/>
    </cacheField>
    <cacheField name="Producto del Proyecto de Inversión" numFmtId="0">
      <sharedItems count="27">
        <s v="2 - DOCUMENTOS METODOLÓGICOS"/>
        <s v="1 - SERVICIO DE EDUCACIÓN INFORMAL PARA LA GESTIÓN ADMINISTRATIVA"/>
        <s v="5 - DOCUMENTOS DE PLANEACIÓN"/>
        <s v="1 - SERVICIO DE IMPLEMENTACIÓN SISTEMAS DE GESTIÓN"/>
        <s v="3 - DOCUMENTOS METODOLÓGICOS"/>
        <s v="2 - SERVICIO DE ASISTENCIA TÉCNICA"/>
        <s v="2 - DOCUMENTOS DE LINEAMIENTOS TÉCNICOS"/>
        <s v="1 - DOCUMENTO PARA LA PLANEACIÓN ESTRATÉGICA EN TI"/>
        <s v="1 - SERVICIOS TECNOLÓGICOS"/>
        <s v="1 - SERVICIOS DE INFORMACIÓN IMPLEMENTADOS"/>
        <s v="2 - DOCUMENTOS DE PLANEACIÓN"/>
        <s v="1 - SERVICIO DE ASISTENCIA TÉCNICA EN LA ESTRUCTURACIÓN DE CONVOCATORIAS DE LOS SISTEMAS DE TRANSMISIÓN DE ENERGÍA"/>
        <s v="4 - DOCUMENTOS DE PLANEACIÓN"/>
        <s v="1 - SERVICIO DE DIVULGACIÓN DEL SECTOR MINERO ENERGÉTICO"/>
        <s v="1 - DOCUMENTOS DE LINEAMIENTOS TÉCNICOS PARA EL GOBIERNO DE DATOS Y GESTIÓN DE LA INFORMACIÓN"/>
        <s v="1 - SERVICIO DE INFORMACIÓN IMPLEMENTADO E INTEROPERADO"/>
        <s v="1- DOCUMENTOS DE LINEAMIENTOS TÉCNICOS PARA LA PRODUCCIÓN DE INFORMACIÓN DEL SECTOR CON ESTÁNDARES DE CALIDAD"/>
        <s v="1 - SERVICIO DE INFORMACIÓN ACTUALIZADO PARA EL ANÁLISIS Y TOMA DE DECISIONES ESTRATÉGICAS DEL SECTOR"/>
        <s v="1 - SERVICIO DE INFORMACIÓN IMPLEMENTADO PARA LA ACCESIBILIDAD SECTORIAL"/>
        <s v="2 - SERVICIO DE DIVULGACIÓN DEL SECTOR MINERO ENERGÉTICO"/>
        <s v="1 - DOCUMENTOS DE PLANEACIÓN ESTRATÉGICA DEL SECTOR DE HIDROCARBUROS"/>
        <s v="1 - DOCUMENTOS DE LINEAMIENTOS TÉCNICOS - PARA EL DESARROLLO DEL SECTOR DE HIDROCARBUROS"/>
        <s v="1 - DOCUMENTOS DE PLANEACIÓN"/>
        <s v="1 - DOCUMENTOS METODOLÓGICOS"/>
        <s v="1 - DOCUMENTOS DE LINEAMIENTOS TÉCNICOS"/>
        <s v="1 - SERVICIOS DE APOYO PARA LA GESTIÓN DE PROCESOS DE PARTICIPACIÓN, COLABORACIÓN, Y TRANSPARENCIA DEL SECTOR MINERO ENERGÉTICO"/>
        <s v="N.A"/>
      </sharedItems>
    </cacheField>
    <cacheField name="Actividad / Entregable del Proyecto de Inversión" numFmtId="0">
      <sharedItems count="38">
        <s v="Desarrollar la gestión del conocimiento mediante la generación, producción y validación de los documentos metodológicos para la toma de decisiones en los procesos y actividades de la entidad, asegurando su alineación con las estrategias institucionales"/>
        <s v="Diseñar y ejecutar el plan de fortalecimiento de competencias técnicas especializadas para la planeación minero energética"/>
        <s v="Configurar entornos de aprendizaje, intercambio y difusión de conocimiento asociados a prácticas clave de la entidad y su información minero energética, entre los servidores públicos y los grupos de valor"/>
        <s v="Realizar la formulación de políticas, estrategias, proyectos y planes encaminadas a lograr los objetivos institucionales en desarrollo de su misión"/>
        <s v="Realizar la programación y seguimiento a la ejecución de las políticas, estrategias, los planes y proyectos institucionales"/>
        <s v="Planificar y coordinar la apropiación e implementación del MIPG"/>
        <s v="Realizar acciones que faciliten la articulación de los instrumentos de planeación, de cara a la mejora de los productos y servicios prestados a la ciudadanía"/>
        <s v="Realizar la implementación de un esquema organizativo y de gobernabilidad para la gestión del conocimiento"/>
        <s v="Capacitar interesados en la presentación de proyectos de inversión"/>
        <s v="Capacitar organizaciones y usuarios en general en las regiones"/>
        <s v="Documento con la descripción de procesos, métodos y herramientas"/>
        <s v="Documento con los resultados de las validaciones"/>
        <s v="Definir y estructurar las acciones tendientes a la apropiación e implementación de la política de Gobierno Digital"/>
        <s v="Mantener y fortalecer el modelo Operativo de TI"/>
        <s v="Robustecer el nivel de madurez de la estrategia de infraestructura y soluciones en la nube"/>
        <s v="Identificar y apropiar soluciones de TI"/>
        <s v="Administrar de manera eficiente el Software a nivel Institucional, de cara a la mejora de los productos y servicios prestados a la ciudadanía"/>
        <s v="Realizar la adopción del modelo de gestión de Información Institucional"/>
        <s v="Documento de planeación validado"/>
        <s v="Estructurar los documentos técnicos y jurídicos para los procesos de convocatorias y subastas"/>
        <s v="Monitorear los resultados e impactos de los proyectos en ejecución de los procesos de convocatorias y subastas"/>
        <s v="Diagnóstico"/>
        <s v="Documento de planeación preliminar"/>
        <s v="Desarrollar herramientas para el análisis, proyección y divulgación de la información minera"/>
        <s v="Apropiar Insumos para el análisis de Mercado Nacional e internacional de minerales y sus encadenamientos productivos"/>
        <s v="Apropiar insumos para el análisis de Mercado Internacional de minerales y sus tendencias a largo plazo"/>
        <s v="Divulgación"/>
        <s v="Diseño técnico y funcional"/>
        <s v="Pruebas y aseguramiento de calidad"/>
        <s v="Desarrollo"/>
        <s v="Realizar la recolección y procesamiento de la información"/>
        <s v="Desarrollar el proceso de divulgación"/>
        <s v="Documento metodológico preliminar"/>
        <s v="Identificar e incorporar variables sociales, ambientales y territoriales en los documentos de planeación minero energética"/>
        <s v="Definir e implementar lineamientos articulados de gestión institucional con enfoque territorial ambiental y social"/>
        <s v="Implementar la estrategia de comunicación y participación con actores, territorio y sector, que mejoren el relacionamiento con dichos actores bajo el Enfoque Territorial"/>
        <s v="Diseñar la estrategia de comunicación y participación con actores, territorio y sector, que mejoren el relacionamiento con dichos actores bajo el Enfoque Territorial"/>
        <s v="N.A"/>
      </sharedItems>
    </cacheField>
    <cacheField name="Códigos UNSPSC" numFmtId="0">
      <sharedItems containsMixedTypes="1" containsNumber="1" containsInteger="1" minValue="15101506" maxValue="93151511"/>
    </cacheField>
    <cacheField name="Rubro prespuestal" numFmtId="0">
      <sharedItems count="46">
        <s v="C-2199-1900-4-53105B-2199057-02"/>
        <s v="C-2199-1900-4-53105B-2199060-02"/>
        <s v="C-2199-1900-4-53105B-2199056-02"/>
        <s v="C-2199-1900-4-53105B-2199062-02"/>
        <s v="C-2102-1900-5-53106A-2102071-02"/>
        <s v="C-2102-1900-5-53106A-2102008-02"/>
        <s v="C-2199-1900-5-53105B-2199066-02"/>
        <s v="C-2199-1900-5-53105B-2199067-02"/>
        <s v="C-2199-1900-5-53105B-2199065-02"/>
        <s v="C-2102-1900-6-40301C-2102009-02"/>
        <s v="C-2102-1900-6-40301C-2102071-02"/>
        <s v="C-2106-1900-12-40302A-2106003-02"/>
        <s v="C-2106-1900-12-40302A-2106019-02"/>
        <s v="C-2106-1900-14-53105B-2106010-02"/>
        <s v="C-2106-1900-14-53105B-2106034-02"/>
        <s v="C-2106-1900-14-53105B-2106033-02"/>
        <s v="C-2106-1900-14-53105B-2106019-02"/>
        <s v="C-2103-1900-2-40301B-2103026-02"/>
        <s v="C-2103-1900-2-40301B-2103025-02"/>
        <s v="C-2106-1900-13-40302B-2106003-02"/>
        <s v="C-2106-1900-13-40302B-2106005-02"/>
        <s v="C-2106-1900-13-40302B-2106010-02"/>
        <s v="C-2106-1900-10-53105E-2106005-02"/>
        <s v="C-2106-1900-10-53105E-2106022-02"/>
        <s v="A-02-02-02-008-007"/>
        <s v="A-02-02-01-003-002"/>
        <s v="A-02-02-02-009-007"/>
        <s v="A-02-02-02-006-008"/>
        <s v="A-02-02-02-008-009"/>
        <s v="A-02-02-02-006-003"/>
        <s v="A-02-02-02-007-001"/>
        <s v="A-02-02-01-003-003"/>
        <s v="A-02-02-01-002-008"/>
        <s v="A-02-01-01-004-005"/>
        <s v="A-02-02-02-008-004"/>
        <s v="A-02-02-02-009-003"/>
        <s v="A-02-02-02-009-006"/>
        <s v="A-02-02-01-003-005"/>
        <s v="A-02-02-02-008-003"/>
        <s v="A-02-02-02-005-004"/>
        <s v="A-02-02-02-009-002"/>
        <s v="A-05-01-02-008-003 SERVICIOS PROFESIONALES, CIENTÍFICOS Y TÉCNICOS"/>
        <s v="A-05-01-02-008-002 SERVICIOS JURIDICOS Y CONTABLES"/>
        <s v="A-05-01-02-007-001 SERVICIOS FINANCIEROS Y CONEXOS"/>
        <s v="A-05-01-02-007-002 SERVICIOS INMOBILIARIOS"/>
        <s v="A-05-01-02-006-008 SERVICIOS POSTALES Y DE MENSAJERIA"/>
      </sharedItems>
    </cacheField>
    <cacheField name="Tipología de la adquisición" numFmtId="0">
      <sharedItems/>
    </cacheField>
    <cacheField name="Descripción u objeto contractual" numFmtId="0">
      <sharedItems/>
    </cacheField>
    <cacheField name="Mes estimado de inicio de proceso de selección" numFmtId="0">
      <sharedItems/>
    </cacheField>
    <cacheField name="Mes estimado de presentación de ofertas" numFmtId="0">
      <sharedItems/>
    </cacheField>
    <cacheField name="Mes de registro del contrato" numFmtId="0">
      <sharedItems/>
    </cacheField>
    <cacheField name="Duración" numFmtId="0">
      <sharedItems containsDate="1" containsMixedTypes="1" minDate="1899-12-31T04:01:03" maxDate="1899-12-31T01:41:04"/>
    </cacheField>
    <cacheField name="Unidad de tiempo" numFmtId="0">
      <sharedItems/>
    </cacheField>
    <cacheField name="Modalidad de selección" numFmtId="0">
      <sharedItems/>
    </cacheField>
    <cacheField name="Fuente de los recursos" numFmtId="0">
      <sharedItems/>
    </cacheField>
    <cacheField name="Valor total estimado" numFmtId="0">
      <sharedItems containsSemiMixedTypes="0" containsString="0" containsNumber="1" containsInteger="1" minValue="0" maxValue="1200000000"/>
    </cacheField>
    <cacheField name="Valor estimado en la vigencia actual" numFmtId="0">
      <sharedItems containsSemiMixedTypes="0" containsString="0" containsNumber="1" containsInteger="1" minValue="0" maxValue="1200000000"/>
    </cacheField>
    <cacheField name="¿Se requieren vigencias futuras?" numFmtId="0">
      <sharedItems/>
    </cacheField>
    <cacheField name="Estado de solicitud de vigencias futuras" numFmtId="0">
      <sharedItems/>
    </cacheField>
    <cacheField name="Nombre del responsable" numFmtId="0">
      <sharedItems/>
    </cacheField>
    <cacheField name="Cargo del responsable" numFmtId="0">
      <sharedItems containsBlank="1"/>
    </cacheField>
    <cacheField name="Teléfono del responsable" numFmtId="0">
      <sharedItems containsSemiMixedTypes="0" containsString="0" containsNumber="1" containsInteger="1" minValue="6012220601" maxValue="6012220601"/>
    </cacheField>
    <cacheField name="Correo electrónico del responsable" numFmtId="0">
      <sharedItems/>
    </cacheField>
    <cacheField name="Compromisos Enero_Modificado" numFmtId="0">
      <sharedItems containsString="0" containsBlank="1" containsNumber="1" containsInteger="1" minValue="0" maxValue="155347200"/>
    </cacheField>
    <cacheField name="Obligaciones Enero_Modificado" numFmtId="0">
      <sharedItems containsString="0" containsBlank="1" containsNumber="1" containsInteger="1" minValue="0" maxValue="11622484"/>
    </cacheField>
    <cacheField name="Compromisos Febrero_Modificado" numFmtId="0">
      <sharedItems containsString="0" containsBlank="1" containsNumber="1" containsInteger="1" minValue="-1428167" maxValue="129571585"/>
    </cacheField>
    <cacheField name="Obligaciones Febrero_Modificado" numFmtId="0">
      <sharedItems containsString="0" containsBlank="1" containsNumber="1" containsInteger="1" minValue="0" maxValue="11622484"/>
    </cacheField>
    <cacheField name="Compromisos Marzo_Modificado" numFmtId="0">
      <sharedItems containsString="0" containsBlank="1" containsNumber="1" containsInteger="1" minValue="-8666660" maxValue="263000000"/>
    </cacheField>
    <cacheField name="Obligaciones Marzo_Modificado" numFmtId="0">
      <sharedItems containsString="0" containsBlank="1" containsNumber="1" containsInteger="1" minValue="0" maxValue="30000000"/>
    </cacheField>
    <cacheField name="Compromisos Abril_Modificado" numFmtId="0">
      <sharedItems containsString="0" containsBlank="1" containsNumber="1" containsInteger="1" minValue="-4597320" maxValue="688481282"/>
    </cacheField>
    <cacheField name="Obligaciones Abril_Modificado" numFmtId="0">
      <sharedItems containsString="0" containsBlank="1" containsNumber="1" containsInteger="1" minValue="0" maxValue="688481282"/>
    </cacheField>
    <cacheField name="Compromisos Mayo_Modificado" numFmtId="0">
      <sharedItems containsString="0" containsBlank="1" containsNumber="1" containsInteger="1" minValue="-2189200" maxValue="1200000000"/>
    </cacheField>
    <cacheField name="Obligaciones Mayo_Modificado" numFmtId="0">
      <sharedItems containsString="0" containsBlank="1" containsNumber="1" containsInteger="1" minValue="0" maxValue="218356415"/>
    </cacheField>
    <cacheField name="Compromisos Junio_Modificado" numFmtId="0">
      <sharedItems containsString="0" containsBlank="1" containsNumber="1" containsInteger="1" minValue="-70131284" maxValue="240000000"/>
    </cacheField>
    <cacheField name="Obligaciones Junio_Modificado" numFmtId="0">
      <sharedItems containsString="0" containsBlank="1" containsNumber="1" containsInteger="1" minValue="0" maxValue="376833620"/>
    </cacheField>
    <cacheField name="Compromisos Julio_Modificado" numFmtId="0">
      <sharedItems containsString="0" containsBlank="1" containsNumber="1" containsInteger="1" minValue="-53400000" maxValue="469117148"/>
    </cacheField>
    <cacheField name="Obligaciones Julio_Modificado" numFmtId="0">
      <sharedItems containsString="0" containsBlank="1" containsNumber="1" containsInteger="1" minValue="0" maxValue="128124266"/>
    </cacheField>
    <cacheField name="Compromisos Agosto_Modificado" numFmtId="0">
      <sharedItems containsString="0" containsBlank="1" containsNumber="1" containsInteger="1" minValue="0" maxValue="210000000"/>
    </cacheField>
    <cacheField name="Obligaciones Agosto_Modificado" numFmtId="0">
      <sharedItems containsString="0" containsBlank="1" containsNumber="1" containsInteger="1" minValue="0" maxValue="140735144"/>
    </cacheField>
    <cacheField name="Compromisos Septiembre_Modificado" numFmtId="0">
      <sharedItems containsString="0" containsBlank="1" containsNumber="1" containsInteger="1" minValue="0" maxValue="443943802"/>
    </cacheField>
    <cacheField name="Obligaciones Septiembre_Modificado" numFmtId="0">
      <sharedItems containsString="0" containsBlank="1" containsNumber="1" containsInteger="1" minValue="0" maxValue="96000000"/>
    </cacheField>
    <cacheField name="Compromisos Octubre_Modificado" numFmtId="0">
      <sharedItems containsString="0" containsBlank="1" containsNumber="1" containsInteger="1" minValue="0" maxValue="373240981"/>
    </cacheField>
    <cacheField name="Obligaciones Octubre_Modificado" numFmtId="0">
      <sharedItems containsString="0" containsBlank="1" containsNumber="1" containsInteger="1" minValue="0" maxValue="480000000"/>
    </cacheField>
    <cacheField name="Compromisos Noviembre_Modificado" numFmtId="0">
      <sharedItems containsString="0" containsBlank="1" containsNumber="1" containsInteger="1" minValue="0" maxValue="593387186"/>
    </cacheField>
    <cacheField name="Obligaciones Noviembre_Modificado" numFmtId="0">
      <sharedItems containsString="0" containsBlank="1" containsNumber="1" containsInteger="1" minValue="0" maxValue="500000000"/>
    </cacheField>
    <cacheField name="Compromisos Diciembre_Modificado" numFmtId="0">
      <sharedItems containsString="0" containsBlank="1" containsNumber="1" containsInteger="1" minValue="0" maxValue="76510150"/>
    </cacheField>
    <cacheField name="Obligaciones Diciembre_Modificado" numFmtId="0">
      <sharedItems containsString="0" containsBlank="1" containsNumber="1" containsInteger="1" minValue="0" maxValue="593387186"/>
    </cacheField>
    <cacheField name="Total Compromisos_Modificado" numFmtId="3">
      <sharedItems containsString="0" containsBlank="1" containsNumber="1" containsInteger="1" minValue="0" maxValue="1200000000"/>
    </cacheField>
    <cacheField name="Total Obligaciones_Modificado" numFmtId="3">
      <sharedItems containsString="0" containsBlank="1" containsNumber="1" containsInteger="1" minValue="0" maxValue="1200000000"/>
    </cacheField>
    <cacheField name="Diferencias (Compromisos - Obligaciones) Modificado" numFmtId="3">
      <sharedItems containsString="0" containsBlank="1" containsNumber="1" containsInteger="1" minValue="0" maxValue="0"/>
    </cacheField>
    <cacheField name="Diferencia Valor Ítem - Valor comprometido (Modificado)" numFmtId="4">
      <sharedItems containsString="0" containsBlank="1" containsNumber="1" containsInteger="1" minValue="-36834000" maxValue="36000000"/>
    </cacheField>
    <cacheField name="Diferencia Valor Ítem - Valor obligado (Modificado)" numFmtId="4">
      <sharedItems containsString="0" containsBlank="1" containsNumber="1" containsInteger="1" minValue="-36834000" maxValue="36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4">
  <r>
    <x v="0"/>
    <x v="0"/>
    <s v="Transversal"/>
    <s v="Si"/>
    <n v="32"/>
    <s v="110-1"/>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s v="N/A"/>
    <s v="C-2199-1900-4-53105B-2199057-02"/>
    <s v="Planta temporal"/>
    <s v="110-1 Planta temporal"/>
    <s v="Abril"/>
    <s v="Abril"/>
    <s v="Julio"/>
    <n v="6"/>
    <s v="Meses"/>
    <s v="Contratación directa - Prestación de servicios profesionales"/>
    <s v="Propios - 20 - Ingresos corrientes"/>
    <n v="119972196"/>
    <n v="119972196"/>
    <s v="No"/>
    <s v="N/A"/>
    <s v="Liliana Castillo"/>
    <s v="Coordinadora GIT Gestión del Talento Humano"/>
    <n v="6012220601"/>
    <s v="liliana.castillo@upme.gov.co"/>
    <n v="0"/>
    <n v="0"/>
    <n v="0"/>
    <n v="0"/>
    <n v="0"/>
    <n v="0"/>
    <n v="0"/>
    <n v="0"/>
    <n v="0"/>
    <n v="0"/>
    <n v="0"/>
    <n v="0"/>
    <n v="0"/>
    <n v="0"/>
    <n v="20573600"/>
    <n v="20573600"/>
    <n v="20573600"/>
    <n v="20573600"/>
    <n v="20573600"/>
    <n v="20573600"/>
    <n v="20573600"/>
    <n v="20573600"/>
    <n v="37677796"/>
    <n v="37677796"/>
  </r>
  <r>
    <x v="0"/>
    <x v="0"/>
    <s v="Transversal"/>
    <s v="Si"/>
    <n v="5"/>
    <s v="110-2"/>
    <s v="2 - Fortalecer la gestión de conocimiento para la planeación minero energética."/>
    <s v="1 - SERVICIO DE EDUCACIÓN INFORMAL PARA LA GESTIÓN ADMINISTRATIVA"/>
    <s v="Diseñar y ejecutar el plan de fortalecimiento de competencias técnicas especializadas para la planeación minero energética"/>
    <n v="80111620"/>
    <s v="C-2199-1900-4-53105B-2199060-02"/>
    <s v="Prestación de servicios profesionales y/o de apoyo a la gestión"/>
    <s v="110-2 Prestar los servicios profesionales en la segunda fase del proceso de modernización de la UPME, con el fin de actualizar el estudio técnico que contenga una propuesta de estructura, planta de cargos y demás anexos, conforme a los lineamientos y dire"/>
    <s v="Febrero"/>
    <s v="Marzo"/>
    <s v="Marzo"/>
    <n v="7.5"/>
    <s v="Meses"/>
    <s v="Contratación directa - Prestación de servicios profesionales"/>
    <s v="Propios - 20 - Ingresos corrientes"/>
    <n v="78900000"/>
    <n v="78900000"/>
    <s v="No"/>
    <s v="N/A"/>
    <s v="Liliana Castillo"/>
    <s v="Coordinadora GIT Gestión del Talento Humano"/>
    <n v="6012220601"/>
    <s v="liliana.castillo@upme.gov.co"/>
    <n v="0"/>
    <n v="0"/>
    <m/>
    <n v="0"/>
    <n v="78900000"/>
    <m/>
    <m/>
    <n v="10520000"/>
    <m/>
    <n v="10520000"/>
    <m/>
    <n v="8766667"/>
    <m/>
    <n v="10520000"/>
    <m/>
    <n v="10520000"/>
    <m/>
    <n v="10520000"/>
    <m/>
    <n v="10520000"/>
    <m/>
    <n v="7013333"/>
    <m/>
    <m/>
  </r>
  <r>
    <x v="0"/>
    <x v="0"/>
    <s v="Transversal"/>
    <s v="Si"/>
    <n v="5"/>
    <s v="110-3"/>
    <s v="2 - Fortalecer la gestión de conocimiento para la planeación minero energética."/>
    <s v="1 - SERVICIO DE EDUCACIÓN INFORMAL PARA LA GESTIÓN ADMINISTRATIVA"/>
    <s v="Diseñar y ejecutar el plan de fortalecimiento de competencias técnicas especializadas para la planeación minero energética"/>
    <n v="80111620"/>
    <s v="C-2199-1900-4-53105B-2199060-02"/>
    <s v="Prestación de servicios profesionales y/o de apoyo a la gestión"/>
    <s v="110-3 Prestar los servicios profesionales en la estructuración, consolidación y presentación del estudio técnico, proyectos de actos administrativos y los anexos requeridos por el Departamento Administrativo de la Función Pública DAFP y prestar el apoyo j"/>
    <s v="Febrero"/>
    <s v="Marzo"/>
    <s v="Marzo"/>
    <n v="7.5"/>
    <s v="Meses"/>
    <s v="Contratación directa - Prestación de servicios profesionales"/>
    <s v="Propios - 20 - Ingresos corrientes"/>
    <n v="92068956"/>
    <n v="92068956"/>
    <s v="No"/>
    <s v="N/A"/>
    <s v="Liliana Castillo"/>
    <s v="Coordinadora GIT Gestión del Talento Humano"/>
    <n v="6012220601"/>
    <s v="liliana.castillo@upme.gov.co"/>
    <n v="0"/>
    <n v="0"/>
    <m/>
    <n v="0"/>
    <n v="92068956"/>
    <m/>
    <m/>
    <n v="7908956"/>
    <m/>
    <n v="12624000"/>
    <m/>
    <n v="12624000"/>
    <m/>
    <n v="12624000"/>
    <m/>
    <n v="12624000"/>
    <m/>
    <n v="12624000"/>
    <m/>
    <n v="12624000"/>
    <m/>
    <n v="8416000"/>
    <m/>
    <m/>
  </r>
  <r>
    <x v="0"/>
    <x v="0"/>
    <s v="Transversal"/>
    <s v="Si"/>
    <n v="32"/>
    <s v="110-4"/>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4 Prestar servicios profesionales en las actividades relacionadas con el proceso de gestión contractual de la entidad, en especial, las derivadas del proyecto de inversión &quot;Fortalecimiento de la percepción de la ciudadanía frente a los productos y ser"/>
    <s v="Enero"/>
    <s v="Enero"/>
    <s v="Enero"/>
    <n v="7"/>
    <s v="Meses"/>
    <s v="Contratación directa - Prestación de servicios profesionales"/>
    <s v="Propios - 20 - Ingresos corrientes"/>
    <n v="42000000"/>
    <n v="42000000"/>
    <s v="No"/>
    <s v="N/A"/>
    <s v="Edirh Chávez"/>
    <s v="Coordinadora GIT Gestión Contractual"/>
    <n v="6012220601"/>
    <s v="yenny.barrera@upme.gov.co"/>
    <n v="42000000"/>
    <n v="0"/>
    <n v="0"/>
    <n v="4600000"/>
    <n v="0"/>
    <n v="6000000"/>
    <n v="0"/>
    <n v="6000000"/>
    <n v="0"/>
    <n v="6000000"/>
    <n v="0"/>
    <n v="6000000"/>
    <n v="0"/>
    <n v="6000000"/>
    <n v="0"/>
    <n v="6000000"/>
    <n v="0"/>
    <n v="1400000"/>
    <n v="0"/>
    <n v="0"/>
    <n v="0"/>
    <n v="0"/>
    <n v="0"/>
    <n v="0"/>
  </r>
  <r>
    <x v="0"/>
    <x v="0"/>
    <s v="Transversal"/>
    <s v="Si"/>
    <n v="32"/>
    <s v="110-5"/>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31500"/>
    <s v="C-2199-1900-4-53105B-2199060-02"/>
    <s v="Arrendamientos"/>
    <s v="110-5 Alquilar espacios de oficina (coworking) en virtud del proyecto de modernización organizacional para la Unidad de Planeación Minero Energética."/>
    <s v="Abril"/>
    <s v="Abril"/>
    <s v="Julio"/>
    <n v="6"/>
    <s v="Meses"/>
    <s v="Contratación directa - Contratos de arrendamiento o adquisición de inmuebles"/>
    <s v="Propios - 20 - Ingresos corrientes"/>
    <n v="24097500"/>
    <n v="24097500"/>
    <s v="No"/>
    <s v="N/A"/>
    <s v="Yezmy Vargas"/>
    <s v="Coordinador GIT Gestión Administrativa y Servicio al Ciudadano"/>
    <n v="6012220601"/>
    <s v="yezmy.vargas@upme.gov.co"/>
    <n v="0"/>
    <n v="0"/>
    <n v="0"/>
    <n v="0"/>
    <n v="0"/>
    <n v="0"/>
    <n v="0"/>
    <n v="0"/>
    <n v="0"/>
    <n v="0"/>
    <n v="0"/>
    <n v="0"/>
    <n v="0"/>
    <n v="0"/>
    <n v="24097500"/>
    <n v="4819500"/>
    <n v="0"/>
    <n v="4819500"/>
    <n v="0"/>
    <n v="4819500"/>
    <n v="0"/>
    <n v="4819500"/>
    <n v="0"/>
    <n v="4819500"/>
  </r>
  <r>
    <x v="0"/>
    <x v="0"/>
    <s v="Transversal"/>
    <s v="Si"/>
    <s v="75 (30/12/2024)"/>
    <s v="110-6"/>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6 Prestar los servicios profesionales para asistir y acompañar la gestión de la dimensión del Talento Humano, en su componente de selección, vinculación capacitación, gestión del Conocimiento, así como apoyar lo inherente a Evaluación de Desempeño, Ev"/>
    <s v="Enero"/>
    <s v="Enero"/>
    <s v="Enero"/>
    <n v="8.5"/>
    <s v="Meses"/>
    <s v="Contratación directa - Prestación de servicios profesionales"/>
    <s v="Propios - 20 - Ingresos corrientes"/>
    <n v="71142450"/>
    <n v="71142450"/>
    <s v="No"/>
    <s v="N/A"/>
    <s v="Liliana Castillo"/>
    <s v="Coordinadora GIT Gestión del Talento Humano"/>
    <n v="6012220601"/>
    <s v="liliana.castillo@upme.gov.co"/>
    <n v="71142450"/>
    <m/>
    <m/>
    <n v="4184850"/>
    <m/>
    <n v="8369700"/>
    <m/>
    <n v="8369700"/>
    <m/>
    <n v="8369700"/>
    <m/>
    <n v="8369700"/>
    <m/>
    <n v="8369700"/>
    <m/>
    <n v="8369700"/>
    <m/>
    <n v="8369700"/>
    <m/>
    <n v="8369700"/>
    <m/>
    <m/>
    <m/>
    <m/>
  </r>
  <r>
    <x v="0"/>
    <x v="0"/>
    <s v="Transversal"/>
    <s v="Si"/>
    <n v="16"/>
    <s v="110-7"/>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7 Prestar los servicios profesionales para asistir las actividades que fortalezcan la Gestión del Conocimiento por medio de la Dimensión del Talento Humano mediante la implementación de las políticas del Modelo Integrado de Planeación y Gestión MIPG, "/>
    <s v="Enero"/>
    <s v="Enero"/>
    <s v="Enero"/>
    <n v="9"/>
    <s v="Meses"/>
    <s v="Contratación directa - Prestación de servicios profesionales"/>
    <s v="Propios - 20 - Ingresos corrientes"/>
    <n v="95100000"/>
    <n v="95100000"/>
    <s v="No"/>
    <s v="N/A"/>
    <s v="Liliana Castillo"/>
    <s v="Coordinadora GIT Gestión del Talento Humano"/>
    <n v="6012220601"/>
    <s v="liliana.castillo@upme.gov.co"/>
    <n v="81000000"/>
    <n v="0"/>
    <n v="0"/>
    <n v="4500000"/>
    <n v="0"/>
    <n v="9000000"/>
    <n v="0"/>
    <n v="9000000"/>
    <n v="0"/>
    <n v="9000000"/>
    <n v="0"/>
    <n v="9000000"/>
    <n v="0"/>
    <n v="9000000"/>
    <n v="0"/>
    <n v="9000000"/>
    <n v="14100000"/>
    <n v="9000000"/>
    <n v="0"/>
    <n v="9000000"/>
    <n v="0"/>
    <n v="9000000"/>
    <n v="0"/>
    <n v="9600000"/>
  </r>
  <r>
    <x v="0"/>
    <x v="0"/>
    <s v="Transversal"/>
    <s v="Si"/>
    <n v="16"/>
    <s v="110-8"/>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8 Prestar los servicios profesionales para apoyar el seguimiento y control de la ejecución presupuestal y financiera de los recursos de funcionamiento e inversión asignados a la Secretaría General, así como brindar apoyo en la gestión de nómina de la "/>
    <s v="Enero"/>
    <s v="Enero"/>
    <s v="Enero"/>
    <n v="10"/>
    <s v="Meses"/>
    <s v="Contratación directa - Prestación de servicios profesionales"/>
    <s v="Propios - 20 - Ingresos corrientes"/>
    <n v="77000000"/>
    <n v="77000000"/>
    <s v="No"/>
    <s v="N/A"/>
    <s v="Paula Ruiz"/>
    <s v="Secretaria General"/>
    <n v="6012220601"/>
    <s v="paula.ruiz@upme.gov.co"/>
    <n v="70000000"/>
    <n v="0"/>
    <n v="0"/>
    <n v="3733333"/>
    <n v="0"/>
    <n v="7000000"/>
    <n v="0"/>
    <n v="7000000"/>
    <n v="0"/>
    <n v="7000000"/>
    <n v="0"/>
    <n v="7000000"/>
    <n v="0"/>
    <n v="7000000"/>
    <n v="0"/>
    <n v="7000000"/>
    <n v="0"/>
    <n v="7000000"/>
    <n v="7000000"/>
    <n v="7000000"/>
    <n v="0"/>
    <n v="7000000"/>
    <n v="0"/>
    <n v="10266667"/>
  </r>
  <r>
    <x v="0"/>
    <x v="0"/>
    <s v="Transversal"/>
    <s v="Si"/>
    <s v="75 (30/12/2024)"/>
    <s v="110-9"/>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9 Prestar servicios profesionales para el desarrollo de las actividades relacionadas con la administración - Riesgos, Calidad y Planes de mejora de los GIT que hacen parte de la Secretaría General, así como apoyar desde el componente jurídico las meta"/>
    <s v="Enero"/>
    <s v="Enero"/>
    <s v="Enero"/>
    <n v="10.5"/>
    <s v="Meses"/>
    <s v="Contratación directa - Prestación de servicios profesionales"/>
    <s v="Propios - 20 - Ingresos corrientes"/>
    <n v="44191291"/>
    <n v="44191291"/>
    <s v="No"/>
    <s v="N/A"/>
    <s v="Paula Ruiz"/>
    <s v="Secretaria General"/>
    <n v="6012220601"/>
    <s v="paula.ruiz@upme.gov.co"/>
    <n v="44191291"/>
    <m/>
    <m/>
    <n v="4250000"/>
    <m/>
    <n v="8500000"/>
    <m/>
    <n v="8500000"/>
    <m/>
    <n v="8500000"/>
    <m/>
    <n v="8500000"/>
    <m/>
    <n v="5941291"/>
    <m/>
    <m/>
    <m/>
    <m/>
    <m/>
    <m/>
    <m/>
    <m/>
    <m/>
    <m/>
  </r>
  <r>
    <x v="0"/>
    <x v="0"/>
    <s v="Transversal"/>
    <s v="Si"/>
    <n v="32"/>
    <s v="110-10"/>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10 Prestar servicios profesionales para el desarrollo de las actividades relacionadas con la administración - Riesgos, Calidad y Planes de mejora de los GIT que hacen parte de la Secretaría General, así como apoyar desde el componente jurídico las met"/>
    <s v="Enero"/>
    <s v="Enero"/>
    <s v="Enero"/>
    <n v="10.5"/>
    <s v="Meses"/>
    <s v="Contratación directa - Prestación de servicios profesionales"/>
    <s v="Propios - 20 - Ingresos corrientes"/>
    <n v="45058709"/>
    <n v="45058709"/>
    <s v="No"/>
    <s v="N/A"/>
    <s v="Paula Ruiz"/>
    <s v="Secretaria General"/>
    <n v="6012220601"/>
    <s v="paula.ruiz@upme.gov.co"/>
    <m/>
    <n v="0"/>
    <n v="0"/>
    <n v="0"/>
    <n v="45058709"/>
    <n v="0"/>
    <n v="0"/>
    <n v="0"/>
    <n v="0"/>
    <n v="0"/>
    <n v="0"/>
    <n v="0"/>
    <n v="0"/>
    <n v="4258709"/>
    <n v="0"/>
    <n v="8500000"/>
    <n v="0"/>
    <n v="8500000"/>
    <n v="0"/>
    <n v="8500000"/>
    <n v="0"/>
    <n v="8500000"/>
    <n v="0"/>
    <n v="6800000"/>
  </r>
  <r>
    <x v="0"/>
    <x v="0"/>
    <s v="Transversal"/>
    <s v="Si"/>
    <n v="32"/>
    <s v="110-11"/>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11 Prestar los servicios profesionales para el desarrollo de las actividades de apoyo jurídico de la Secretaría General."/>
    <s v="Enero"/>
    <s v="Enero"/>
    <s v="Enero"/>
    <n v="11.5"/>
    <s v="Meses"/>
    <s v="Contratación directa - Prestación de servicios profesionales"/>
    <s v="Propios - 20 - Ingresos corrientes"/>
    <n v="126500000"/>
    <n v="126500000"/>
    <s v="No"/>
    <s v="N/A"/>
    <s v="Paula Ruiz"/>
    <s v="Secretaria General"/>
    <n v="6012220601"/>
    <s v="paula.ruiz@upme.gov.co"/>
    <n v="126500000"/>
    <n v="0"/>
    <n v="0"/>
    <n v="8433333"/>
    <n v="0"/>
    <n v="11000000"/>
    <n v="0"/>
    <n v="11000000"/>
    <n v="0"/>
    <n v="11000000"/>
    <n v="0"/>
    <n v="11000000"/>
    <n v="0"/>
    <n v="11000000"/>
    <n v="0"/>
    <n v="11000000"/>
    <n v="0"/>
    <n v="11000000"/>
    <n v="0"/>
    <n v="11000000"/>
    <n v="0"/>
    <n v="11000000"/>
    <n v="0"/>
    <n v="19066667"/>
  </r>
  <r>
    <x v="0"/>
    <x v="0"/>
    <s v="Transversal"/>
    <s v="Si"/>
    <s v="75 (30/12/2024)"/>
    <s v="110-12"/>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12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29398747"/>
    <n v="29398747"/>
    <s v="No"/>
    <s v="N/A"/>
    <s v="Liliana Castillo"/>
    <s v="Coordinadora GIT Gestión del Talento Humano"/>
    <n v="6012220601"/>
    <s v="liliana.castillo@upme.gov.co"/>
    <n v="29398747"/>
    <m/>
    <m/>
    <n v="2734270"/>
    <m/>
    <n v="5427268"/>
    <m/>
    <n v="5427268"/>
    <m/>
    <n v="5427268"/>
    <m/>
    <n v="5427268"/>
    <m/>
    <n v="4955405"/>
    <m/>
    <m/>
    <m/>
    <m/>
    <m/>
    <m/>
    <m/>
    <m/>
    <m/>
    <m/>
  </r>
  <r>
    <x v="0"/>
    <x v="0"/>
    <s v="Transversal"/>
    <s v="Si"/>
    <s v="75 (30/12/2024)"/>
    <s v="110-13"/>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13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33035471"/>
    <n v="33035471"/>
    <s v="No"/>
    <s v="N/A"/>
    <s v="Liliana Castillo"/>
    <s v="Coordinadora GIT Gestión del Talento Humano"/>
    <n v="6012220601"/>
    <s v="liliana.castillo@upme.gov.co"/>
    <n v="33035471"/>
    <m/>
    <m/>
    <m/>
    <m/>
    <m/>
    <m/>
    <m/>
    <m/>
    <m/>
    <m/>
    <m/>
    <m/>
    <n v="471863"/>
    <m/>
    <n v="5427268"/>
    <m/>
    <n v="5427268"/>
    <m/>
    <n v="5427268"/>
    <m/>
    <n v="5427268"/>
    <m/>
    <n v="10854536"/>
  </r>
  <r>
    <x v="0"/>
    <x v="0"/>
    <s v="Transversal"/>
    <s v="Si"/>
    <n v="32"/>
    <s v="110-14"/>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14 Prestar servicios profesionales para asesorar en el diseño del Sistema Propio de Evaluación de Desempeño Laboral de la Unidad de Planeación Minero Energética."/>
    <s v="Mayo"/>
    <s v="Mayo"/>
    <s v="Junio"/>
    <n v="6"/>
    <s v="Meses"/>
    <s v="Contratación directa  - único oferente"/>
    <s v="Propios - 20 - Ingresos corrientes"/>
    <n v="0"/>
    <n v="0"/>
    <s v="No"/>
    <s v="N/A"/>
    <s v="Liliana Castillo"/>
    <s v="Coordinadora GIT Gestión del Talento Humano"/>
    <n v="6012220601"/>
    <s v="liliana.castillo@upme.gov.co"/>
    <n v="0"/>
    <n v="0"/>
    <n v="0"/>
    <n v="0"/>
    <n v="0"/>
    <n v="0"/>
    <n v="0"/>
    <n v="0"/>
    <n v="0"/>
    <n v="0"/>
    <n v="0"/>
    <n v="0"/>
    <n v="0"/>
    <n v="0"/>
    <n v="0"/>
    <n v="0"/>
    <n v="0"/>
    <n v="0"/>
    <n v="0"/>
    <n v="0"/>
    <n v="0"/>
    <n v="0"/>
    <n v="0"/>
    <n v="0"/>
  </r>
  <r>
    <x v="0"/>
    <x v="0"/>
    <s v="Transversal"/>
    <s v="Si"/>
    <n v="6"/>
    <s v="110-15"/>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Adquisición de bienes y/o servicios (otros)"/>
    <s v="110-15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Contratos interadministrativos"/>
    <s v="Propios - 20 - Ingresos corrientes"/>
    <n v="134447258"/>
    <n v="134447258"/>
    <s v="No"/>
    <s v="N/A"/>
    <s v="Liliana Castillo"/>
    <s v="Coordinadora GIT Gestión del Talento Humano"/>
    <n v="6012220601"/>
    <s v="liliana.castillo@upme.gov.co"/>
    <n v="0"/>
    <n v="0"/>
    <n v="0"/>
    <n v="0"/>
    <n v="0"/>
    <n v="0"/>
    <n v="134447258"/>
    <n v="13444726"/>
    <n v="0"/>
    <n v="0"/>
    <n v="0"/>
    <n v="40334177"/>
    <n v="0"/>
    <n v="0"/>
    <n v="0"/>
    <n v="0"/>
    <n v="0"/>
    <n v="53778903"/>
    <n v="0"/>
    <n v="0"/>
    <n v="0"/>
    <n v="26889452"/>
    <n v="0"/>
    <n v="0"/>
  </r>
  <r>
    <x v="0"/>
    <x v="0"/>
    <s v="Transversal"/>
    <s v="Si"/>
    <n v="32"/>
    <s v="110-16"/>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16 Prestar los servicios profesionales para apoyar la apropiación del proceso de selección y vinculación de los servidores públicos de la UPME, así como la dimensión del Talento Humano en el componente de gestión de conocimiento."/>
    <s v="Enero"/>
    <s v="Enero"/>
    <s v="Enero"/>
    <n v="3"/>
    <s v="Meses"/>
    <s v="Contratación directa - Prestación de servicios profesionales"/>
    <s v="Propios - 20 - Ingresos corrientes"/>
    <n v="22692000"/>
    <n v="22692000"/>
    <s v="No"/>
    <s v="N/A"/>
    <s v="Liliana Castillo"/>
    <s v="Coordinadora GIT Gestión del Talento Humano"/>
    <n v="6012220601"/>
    <s v="liliana.castillo@upme.gov.co"/>
    <n v="0"/>
    <n v="0"/>
    <n v="22692000"/>
    <n v="0"/>
    <n v="0"/>
    <n v="2521333"/>
    <n v="0"/>
    <n v="7564000"/>
    <n v="0"/>
    <n v="7564000"/>
    <n v="0"/>
    <n v="5042667"/>
    <n v="0"/>
    <n v="0"/>
    <n v="0"/>
    <n v="0"/>
    <n v="0"/>
    <n v="0"/>
    <n v="0"/>
    <n v="0"/>
    <n v="0"/>
    <n v="0"/>
    <n v="0"/>
    <n v="0"/>
  </r>
  <r>
    <x v="0"/>
    <x v="0"/>
    <s v="Transversal"/>
    <s v="Si"/>
    <s v="75 (30/12/2024)"/>
    <s v="110-17"/>
    <s v="2 - Fortalecer la gestión de conocimiento para la planeación minero energética."/>
    <s v="1 - SERVICIO DE EDUCACIÓN INFORMAL PARA LA GESTIÓN ADMINISTRATIVA"/>
    <s v="Diseñar y ejecutar el plan de fortalecimiento de competencias técnicas especializadas para la planeación minero energética"/>
    <n v="80111620"/>
    <s v="C-2199-1900-4-53105B-2199060-02"/>
    <s v="Prestación de servicios profesionales y/o de apoyo a la gestión"/>
    <s v="110-17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29988500"/>
    <n v="29988500"/>
    <s v="No"/>
    <s v="N/A"/>
    <s v="Yezmy Vargas"/>
    <s v="Coordinador GIT Gestión Administrativa y Servicio al Ciudadano"/>
    <n v="6012220601"/>
    <s v="yezmy.vargas@upme.gov.co"/>
    <m/>
    <m/>
    <n v="29988500"/>
    <m/>
    <m/>
    <n v="6666667"/>
    <m/>
    <n v="8000000"/>
    <m/>
    <n v="8000000"/>
    <m/>
    <n v="7321833"/>
    <m/>
    <m/>
    <m/>
    <m/>
    <m/>
    <m/>
    <m/>
    <m/>
    <m/>
    <m/>
    <m/>
    <m/>
  </r>
  <r>
    <x v="0"/>
    <x v="0"/>
    <s v="Transversal"/>
    <s v="Si"/>
    <n v="5"/>
    <s v="110-18"/>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18 Prestar los servicios profesionales en la estructuración, consolidación y presentación del estudio técnico, proyectos de actos administrativos y los anexos requeridos por el Departamento Administrativo de la Función Pública DAFP y prestar el apoyo "/>
    <s v="Febrero"/>
    <s v="Marzo"/>
    <s v="Marzo"/>
    <n v="7.5"/>
    <s v="Meses"/>
    <s v="Contratación directa - Prestación de servicios profesionales"/>
    <s v="Propios - 20 - Ingresos corrientes"/>
    <n v="2611044"/>
    <n v="2611044"/>
    <s v="No"/>
    <s v="N/A"/>
    <s v="Liliana Castillo"/>
    <s v="Coordinadora GIT Gestión del Talento Humano"/>
    <n v="6012220601"/>
    <s v="liliana.castillo@upme.gov.co"/>
    <n v="0"/>
    <n v="0"/>
    <m/>
    <n v="0"/>
    <n v="2611044"/>
    <m/>
    <m/>
    <n v="2611044"/>
    <m/>
    <m/>
    <m/>
    <m/>
    <m/>
    <m/>
    <m/>
    <m/>
    <m/>
    <m/>
    <m/>
    <m/>
    <m/>
    <m/>
    <m/>
    <m/>
  </r>
  <r>
    <x v="0"/>
    <x v="0"/>
    <s v="Transversal"/>
    <s v="Si"/>
    <n v="6"/>
    <s v="110-19"/>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1112211"/>
    <s v="C-2199-1900-4-53105B-2199060-02"/>
    <s v="Adquisición de bienes y/o servicios (otros)"/>
    <s v="110-19 Actualización, soporte y mantenimiento a distancia y soporte técnico especializado del sistema KACTUS HCM y SEVEN ERP."/>
    <s v="Julio"/>
    <s v="Agosto"/>
    <s v="Septiembre"/>
    <n v="12"/>
    <s v="Meses"/>
    <s v="Contratación régimen especial (con ofertas)  - Régimen especial"/>
    <s v="Propios - 20 - Ingresos corrientes"/>
    <n v="20000000"/>
    <n v="20000000"/>
    <s v="No"/>
    <s v="N/A"/>
    <s v="Liliana Castillo"/>
    <s v="Coordinadora GIT Gestión del Talento Humano"/>
    <n v="6012220601"/>
    <s v="liliana.castillo@upme.gov.co"/>
    <n v="0"/>
    <n v="0"/>
    <n v="0"/>
    <n v="0"/>
    <n v="0"/>
    <n v="0"/>
    <n v="0"/>
    <n v="0"/>
    <n v="0"/>
    <n v="0"/>
    <n v="0"/>
    <n v="0"/>
    <n v="0"/>
    <n v="0"/>
    <n v="0"/>
    <n v="0"/>
    <n v="20000000"/>
    <n v="0"/>
    <n v="0"/>
    <n v="20000000"/>
    <n v="0"/>
    <n v="0"/>
    <n v="0"/>
    <n v="0"/>
  </r>
  <r>
    <x v="0"/>
    <x v="0"/>
    <s v="Transversal"/>
    <s v="Si"/>
    <n v="15"/>
    <s v="110-20"/>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43233501"/>
    <s v="C-2199-1900-4-53105B-2199060-02"/>
    <s v="Software - Licencias"/>
    <s v="110-20 Adquirir el licenciamiento de las herramientas colaborativas en nube para la UPME"/>
    <s v="Julio"/>
    <s v="Agosto"/>
    <s v="Septiembre"/>
    <n v="12"/>
    <s v="Meses"/>
    <s v="Seléccion abreviada - acuerdo marco"/>
    <s v="Propios - 20 - Ingresos corrientes"/>
    <n v="8830541"/>
    <n v="8830541"/>
    <s v="No"/>
    <s v="N/A"/>
    <s v="Eric Mauricio Vargas Forero"/>
    <s v="Jefe Oficina de Tecnologias de la Informacion"/>
    <n v="6012220601"/>
    <s v="eric.vargas@upme.gov.co"/>
    <n v="0"/>
    <n v="0"/>
    <n v="0"/>
    <n v="0"/>
    <n v="0"/>
    <n v="0"/>
    <n v="0"/>
    <n v="0"/>
    <n v="0"/>
    <n v="0"/>
    <n v="0"/>
    <n v="0"/>
    <n v="0"/>
    <n v="0"/>
    <n v="0"/>
    <n v="0"/>
    <n v="8830541"/>
    <n v="0"/>
    <n v="0"/>
    <n v="0"/>
    <n v="0"/>
    <n v="0"/>
    <n v="0"/>
    <n v="8830541"/>
  </r>
  <r>
    <x v="0"/>
    <x v="0"/>
    <s v="Transversal"/>
    <s v="Si"/>
    <n v="16"/>
    <s v="110-21"/>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21 Prestar los servicios profesionales para asistir y acompañar la gestión de la dimensión del Talento Humano, en su componente de selección, vinculación capacitación, gestión del Conocimiento, así como apoyar lo inherente a Evaluación de Desempeño, E"/>
    <s v="Septiembre"/>
    <s v="Septiembre"/>
    <s v="Septiembre"/>
    <n v="1"/>
    <s v="Meses"/>
    <s v="Contratación directa - Prestación de servicios profesionales"/>
    <s v="Propios - 20 - Ingresos corrientes"/>
    <n v="9764650"/>
    <n v="9764650"/>
    <s v="No"/>
    <s v="N/A"/>
    <s v="Katherine Perez"/>
    <s v="Coordinadora GIT Gestión del Talento Humano"/>
    <n v="6012220601"/>
    <s v="katherine.perez@upme.gov.co"/>
    <n v="0"/>
    <n v="0"/>
    <n v="0"/>
    <n v="0"/>
    <n v="0"/>
    <n v="0"/>
    <n v="0"/>
    <n v="0"/>
    <n v="0"/>
    <n v="0"/>
    <n v="0"/>
    <n v="0"/>
    <n v="0"/>
    <n v="0"/>
    <n v="0"/>
    <n v="0"/>
    <n v="9764650"/>
    <n v="0"/>
    <n v="0"/>
    <n v="278990"/>
    <n v="0"/>
    <n v="8369700"/>
    <n v="0"/>
    <n v="1115960"/>
  </r>
  <r>
    <x v="0"/>
    <x v="0"/>
    <s v="Transversal"/>
    <s v="Si"/>
    <n v="32"/>
    <s v="110-22"/>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22  Prestar servicios profesionales orientados a fortalecer la gestión de la provisión de las vacantes, proceso de vinculación e inducción de los servidores públicos, así como el apoyo en el seguimiento de los planes de talento humano de la UPME"/>
    <s v="Julio"/>
    <s v="Julio"/>
    <s v="Julio"/>
    <n v="5.5"/>
    <s v="Meses"/>
    <s v="Contratación directa"/>
    <s v="Propios - 20 - Ingresos corrientes"/>
    <n v="40000000"/>
    <n v="40000000"/>
    <s v="No"/>
    <s v="N/A"/>
    <s v="Katherin Perez"/>
    <s v="Coordinadora GITTH "/>
    <n v="6012220601"/>
    <s v="katherine.perez@upme.gov.co"/>
    <n v="0"/>
    <n v="0"/>
    <n v="0"/>
    <n v="0"/>
    <n v="0"/>
    <n v="0"/>
    <n v="0"/>
    <n v="0"/>
    <n v="0"/>
    <n v="0"/>
    <n v="0"/>
    <n v="0"/>
    <n v="40000000"/>
    <n v="0"/>
    <n v="0"/>
    <n v="3636365"/>
    <n v="0"/>
    <n v="7272727"/>
    <n v="0"/>
    <n v="7272727"/>
    <n v="0"/>
    <n v="7272727"/>
    <n v="0"/>
    <n v="14545454"/>
  </r>
  <r>
    <x v="0"/>
    <x v="0"/>
    <s v="Transversal"/>
    <s v="Si"/>
    <n v="32"/>
    <s v="110-23"/>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23 Prestar servicios de apoyo técnico y administrativo a la Secretaria General y al Grupo Interno de Trabajo de Talento Humano de la UPME, en el desarrollo y ejecución de los procesos transversales del área, tales como gestión documental, actualizació"/>
    <s v="Julio"/>
    <s v="Julio"/>
    <s v="Julio"/>
    <n v="5.5"/>
    <s v="Meses"/>
    <s v="Contratación directa"/>
    <s v="Propios - 20 - Ingresos corrientes"/>
    <n v="20000000"/>
    <n v="20000000"/>
    <s v="No"/>
    <s v="N/A"/>
    <s v="Katherin Perez"/>
    <s v="Coordinadora GITTH "/>
    <n v="6012220601"/>
    <s v="katherine.perez@upme.gov.co"/>
    <n v="0"/>
    <n v="0"/>
    <n v="0"/>
    <n v="0"/>
    <n v="0"/>
    <n v="0"/>
    <n v="0"/>
    <n v="0"/>
    <n v="0"/>
    <n v="0"/>
    <n v="0"/>
    <n v="0"/>
    <n v="20000000"/>
    <n v="0"/>
    <n v="0"/>
    <n v="1818180"/>
    <n v="0"/>
    <n v="3636364"/>
    <n v="0"/>
    <n v="3636364"/>
    <n v="0"/>
    <n v="3636364"/>
    <n v="0"/>
    <n v="7272728"/>
  </r>
  <r>
    <x v="0"/>
    <x v="0"/>
    <s v="Transversal"/>
    <s v="Si"/>
    <n v="32"/>
    <s v="110-24"/>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24 Prestar servicios profesionales en las actividades relacionadas con el proceso de gestión contractual de la entidad, en especial, las derivadas del proyecto de inversión &quot;Fortalecimiento de la percepción de la ciudadanía frente a los productos y se"/>
    <s v="Julio"/>
    <s v="Julio"/>
    <s v="Julio"/>
    <n v="5.5"/>
    <s v="Meses"/>
    <s v="Contratación directa"/>
    <s v="Propios - 20 - Ingresos corrientes"/>
    <n v="17720236"/>
    <n v="17720236"/>
    <s v="No"/>
    <s v="N/A"/>
    <s v="Angela Lobo"/>
    <s v="Coordinadora GIT Contractual "/>
    <n v="6012220601"/>
    <s v="angela.lobo@upme.gov.co"/>
    <n v="0"/>
    <n v="0"/>
    <n v="0"/>
    <n v="0"/>
    <n v="0"/>
    <n v="0"/>
    <n v="0"/>
    <n v="0"/>
    <n v="0"/>
    <n v="0"/>
    <n v="0"/>
    <n v="0"/>
    <n v="17720236"/>
    <n v="0"/>
    <n v="0"/>
    <n v="3000000"/>
    <n v="0"/>
    <n v="6000000"/>
    <n v="0"/>
    <n v="6000000"/>
    <n v="0"/>
    <n v="2720236"/>
    <n v="0"/>
    <n v="0"/>
  </r>
  <r>
    <x v="0"/>
    <x v="0"/>
    <s v="Transversal"/>
    <s v="Si"/>
    <n v="32"/>
    <s v="110-25"/>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25 Prestar servicios profesionales en las actividades relacionadas con el proceso de gestión contractual de la entidad, en especial, las derivadas del proyecto de inversión &quot;Fortalecimiento de la percepción de la ciudadanía frente a los productos y se"/>
    <s v="Julio"/>
    <s v="Julio"/>
    <s v="Julio"/>
    <n v="5.5"/>
    <s v="Meses"/>
    <s v="Contratación directa"/>
    <s v="Propios - 20 - Ingresos corrientes"/>
    <n v="15279764"/>
    <n v="15279764"/>
    <s v="No"/>
    <s v="N/A"/>
    <s v="Angela Lobo"/>
    <s v="Coordinadora GIT Contractual "/>
    <n v="6012220601"/>
    <s v="angela.lobo@upme.gov.co"/>
    <n v="0"/>
    <n v="0"/>
    <n v="0"/>
    <n v="0"/>
    <n v="0"/>
    <n v="0"/>
    <n v="0"/>
    <n v="0"/>
    <n v="0"/>
    <n v="0"/>
    <n v="0"/>
    <n v="0"/>
    <n v="15279764"/>
    <n v="0"/>
    <n v="0"/>
    <n v="0"/>
    <n v="0"/>
    <n v="0"/>
    <n v="0"/>
    <n v="0"/>
    <n v="0"/>
    <n v="3279764"/>
    <n v="0"/>
    <n v="12000000"/>
  </r>
  <r>
    <x v="0"/>
    <x v="0"/>
    <s v="Transversal"/>
    <s v="Si"/>
    <n v="32"/>
    <s v="110-26"/>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26 Prestación de servicios profesionales en asesoría y apoyo jurídico para los planes transversales del Grupo Interno de Trabajo de Talento Humano de la entidad."/>
    <s v="Julio"/>
    <s v="Julio"/>
    <s v="Julio"/>
    <n v="5.5"/>
    <s v="Meses"/>
    <s v="Contratación directa"/>
    <s v="Propios - 20 - Ingresos corrientes"/>
    <n v="38500000"/>
    <n v="38500000"/>
    <s v="No"/>
    <s v="N/A"/>
    <s v="Katherin Perez"/>
    <s v="Coordinadora GITTH "/>
    <n v="6012220601"/>
    <s v="katherine.perez@upme.gov.co"/>
    <n v="0"/>
    <n v="0"/>
    <n v="0"/>
    <n v="0"/>
    <n v="0"/>
    <n v="0"/>
    <n v="0"/>
    <n v="0"/>
    <n v="0"/>
    <n v="0"/>
    <n v="0"/>
    <n v="0"/>
    <n v="38500000"/>
    <n v="0"/>
    <n v="0"/>
    <n v="3500000"/>
    <n v="0"/>
    <n v="7000000"/>
    <n v="0"/>
    <n v="7000000"/>
    <n v="0"/>
    <n v="7000000"/>
    <n v="0"/>
    <n v="14000000"/>
  </r>
  <r>
    <x v="0"/>
    <x v="1"/>
    <s v="Transversal"/>
    <s v="Si"/>
    <s v="75 (30/12/2024)"/>
    <s v="101-1"/>
    <s v="1 - Mejorar el direccionamiento estratégico y la gestión de los procesos frente a la ciudadanía."/>
    <s v="5 - DOCUMENTOS DE PLANEACIÓN"/>
    <s v="Realizar la formulación de políticas, estrategias, proyectos y planes encaminadas a lograr los objetivos institucionales en desarrollo de su misión"/>
    <n v="80111620"/>
    <s v="C-2199-1900-4-53105B-2199056-02"/>
    <s v="Prestación de servicios profesionales y/o de apoyo a la gestión"/>
    <s v="101-1 Prestar servicios profesionales para apoyar la formulación, actualización y seguimiento de los proyectos de inversión, así como la elaboración de las herramientas para la elaboración de los informes solicitados por las partes interesadas del proceso"/>
    <s v="Enero"/>
    <s v="Enero"/>
    <s v="Enero"/>
    <n v="11.5"/>
    <s v="Meses"/>
    <s v="Contratación directa - Prestación de servicios profesionales"/>
    <s v="Propios - 20 - Ingresos corrientes"/>
    <n v="126500000"/>
    <n v="126500000"/>
    <s v="No"/>
    <s v="N/A"/>
    <s v="Diego Armando Vanegas Páez"/>
    <s v="Jefe de Oficina Asesora"/>
    <n v="6012220601"/>
    <s v="diego.vanegas@upme.gov.co"/>
    <n v="126500000"/>
    <m/>
    <m/>
    <n v="6600000"/>
    <m/>
    <n v="11000000"/>
    <m/>
    <n v="11000000"/>
    <m/>
    <n v="11000000"/>
    <m/>
    <n v="11000000"/>
    <m/>
    <n v="11000000"/>
    <m/>
    <n v="11000000"/>
    <m/>
    <n v="11000000"/>
    <m/>
    <n v="11000000"/>
    <m/>
    <n v="11000000"/>
    <m/>
    <n v="20900000"/>
  </r>
  <r>
    <x v="0"/>
    <x v="1"/>
    <s v="Transversal"/>
    <s v="Si"/>
    <s v="75 (30/12/2024)"/>
    <s v="101-2"/>
    <s v="1 - Mejorar el direccionamiento estratégico y la gestión de los procesos frente a la ciudadanía."/>
    <s v="5 - DOCUMENTOS DE PLANEACIÓN"/>
    <s v="Realizar la formulación de políticas, estrategias, proyectos y planes encaminadas a lograr los objetivos institucionales en desarrollo de su misión"/>
    <n v="80111620"/>
    <s v="C-2199-1900-4-53105B-2199056-02"/>
    <s v="Prestación de servicios profesionales y/o de apoyo a la gestión"/>
    <s v="101-2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s v="Propios - 20 - Ingresos corrientes"/>
    <n v="39754000"/>
    <n v="39754000"/>
    <s v="No"/>
    <s v="N/A"/>
    <s v="Diego Armando Vanegas Páez"/>
    <s v="Jefe de Oficina Asesora"/>
    <n v="6012220601"/>
    <s v="diego.vanegas@upme.gov.co"/>
    <m/>
    <m/>
    <n v="39754000"/>
    <m/>
    <m/>
    <n v="1807000"/>
    <m/>
    <n v="3794700"/>
    <m/>
    <n v="3794700"/>
    <m/>
    <n v="3794700"/>
    <m/>
    <n v="3794700"/>
    <m/>
    <n v="3794700"/>
    <m/>
    <n v="3794700"/>
    <m/>
    <n v="3794700"/>
    <m/>
    <n v="3794700"/>
    <m/>
    <n v="7589400"/>
  </r>
  <r>
    <x v="0"/>
    <x v="1"/>
    <s v="Transversal"/>
    <s v="Si"/>
    <s v="75 (30/12/2024)"/>
    <s v="101-3"/>
    <s v="1 - Mejorar el direccionamiento estratégico y la gestión de los procesos frente a la ciudadanía."/>
    <s v="5 - DOCUMENTOS DE PLANEACIÓN"/>
    <s v="Realizar la formulación de políticas, estrategias, proyectos y planes encaminadas a lograr los objetivos institucionales en desarrollo de su misión"/>
    <n v="80111620"/>
    <s v="C-2199-1900-4-53105B-2199056-02"/>
    <s v="Prestación de servicios profesionales y/o de apoyo a la gestión"/>
    <s v="101-3 Prestar los servicios profesionales para realizar acciones que faciliten la implementación y mantenimiento del Programa de Transparencia y Ética Publica (PTEP), así como la gestión necesaria para fortalecer en la UPME la Política de Rendición de Cue"/>
    <s v="Enero"/>
    <s v="Enero"/>
    <s v="Febrero"/>
    <n v="7"/>
    <s v="Meses"/>
    <s v="Contratación directa - Prestación de servicios profesionales"/>
    <s v="Propios - 20 - Ingresos corrientes"/>
    <n v="12011504"/>
    <n v="12011504"/>
    <s v="No"/>
    <s v="N/A"/>
    <s v="Diego Armando Vanegas Páez"/>
    <s v="Jefe de Oficina Asesora"/>
    <n v="6012220601"/>
    <s v="diego.vanegas@upme.gov.co"/>
    <m/>
    <m/>
    <n v="10865541"/>
    <m/>
    <m/>
    <m/>
    <m/>
    <m/>
    <m/>
    <m/>
    <m/>
    <m/>
    <m/>
    <n v="8000000"/>
    <m/>
    <n v="2865541"/>
    <n v="1145963"/>
    <m/>
    <m/>
    <m/>
    <m/>
    <m/>
    <m/>
    <n v="1145963"/>
  </r>
  <r>
    <x v="0"/>
    <x v="1"/>
    <s v="Transversal"/>
    <s v="Si"/>
    <n v="36"/>
    <s v="101-4"/>
    <s v="1 - Mejorar el direccionamiento estratégico y la gestión de los procesos frente a la ciudadanía."/>
    <s v="5 - DOCUMENTOS DE PLANEACIÓN"/>
    <s v="Realizar la programación y seguimiento a la ejecución de las políticas, estrategias, los planes y proyectos institucionales"/>
    <n v="80111620"/>
    <s v="C-2199-1900-4-53105B-2199056-02"/>
    <s v="Prestación de servicios profesionales y/o de apoyo a la gestión"/>
    <s v="101-4 Prestar servicios profesionales para monitorear y gestionar los riesgos de la Entidad e identificar, analizar y valorar los asociados al Sistema de Administración del Riesgo de Lavado de Activos y de la Financiación del Terrorismo – SARLAFT aplicabl"/>
    <s v="Enero"/>
    <s v="Enero"/>
    <s v="Febrero"/>
    <n v="11"/>
    <s v="Meses"/>
    <s v="Contratación directa - Prestación de servicios profesionales"/>
    <s v="Propios - 20 - Ingresos corrientes"/>
    <n v="63000000"/>
    <n v="63000000"/>
    <s v="No"/>
    <s v="N/A"/>
    <s v="Diego Armando Vanegas Páez"/>
    <s v="Jefe de Oficina Asesora"/>
    <n v="6012220601"/>
    <s v="diego.vanegas@upme.gov.co"/>
    <n v="99000000"/>
    <m/>
    <m/>
    <n v="600000"/>
    <m/>
    <n v="9000000"/>
    <m/>
    <n v="9000000"/>
    <m/>
    <n v="9000000"/>
    <m/>
    <m/>
    <n v="-53400000"/>
    <n v="0"/>
    <n v="0"/>
    <n v="0"/>
    <n v="17400000"/>
    <n v="0"/>
    <m/>
    <n v="8000000"/>
    <n v="0"/>
    <n v="8000000"/>
    <n v="0"/>
    <n v="19400000"/>
  </r>
  <r>
    <x v="0"/>
    <x v="1"/>
    <s v="Transversal"/>
    <s v="Si"/>
    <s v="75 (30/12/2024)"/>
    <s v="101-5"/>
    <s v="1 - Mejorar el direccionamiento estratégico y la gestión de los procesos frente a la ciudadanía."/>
    <s v="5 - DOCUMENTOS DE PLANEACIÓN"/>
    <s v="Realizar la programación y seguimiento a la ejecución de las políticas, estrategias, los planes y proyectos institucionales"/>
    <n v="80111620"/>
    <s v="C-2199-1900-4-53105B-2199056-02"/>
    <s v="Prestación de servicios profesionales y/o de apoyo a la gestión"/>
    <s v="101-5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n v="7918450"/>
    <m/>
    <m/>
    <m/>
    <m/>
    <m/>
    <m/>
    <m/>
    <m/>
    <m/>
    <m/>
    <m/>
    <m/>
    <m/>
    <m/>
    <m/>
    <m/>
    <m/>
    <m/>
    <n v="2285039"/>
    <m/>
    <n v="5633411"/>
    <m/>
    <m/>
  </r>
  <r>
    <x v="0"/>
    <x v="1"/>
    <s v="Transversal"/>
    <s v="Si"/>
    <s v="75 (30/12/2024)"/>
    <s v="101-6"/>
    <s v="1 - Mejorar el direccionamiento estratégico y la gestión de los procesos frente a la ciudadanía."/>
    <s v="5 - DOCUMENTOS DE PLANEACIÓN"/>
    <s v="Realizar la programación y seguimiento a la ejecución de las políticas, estrategias, los planes y proyectos institucionales"/>
    <n v="80111620"/>
    <s v="C-2199-1900-4-53105B-2199056-02"/>
    <s v="Prestación de servicios profesionales y/o de apoyo a la gestión"/>
    <s v="101-6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n v="7918450"/>
    <m/>
    <m/>
    <m/>
    <m/>
    <m/>
    <m/>
    <m/>
    <m/>
    <m/>
    <m/>
    <m/>
    <m/>
    <m/>
    <m/>
    <m/>
    <m/>
    <m/>
    <m/>
    <n v="2285039"/>
    <m/>
    <n v="5633411"/>
    <m/>
    <m/>
  </r>
  <r>
    <x v="0"/>
    <x v="1"/>
    <s v="Transversal"/>
    <s v="Si"/>
    <n v="13"/>
    <s v="101-7"/>
    <s v="1 - Mejorar el direccionamiento estratégico y la gestión de los procesos frente a la ciudadanía."/>
    <s v="5 - DOCUMENTOS DE PLANEACIÓN"/>
    <s v="Realizar la programación y seguimiento a la ejecución de las políticas, estrategias, los planes y proyectos institucionales"/>
    <n v="84111603"/>
    <s v="C-2199-1900-4-53105B-2199056-02"/>
    <s v="Prestación de servicios profesionales y/o de apoyo a la gestión"/>
    <s v="101-7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n v="0"/>
    <n v="0"/>
    <n v="0"/>
    <n v="0"/>
    <n v="10000000"/>
    <n v="0"/>
    <n v="0"/>
    <n v="1095150"/>
    <n v="0"/>
    <n v="3285450"/>
    <n v="0"/>
    <n v="3285450"/>
    <n v="0"/>
    <n v="2333950"/>
    <n v="0"/>
    <n v="0"/>
    <n v="0"/>
    <n v="0"/>
    <n v="0"/>
    <n v="0"/>
    <n v="0"/>
    <n v="0"/>
    <n v="0"/>
    <n v="0"/>
  </r>
  <r>
    <x v="0"/>
    <x v="1"/>
    <s v="Transversal"/>
    <s v="Si"/>
    <n v="13"/>
    <s v="101-8"/>
    <s v="1 - Mejorar el direccionamiento estratégico y la gestión de los procesos frente a la ciudadanía."/>
    <s v="5 - DOCUMENTOS DE PLANEACIÓN"/>
    <s v="Realizar la programación y seguimiento a la ejecución de las políticas, estrategias, los planes y proyectos institucionales"/>
    <n v="84111603"/>
    <s v="C-2199-1900-4-53105B-2199056-02"/>
    <s v="Prestación de servicios profesionales y/o de apoyo a la gestión"/>
    <s v="101-8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n v="0"/>
    <n v="0"/>
    <n v="0"/>
    <n v="0"/>
    <n v="10000000"/>
    <n v="0"/>
    <n v="0"/>
    <n v="0"/>
    <n v="0"/>
    <n v="0"/>
    <n v="0"/>
    <n v="0"/>
    <n v="0"/>
    <n v="951500"/>
    <n v="0"/>
    <n v="3285450"/>
    <n v="0"/>
    <n v="3285450"/>
    <n v="0"/>
    <n v="2477600"/>
    <n v="0"/>
    <n v="0"/>
    <n v="0"/>
    <n v="0"/>
  </r>
  <r>
    <x v="0"/>
    <x v="1"/>
    <s v="Transversal"/>
    <s v="Si"/>
    <s v="75 (30/12/2024)"/>
    <s v="101-9"/>
    <s v="1 - Mejorar el direccionamiento estratégico y la gestión de los procesos frente a la ciudadanía."/>
    <s v="5 - DOCUMENTOS DE PLANEACIÓN"/>
    <s v="Realizar la programación y seguimiento a la ejecución de las políticas, estrategias, los planes y proyectos institucionales"/>
    <n v="84111603"/>
    <s v="C-2199-1900-4-53105B-2199056-02"/>
    <s v="Prestación de servicios profesionales y/o de apoyo a la gestión"/>
    <s v="101-9 Prestar los servicios profesionales como auditor interno del Sistema de Gestión de Seguridad y Salud en el Trabajo de la UPME bajo la norma NTC ISO 45001:2018 y el Decreto 1072 de 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r>
  <r>
    <x v="0"/>
    <x v="1"/>
    <s v="Transversal"/>
    <s v="Si"/>
    <s v="75 (30/12/2024)"/>
    <s v="101-10"/>
    <s v="1 - Mejorar el direccionamiento estratégico y la gestión de los procesos frente a la ciudadanía."/>
    <s v="5 - DOCUMENTOS DE PLANEACIÓN"/>
    <s v="Realizar la programación y seguimiento a la ejecución de las políticas, estrategias, los planes y proyectos institucionales"/>
    <n v="84111603"/>
    <s v="C-2199-1900-4-53105B-2199056-02"/>
    <s v="Prestación de servicios profesionales y/o de apoyo a la gestión"/>
    <s v="101-10 Prestar los servicios profesionales como auditor interno del Sistema de Gestión Ambiental de la UPME bajo la norma NTC ISO 14001: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r>
  <r>
    <x v="0"/>
    <x v="1"/>
    <s v="Transversal"/>
    <s v="Si"/>
    <n v="15"/>
    <s v="101-11"/>
    <s v="1 - Mejorar el direccionamiento estratégico y la gestión de los procesos frente a la ciudadanía."/>
    <s v="5 - DOCUMENTOS DE PLANEACIÓN"/>
    <s v="Realizar la programación y seguimiento a la ejecución de las políticas, estrategias, los planes y proyectos institucionales"/>
    <n v="43233701"/>
    <s v="C-2199-1900-4-53105B-2199056-02"/>
    <s v="Software - Nube pública o privada"/>
    <s v="101-11 Adquirir una solución integral para optimizar el proceso de gestión y seguimiento del Plan Anual de Adquisiciones y la gestión presupuestal del presupuesto de inversión de la UPME."/>
    <s v="Septiembre"/>
    <s v="Septiembre"/>
    <s v="Octubre"/>
    <n v="3"/>
    <s v="Meses"/>
    <s v="Contratación directa - Contratos menor cuantía"/>
    <s v="Propios - 20 - Ingresos corrientes"/>
    <n v="16210616"/>
    <n v="16210616"/>
    <s v="No"/>
    <s v="N/A"/>
    <s v="Diego Armando Vanegas Páez"/>
    <s v="Jefe de Oficina Asesora"/>
    <n v="6012220601"/>
    <s v="diego.vanegas@upme.gov.co"/>
    <n v="0"/>
    <n v="0"/>
    <n v="0"/>
    <n v="0"/>
    <n v="0"/>
    <n v="0"/>
    <n v="0"/>
    <n v="0"/>
    <n v="0"/>
    <n v="0"/>
    <n v="0"/>
    <n v="0"/>
    <n v="0"/>
    <n v="0"/>
    <n v="0"/>
    <n v="0"/>
    <n v="0"/>
    <n v="0"/>
    <n v="16210616"/>
    <n v="0"/>
    <n v="0"/>
    <n v="0"/>
    <n v="0"/>
    <n v="16210616"/>
  </r>
  <r>
    <x v="0"/>
    <x v="1"/>
    <s v="Transversal"/>
    <s v="Si"/>
    <s v="75 (30/12/2024)"/>
    <s v="101-12"/>
    <s v="1 - Mejorar el direccionamiento estratégico y la gestión de los procesos frente a la ciudadanía."/>
    <s v="5 - DOCUMENTOS DE PLANEACIÓN"/>
    <s v="Realizar la programación y seguimiento a la ejecución de las políticas, estrategias, los planes y proyectos institucionales"/>
    <n v="43233701"/>
    <s v="C-2199-1900-4-53105B-2199056-02"/>
    <s v="Software - Nube pública o privada"/>
    <s v="101-12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8000000"/>
    <n v="18000000"/>
    <s v="No"/>
    <s v="N/A"/>
    <s v="Diego Armando Vanegas Páez"/>
    <s v="Jefe de Oficina Asesora"/>
    <n v="6012220601"/>
    <s v="diego.vanegas@upme.gov.co"/>
    <m/>
    <m/>
    <m/>
    <m/>
    <m/>
    <m/>
    <m/>
    <m/>
    <m/>
    <m/>
    <m/>
    <m/>
    <m/>
    <m/>
    <m/>
    <m/>
    <m/>
    <m/>
    <m/>
    <m/>
    <n v="18000000"/>
    <n v="18000000"/>
    <m/>
    <m/>
  </r>
  <r>
    <x v="0"/>
    <x v="1"/>
    <s v="Transversal"/>
    <s v="Si"/>
    <s v="75 (30/12/2024)"/>
    <s v="101-13"/>
    <s v="1 - Mejorar el direccionamiento estratégico y la gestión de los procesos frente a la ciudadanía."/>
    <s v="1 - SERVICIO DE IMPLEMENTACIÓN SISTEMAS DE GESTIÓN"/>
    <s v="Planificar y coordinar la apropiación e implementación del MIPG"/>
    <n v="80111620"/>
    <s v="C-2199-1900-4-53105B-2199062-02"/>
    <s v="Prestación de servicios profesionales y/o de apoyo a la gestión"/>
    <s v="101-13 Prestar los servicios profesionales para asesorar la implementación y mantenimiento del Sistema de Gestión Institucional y la apropiación e implementación del Modelo Integrado de Planeación y Gestión- MIPG."/>
    <s v="Enero"/>
    <s v="Enero"/>
    <s v="Enero"/>
    <n v="11.5"/>
    <s v="Meses"/>
    <s v="Contratación directa - Prestación de servicios profesionales"/>
    <s v="Propios - 20 - Ingresos corrientes"/>
    <n v="115000000"/>
    <n v="115000000"/>
    <s v="No"/>
    <s v="N/A"/>
    <s v="Diego Armando Vanegas Páez"/>
    <s v="Jefe de Oficina Asesora"/>
    <n v="6012220601"/>
    <s v="diego.vanegas@upme.gov.co"/>
    <n v="115000000"/>
    <m/>
    <m/>
    <n v="7000000"/>
    <m/>
    <n v="10000000"/>
    <m/>
    <n v="10000000"/>
    <m/>
    <n v="10000000"/>
    <m/>
    <n v="10000000"/>
    <m/>
    <n v="10000000"/>
    <m/>
    <n v="10000000"/>
    <m/>
    <n v="10000000"/>
    <m/>
    <n v="10000000"/>
    <m/>
    <n v="10000000"/>
    <m/>
    <n v="18000000"/>
  </r>
  <r>
    <x v="0"/>
    <x v="1"/>
    <s v="Transversal"/>
    <s v="Si"/>
    <s v="75 (30/12/2024)"/>
    <s v="101-14"/>
    <s v="1 - Mejorar el direccionamiento estratégico y la gestión de los procesos frente a la ciudadanía."/>
    <s v="1 - SERVICIO DE IMPLEMENTACIÓN SISTEMAS DE GESTIÓN"/>
    <s v="Planificar y coordinar la apropiación e implementación del MIPG"/>
    <n v="43233701"/>
    <s v="C-2199-1900-4-53105B-2199062-02"/>
    <s v="Software - Nube pública o privada"/>
    <s v="101-14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12000000"/>
    <n v="112000000"/>
    <s v="No"/>
    <s v="N/A"/>
    <s v="Diego Armando Vanegas Páez"/>
    <s v="Jefe de Oficina Asesora"/>
    <n v="6012220601"/>
    <s v="diego.vanegas@upme.gov.co"/>
    <m/>
    <m/>
    <m/>
    <m/>
    <m/>
    <m/>
    <m/>
    <m/>
    <m/>
    <m/>
    <m/>
    <m/>
    <m/>
    <m/>
    <m/>
    <m/>
    <m/>
    <m/>
    <m/>
    <m/>
    <n v="112000000"/>
    <n v="112000000"/>
    <m/>
    <m/>
  </r>
  <r>
    <x v="0"/>
    <x v="1"/>
    <s v="Transversal"/>
    <s v="Si"/>
    <s v="75 (30/12/2024)"/>
    <s v="101-15"/>
    <s v="1 - Mejorar el direccionamiento estratégico y la gestión de los procesos frente a la ciudadanía."/>
    <s v="1 - SERVICIO DE IMPLEMENTACIÓN SISTEMAS DE GESTIÓN"/>
    <s v="Planificar y coordinar la apropiación e implementación del MIPG"/>
    <n v="84111600"/>
    <s v="C-2199-1900-4-53105B-2199062-02"/>
    <s v="Prestación de servicios profesionales y/o de apoyo a la gestión"/>
    <s v="101-15 Prestar los servicios para realizar ejercicio de pre auditoría de certificación y la auditoría de certificación de los sistemas de gestión implementados en la UPME."/>
    <s v="Agosto"/>
    <s v="Agosto"/>
    <s v="Septiembre"/>
    <n v="3"/>
    <s v="Meses"/>
    <s v="Contratación directa - Prestación de servicios profesionales"/>
    <s v="Propios - 20 - Ingresos corrientes"/>
    <n v="40293517"/>
    <n v="40293517"/>
    <s v="No"/>
    <s v="N/A"/>
    <s v="Diego Armando Vanegas Páez"/>
    <s v="Jefe de Oficina Asesora"/>
    <n v="6012220601"/>
    <s v="diego.vanegas@upme.gov.co"/>
    <m/>
    <m/>
    <m/>
    <m/>
    <m/>
    <m/>
    <m/>
    <m/>
    <m/>
    <m/>
    <m/>
    <m/>
    <m/>
    <m/>
    <m/>
    <m/>
    <n v="40293517"/>
    <m/>
    <m/>
    <m/>
    <m/>
    <n v="40293517"/>
    <m/>
    <m/>
  </r>
  <r>
    <x v="0"/>
    <x v="1"/>
    <s v="Transversal"/>
    <s v="Si"/>
    <n v="15"/>
    <s v="101-16"/>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16 Prestar servicios profesionales para el seguimiento y reporte de los planes e indicadores de gestión del Modelo Integrado de Planeación y Gestión en el marco del Sistema de Gestión Institucional"/>
    <s v="Enero"/>
    <s v="Enero"/>
    <s v="Febrero"/>
    <n v="11"/>
    <s v="Meses"/>
    <s v="Contratación directa - Prestación de servicios profesionales"/>
    <s v="Propios - 20 - Ingresos corrientes"/>
    <n v="58116667"/>
    <n v="58116667"/>
    <s v="No"/>
    <s v="N/A"/>
    <s v="Diego Armando Vanegas Páez"/>
    <s v="Jefe de Oficina Asesora"/>
    <n v="6012220601"/>
    <s v="diego.vanegas@upme.gov.co"/>
    <n v="0"/>
    <n v="0"/>
    <n v="58116667"/>
    <m/>
    <n v="0"/>
    <n v="3116667"/>
    <n v="0"/>
    <n v="5500000"/>
    <n v="0"/>
    <n v="5500000"/>
    <n v="0"/>
    <n v="5500000"/>
    <n v="0"/>
    <n v="5500000"/>
    <n v="0"/>
    <n v="5500000"/>
    <n v="0"/>
    <n v="5500000"/>
    <n v="0"/>
    <n v="5500000"/>
    <n v="0"/>
    <n v="5500000"/>
    <n v="0"/>
    <n v="11000000"/>
  </r>
  <r>
    <x v="0"/>
    <x v="1"/>
    <s v="Transversal"/>
    <s v="Si"/>
    <s v="75 (30/12/2024)"/>
    <s v="101-17"/>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17 Prestar servicios profesionales para el diseño de los procesos definidos en el nuevo modelo operativo de la UPME y los elementos (caracterizaciones, documentación, normatividad, indicadores de gestión, roles y comunicaciones, otros) que los integra"/>
    <s v="Enero"/>
    <s v="Enero"/>
    <s v="Febrero"/>
    <n v="11"/>
    <s v="Meses"/>
    <s v="Contratación directa - Prestación de servicios profesionales"/>
    <s v="Propios - 20 - Ingresos corrientes"/>
    <n v="99000000"/>
    <n v="99000000"/>
    <s v="No"/>
    <s v="N/A"/>
    <s v="Diego Armando Vanegas Páez"/>
    <s v="Jefe de Oficina Asesora"/>
    <n v="6012220601"/>
    <s v="diego.vanegas@upme.gov.co"/>
    <n v="99000000"/>
    <m/>
    <m/>
    <n v="900000"/>
    <m/>
    <n v="9000000"/>
    <m/>
    <n v="9000000"/>
    <m/>
    <n v="9000000"/>
    <m/>
    <n v="9000000"/>
    <m/>
    <n v="9000000"/>
    <m/>
    <n v="9000000"/>
    <m/>
    <n v="9000000"/>
    <m/>
    <n v="9000000"/>
    <m/>
    <n v="9000000"/>
    <m/>
    <n v="17100000"/>
  </r>
  <r>
    <x v="0"/>
    <x v="1"/>
    <s v="Transversal"/>
    <s v="Si"/>
    <n v="4"/>
    <s v="101-18"/>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18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30664509"/>
    <n v="30664509"/>
    <s v="No"/>
    <s v="N/A"/>
    <s v="Diego Armando Vanegas Páez"/>
    <s v="Jefe de Oficina Asesora"/>
    <n v="6012220601"/>
    <s v="diego.vanegas@upme.gov.co"/>
    <m/>
    <m/>
    <n v="15145959"/>
    <m/>
    <m/>
    <m/>
    <m/>
    <m/>
    <m/>
    <m/>
    <m/>
    <n v="678167"/>
    <m/>
    <m/>
    <m/>
    <n v="4788496"/>
    <n v="15518550"/>
    <n v="8000000"/>
    <m/>
    <n v="8000000"/>
    <m/>
    <n v="8000000"/>
    <m/>
    <n v="1197846"/>
  </r>
  <r>
    <x v="0"/>
    <x v="1"/>
    <s v="Transversal"/>
    <s v="Si"/>
    <n v="12"/>
    <s v="101-19"/>
    <s v="2 - Fortalecer la gestión de conocimiento para la planeación minero energética."/>
    <s v="3 - DOCUMENTOS METODOLÓGICOS"/>
    <s v="Realizar la implementación de un esquema organizativo y de gobernabilidad para la gestión del conocimiento"/>
    <s v="80101511;80111501;80111504"/>
    <s v="C-2199-1900-4-53105B-2199057-02"/>
    <s v="Consultoría"/>
    <s v="101-19 Prestar servicios de consultoría para orientar a la Unidad de Planeación Minero Energética (UPME) en la implementación, evaluación y mejora del Modelo de Gestión del Conocimiento e Innovación (Gesco+i), con el objetivo de fortalecer la cultura orga"/>
    <s v="Marzo"/>
    <s v="Marzo"/>
    <s v="Abril"/>
    <n v="7.5"/>
    <s v="Meses"/>
    <s v="Contratación directa - Prestación de servicios profesionales"/>
    <s v="Propios - 20 - Ingresos corrientes"/>
    <n v="192509986"/>
    <n v="192509986"/>
    <s v="No"/>
    <s v="N/A"/>
    <s v="Diego Armando Vanegas Páez"/>
    <s v="Jefe de Oficina Asesora"/>
    <n v="6012220601"/>
    <s v="diego.vanegas@upme.gov.co"/>
    <m/>
    <m/>
    <m/>
    <m/>
    <m/>
    <m/>
    <n v="192509986"/>
    <m/>
    <m/>
    <m/>
    <m/>
    <n v="48127495"/>
    <m/>
    <m/>
    <m/>
    <n v="48127497"/>
    <m/>
    <m/>
    <m/>
    <n v="48127497"/>
    <m/>
    <m/>
    <m/>
    <n v="48127497"/>
  </r>
  <r>
    <x v="0"/>
    <x v="1"/>
    <s v="Transversal"/>
    <s v="Si"/>
    <n v="15"/>
    <s v="101-20"/>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20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
    <s v="Propios - 20 - Ingresos corrientes"/>
    <n v="1228760"/>
    <n v="1228760"/>
    <s v="No"/>
    <s v="N/A"/>
    <s v="Diego Armando Vanegas Páez"/>
    <s v="Jefe de Oficina Asesora"/>
    <n v="6012220601"/>
    <s v="diego.vanegas@upme.gov.co"/>
    <m/>
    <m/>
    <n v="1481740"/>
    <m/>
    <n v="-252980"/>
    <n v="1228760"/>
    <m/>
    <m/>
    <m/>
    <m/>
    <m/>
    <m/>
    <m/>
    <m/>
    <m/>
    <m/>
    <m/>
    <m/>
    <n v="0"/>
    <m/>
    <m/>
    <m/>
    <m/>
    <n v="0"/>
  </r>
  <r>
    <x v="0"/>
    <x v="1"/>
    <s v="Transversal"/>
    <s v="Si"/>
    <n v="13"/>
    <s v="101-21"/>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21 Prestar servicios profesionales para apoyar las acciones de adopción de las políticas de planeación institucional y gestión del conocimiento e innovación en el marco de la implementación del Modelo Integrado de Planeación y Gestión – MIPG en la Uni"/>
    <s v="Marzo"/>
    <s v="Marzo"/>
    <s v="Marzo"/>
    <n v="275"/>
    <s v="Dias"/>
    <s v="Contratación directa - Prestación de servicios profesionales "/>
    <s v="Propios - 20 - Ingresos corrientes"/>
    <n v="10116625"/>
    <n v="10116625"/>
    <s v="No"/>
    <s v="N/A"/>
    <s v="Diego Armando Vanegas Páez"/>
    <s v="Jefe de Oficina Asesora"/>
    <n v="6012220601"/>
    <s v="diego.vanegas@upme.gov.co"/>
    <n v="0"/>
    <n v="0"/>
    <n v="0"/>
    <n v="0"/>
    <n v="10116625"/>
    <n v="0"/>
    <n v="0"/>
    <n v="0"/>
    <n v="0"/>
    <n v="0"/>
    <n v="0"/>
    <n v="0"/>
    <n v="0"/>
    <n v="0"/>
    <n v="0"/>
    <n v="0"/>
    <n v="0"/>
    <n v="0"/>
    <n v="0"/>
    <n v="807850"/>
    <n v="0"/>
    <n v="3285450"/>
    <n v="0"/>
    <n v="6023325"/>
  </r>
  <r>
    <x v="0"/>
    <x v="1"/>
    <s v="Transversal"/>
    <s v="Si"/>
    <n v="15"/>
    <s v="101-22"/>
    <s v="1 - Mejorar el direccionamiento estratégico y la gestión de los procesos frente a la ciudadanía"/>
    <s v="5 - DOCUMENTOS DE PLANEACIÓN"/>
    <s v="Realizar la programación y seguimiento a la ejecución de las políticas, estrategias, los planes y proyectos institucionales"/>
    <n v="43233501"/>
    <s v="C-2199-1900-4-53105B-2199056-02"/>
    <s v="Software - Licencias"/>
    <s v="101-22 Adquirir el licenciamiento de las herramientas colaborativas en nube para la UPME"/>
    <s v="Julio"/>
    <s v="Agosto"/>
    <s v="Septiembre"/>
    <n v="12"/>
    <s v="Meses"/>
    <s v="Seléccion abreviada - acuerdo marco"/>
    <s v="Propios - 20 - Ingresos corrientes"/>
    <n v="4351494"/>
    <n v="4351494"/>
    <s v="No"/>
    <s v="N/A"/>
    <s v="Diego Armando Vanegas Páez"/>
    <s v="Jefe de Oficina Asesora"/>
    <n v="6012220601"/>
    <s v="diego.vanegas@upme.gov.co"/>
    <n v="0"/>
    <n v="0"/>
    <n v="0"/>
    <n v="0"/>
    <n v="0"/>
    <n v="0"/>
    <n v="0"/>
    <n v="0"/>
    <n v="0"/>
    <n v="0"/>
    <n v="0"/>
    <n v="0"/>
    <n v="0"/>
    <n v="0"/>
    <n v="0"/>
    <n v="0"/>
    <n v="4351494"/>
    <n v="0"/>
    <n v="0"/>
    <n v="0"/>
    <n v="0"/>
    <n v="0"/>
    <n v="0"/>
    <n v="4351494"/>
  </r>
  <r>
    <x v="0"/>
    <x v="1"/>
    <s v="Transversal"/>
    <s v="Si"/>
    <n v="15"/>
    <s v="101-23"/>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43233501"/>
    <s v="C-2199-1900-4-53105B-2199062-02"/>
    <s v="Software - Licencias"/>
    <s v="101-23 Adquirir el licenciamiento de las herramientas colaborativas en nube para la UPME"/>
    <s v="Julio"/>
    <s v="Agosto"/>
    <s v="Septiembre"/>
    <n v="12"/>
    <s v="Meses"/>
    <s v="Seléccion abreviada - acuerdo marco"/>
    <s v="Propios - 20 - Ingresos corrientes"/>
    <n v="3019398"/>
    <n v="3019398"/>
    <s v="No"/>
    <s v="N/A"/>
    <s v="Diego Armando Vanegas Páez"/>
    <s v="Jefe de Oficina Asesora"/>
    <n v="6012220601"/>
    <s v="diego.vanegas@upme.gov.co"/>
    <n v="0"/>
    <n v="0"/>
    <n v="0"/>
    <n v="0"/>
    <n v="0"/>
    <n v="0"/>
    <n v="0"/>
    <n v="0"/>
    <n v="0"/>
    <n v="0"/>
    <n v="0"/>
    <n v="0"/>
    <n v="0"/>
    <n v="0"/>
    <n v="0"/>
    <n v="0"/>
    <n v="3019398"/>
    <n v="0"/>
    <n v="0"/>
    <n v="0"/>
    <n v="0"/>
    <n v="0"/>
    <n v="0"/>
    <n v="3019398"/>
  </r>
  <r>
    <x v="0"/>
    <x v="1"/>
    <s v="Transversal"/>
    <s v="Si"/>
    <n v="36"/>
    <s v="101-24"/>
    <s v="1 - Mejorar el direccionamiento estratégico y la gestión de los procesos frente a la ciudadanía"/>
    <s v="5 - DOCUMENTOS DE PLANEACIÓN"/>
    <s v="Realizar la programación y seguimiento a la ejecución de las políticas, estrategias, los planes y proyectos institucionales"/>
    <n v="80111620"/>
    <s v="C-2199-1900-4-53105B-2199056-02"/>
    <s v="Prestación de servicios profesionales y/o de apoyo a la gestión"/>
    <s v="101-24 Prestar servicios profesionales para la gestión, implementación y mejora de la Política Integral de la Administración del Riesgo de la Unidad de Planeación Minero-Energética (UPME), que incluye la identificación, valoración, evaluación, monitoreo, "/>
    <s v="Agosto"/>
    <s v="Agosto"/>
    <s v="Agosto"/>
    <n v="4.5"/>
    <s v="Meses"/>
    <s v="Contratación directa"/>
    <s v="Propios - 20 - Ingresos corrientes"/>
    <n v="36000000"/>
    <n v="36000000"/>
    <s v="No"/>
    <s v="N/A"/>
    <s v="Viviana Murcia "/>
    <s v="Jefe de Oficina Asesora (E)"/>
    <n v="6012220601"/>
    <s v="viviana.murcia@upme.gov.co"/>
    <m/>
    <m/>
    <m/>
    <m/>
    <m/>
    <m/>
    <m/>
    <m/>
    <m/>
    <m/>
    <m/>
    <m/>
    <m/>
    <m/>
    <m/>
    <m/>
    <m/>
    <m/>
    <m/>
    <m/>
    <m/>
    <m/>
    <m/>
    <m/>
  </r>
  <r>
    <x v="0"/>
    <x v="2"/>
    <s v="Fondos"/>
    <s v="Si"/>
    <s v="75 (30/12/2024)"/>
    <s v="180-1"/>
    <s v="1 - Mejorar la capacidad de los interesados en formular proyectos de inversión en el sector energético."/>
    <s v="2 - SERVICIO DE ASISTENCIA TÉCNICA"/>
    <s v="Capacitar interesados en la presentación de proyectos de inversión"/>
    <s v="N/A"/>
    <s v="C-2102-1900-5-53106A-2102071-02"/>
    <s v="Viáticos y gastos de viaje"/>
    <s v="180-1 Pago de viáticos y gastos de desplazamiento para el Mejoramiento de la participación ciudadana en el modelo energético y de infraestructura energética, en el marco de la transición energética justa a nivel nacional."/>
    <s v="Febrero"/>
    <s v="Febrero"/>
    <s v="Marzo"/>
    <n v="10"/>
    <s v="Meses"/>
    <s v="Contratación régimen especial (con ofertas)  - Régimen especial"/>
    <s v="Propios - 20 - Ingresos corrientes"/>
    <n v="50000000"/>
    <n v="50000000"/>
    <s v="No"/>
    <s v="N/A"/>
    <s v="Maximiliano Bueno López"/>
    <s v="Jefe Oficina Gestión de Proyectos de Fondos"/>
    <n v="6012220601"/>
    <s v="maximilianobueno@upme.gov.co"/>
    <m/>
    <m/>
    <m/>
    <m/>
    <n v="5000000"/>
    <n v="5000000"/>
    <n v="5000000"/>
    <n v="5000000"/>
    <n v="5000000"/>
    <n v="5000000"/>
    <n v="5000000"/>
    <n v="5000000"/>
    <n v="5000000"/>
    <n v="5000000"/>
    <n v="5000000"/>
    <n v="5000000"/>
    <n v="5000000"/>
    <n v="5000000"/>
    <n v="5000000"/>
    <n v="5000000"/>
    <n v="5000000"/>
    <n v="5000000"/>
    <n v="5000000"/>
    <n v="5000000"/>
  </r>
  <r>
    <x v="0"/>
    <x v="2"/>
    <s v="Fondos"/>
    <s v="Si"/>
    <n v="32"/>
    <s v="180-2"/>
    <s v="1 - Mejorar la capacidad de los interesados en formular proyectos de inversión en el sector energético."/>
    <s v="2 - SERVICIO DE ASISTENCIA TÉCNICA"/>
    <s v="Capacitar organizaciones y usuarios en general en las regiones"/>
    <n v="78111502"/>
    <s v="C-2102-1900-5-53106A-2102071-02"/>
    <s v="Tiquetes"/>
    <s v="180-2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8"/>
    <s v="Meses"/>
    <s v="Contratación régimen especial - Régimen especial"/>
    <s v="Propios - 20 - Ingresos corrientes"/>
    <n v="28952995"/>
    <n v="28952995"/>
    <s v="No"/>
    <s v="N/A"/>
    <s v="Maximiliano Bueno López"/>
    <s v="Jefe Oficina Gestión de Proyectos de Fondos"/>
    <n v="6012220601"/>
    <s v="maximiliano.bueno@upme.gov.co"/>
    <n v="0"/>
    <n v="0"/>
    <n v="0"/>
    <n v="0"/>
    <n v="0"/>
    <n v="0"/>
    <n v="0"/>
    <n v="0"/>
    <n v="0"/>
    <n v="0"/>
    <n v="0"/>
    <n v="0"/>
    <n v="0"/>
    <n v="0"/>
    <n v="10000000"/>
    <n v="0"/>
    <n v="0"/>
    <n v="10000000"/>
    <n v="10000000"/>
    <n v="0"/>
    <n v="8952995"/>
    <n v="10000000"/>
    <n v="0"/>
    <n v="8952995"/>
  </r>
  <r>
    <x v="0"/>
    <x v="2"/>
    <s v="Fondos"/>
    <s v="Si"/>
    <s v="75 (30/12/2024)"/>
    <s v="180-3"/>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3 Prestar servicios profesionales orientados al fortalecimiento de la dimensión de control interno a través de la ejecución del plan  anual de auditorías con énfasis en la evaluación y seguimiento de recursos financieros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n v="5228050"/>
    <m/>
    <m/>
    <m/>
    <m/>
    <m/>
    <m/>
    <m/>
    <m/>
    <m/>
    <m/>
    <m/>
    <m/>
    <m/>
    <m/>
    <m/>
    <m/>
    <m/>
    <m/>
    <m/>
    <m/>
    <m/>
    <m/>
    <n v="5228050"/>
  </r>
  <r>
    <x v="0"/>
    <x v="2"/>
    <s v="Fondos"/>
    <s v="Si"/>
    <s v="75 (30/12/2024)"/>
    <s v="180-4"/>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4 Prestar servicios profesionales orientados al fortalecimiento de la política de control interno mediante la ejecución del plan  anual de auditorías con énfasis en la gestión administrativa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n v="5228050"/>
    <m/>
    <m/>
    <m/>
    <m/>
    <m/>
    <m/>
    <m/>
    <m/>
    <m/>
    <m/>
    <m/>
    <m/>
    <m/>
    <m/>
    <m/>
    <m/>
    <m/>
    <m/>
    <m/>
    <m/>
    <m/>
    <m/>
    <n v="5228050"/>
  </r>
  <r>
    <x v="0"/>
    <x v="2"/>
    <s v="Fondos"/>
    <s v="Si"/>
    <n v="32"/>
    <s v="180-5"/>
    <s v="1 - Mejorar la capacidad de los interesados en formular proyectos de inversión en el sector energético."/>
    <s v="2 - DOCUMENTOS DE LINEAMIENTOS TÉCNICOS"/>
    <s v="Documento con la descripción de procesos, métodos y herramientas"/>
    <n v="81101516"/>
    <s v="C-2102-1900-5-53106A-2102008-02"/>
    <s v="Consultoría"/>
    <s v="180-5 Contratar consultoría para elaborar un módulo para un curso virtual de socialización y capacitación sobre los fondos de apoyo financiero del MME."/>
    <s v="Abril"/>
    <s v="Abril"/>
    <s v="Julio"/>
    <n v="5"/>
    <s v="Meses"/>
    <s v="Contratación régimen especial (con ofertas)  - Régimen especial"/>
    <s v="Propios - 20 - Ingresos corrientes"/>
    <n v="3051953"/>
    <n v="3051953"/>
    <s v="No"/>
    <s v="N/A"/>
    <s v="Maximiliano Bueno López"/>
    <s v="Jefe Oficina Gestión de Proyectos de Fondos"/>
    <n v="6012220601"/>
    <s v="maximilianobueno@upme.gov.co"/>
    <n v="0"/>
    <n v="0"/>
    <n v="0"/>
    <n v="0"/>
    <n v="0"/>
    <n v="0"/>
    <n v="0"/>
    <n v="0"/>
    <n v="0"/>
    <n v="0"/>
    <n v="0"/>
    <n v="0"/>
    <n v="0"/>
    <n v="0"/>
    <n v="0"/>
    <n v="0"/>
    <n v="0"/>
    <n v="0"/>
    <n v="0"/>
    <n v="0"/>
    <n v="3051953"/>
    <n v="0"/>
    <n v="0"/>
    <n v="3051953"/>
  </r>
  <r>
    <x v="0"/>
    <x v="2"/>
    <s v="Fondos"/>
    <s v="Si"/>
    <s v="75 (30/12/2024)"/>
    <s v="180-6"/>
    <s v="1 - Mejorar la capacidad de los interesados en formular proyectos de inversión en el sector energético."/>
    <s v="2 - DOCUMENTOS DE LINEAMIENTOS TÉCNICOS"/>
    <s v="Documento con los resultados de las validaciones"/>
    <n v="55101500"/>
    <s v="C-2102-1900-5-53106A-2102008-02"/>
    <s v="Adquisición de bienes y/o servicios (otros)"/>
    <s v="180-6 Adquirir normativas técnicas para mejorar las capacidades de los evaluadores de proyectos que buscan cofinanciación a través de los fondos y mecanimos administrados por el Ministerio de Minas y Energía (MME)."/>
    <s v="Mayo"/>
    <s v="Mayo"/>
    <s v="Mayo"/>
    <n v="3"/>
    <s v="Meses"/>
    <s v="Contratación régimen especial (con ofertas)  - Régimen especial"/>
    <s v="Propios - 20 - Ingresos corrientes"/>
    <n v="2437068"/>
    <n v="2437068"/>
    <s v="No"/>
    <s v="N/A"/>
    <s v="Maximiliano Bueno López"/>
    <s v="Jefe Oficina Gestión de Proyectos de Fondos"/>
    <n v="6012220601"/>
    <s v="maximilianobueno@upme.gov.co"/>
    <m/>
    <m/>
    <m/>
    <m/>
    <m/>
    <m/>
    <m/>
    <m/>
    <n v="2437068"/>
    <m/>
    <m/>
    <m/>
    <m/>
    <n v="2437068"/>
    <m/>
    <m/>
    <m/>
    <m/>
    <m/>
    <m/>
    <m/>
    <m/>
    <m/>
    <m/>
  </r>
  <r>
    <x v="0"/>
    <x v="2"/>
    <s v="Fondos"/>
    <s v="Si"/>
    <n v="28"/>
    <s v="180-7"/>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7 Prestar los servicios profesionales para brindar asesoría en los asuntos relacionados con la planeación estratégica, procesos contractuales y administrativos que adelante la Oficina de Gestión de Proyectos de Fondos de la UPME."/>
    <s v="Enero"/>
    <s v="Enero"/>
    <s v="Enero"/>
    <n v="12"/>
    <s v="Meses"/>
    <s v="Contratación directa - Prestación de servicios profesionales"/>
    <s v="Propios - 20 - Ingresos corrientes"/>
    <n v="99400400"/>
    <n v="99400400"/>
    <s v="No"/>
    <s v="N/A"/>
    <s v="Maximiliano Bueno López"/>
    <s v="Jefe Oficina Gestión de Proyectos de Fondos"/>
    <n v="6012220601"/>
    <s v="maximilianobueno@upme.gov.co"/>
    <n v="98543500"/>
    <n v="0"/>
    <n v="0"/>
    <n v="5141400"/>
    <n v="0"/>
    <n v="8569000"/>
    <n v="0"/>
    <n v="8569000"/>
    <n v="0"/>
    <n v="8569000"/>
    <n v="0"/>
    <n v="8569000"/>
    <n v="856900"/>
    <n v="8569000"/>
    <n v="0"/>
    <n v="8569000"/>
    <n v="0"/>
    <n v="8569000"/>
    <n v="0"/>
    <n v="8569000"/>
    <n v="0"/>
    <n v="8569000"/>
    <n v="0"/>
    <n v="17138000"/>
  </r>
  <r>
    <x v="0"/>
    <x v="2"/>
    <s v="Fondos"/>
    <s v="Si"/>
    <n v="32"/>
    <s v="180-8"/>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8 Prestar servicios profesionales para asesorar a la Oficina de Gestión de Proyectos de Fondos (OGPF) en metodologías de evaluación de proyectos de ampliación de cobertura de gas combustible asignados a la UPME para acudir a recursos de los distintos "/>
    <s v="Enero"/>
    <s v="Enero"/>
    <s v="Enero"/>
    <n v="12"/>
    <s v="Meses"/>
    <s v="Contratación directa - Prestación de servicios profesionales"/>
    <s v="Propios - 20 - Ingresos corrientes"/>
    <n v="97115333"/>
    <n v="97115333"/>
    <s v="No"/>
    <s v="N/A"/>
    <s v="Maximiliano Bueno López"/>
    <s v="Jefe Oficina Gestión de Proyectos de Fondos"/>
    <n v="6012220601"/>
    <s v="maximilianobueno@upme.gov.co"/>
    <n v="98543500"/>
    <m/>
    <n v="-1428167"/>
    <n v="2856333"/>
    <n v="0"/>
    <n v="8569000"/>
    <n v="0"/>
    <n v="8569000"/>
    <n v="0"/>
    <n v="8569000"/>
    <n v="0"/>
    <n v="8569000"/>
    <n v="0"/>
    <n v="8569000"/>
    <n v="0"/>
    <n v="8569000"/>
    <n v="0"/>
    <n v="8569000"/>
    <n v="0"/>
    <n v="8569000"/>
    <n v="0"/>
    <n v="8569000"/>
    <n v="0"/>
    <n v="17138000"/>
  </r>
  <r>
    <x v="0"/>
    <x v="2"/>
    <s v="Fondos"/>
    <s v="Si"/>
    <n v="32"/>
    <s v="180-9"/>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9 Prestar los servicios profesionales para apoyar la gestión de bases de datos, sistemas de información y el seguimiento de la gestión del tramites automatizados mediante plataformas asociados a la Oficina de Gestión de Proyectos de Fondos de la Unida"/>
    <s v="Enero"/>
    <s v="Enero"/>
    <s v="Enero"/>
    <n v="12"/>
    <s v="Meses"/>
    <s v="Contratación directa - Prestación de servicios profesionales"/>
    <s v="Propios - 20 - Ingresos corrientes"/>
    <n v="62757067"/>
    <n v="62757067"/>
    <s v="No"/>
    <s v="N/A"/>
    <s v="Maximiliano Bueno López"/>
    <s v="Jefe Oficina Gestión de Proyectos de Fondos"/>
    <n v="6012220601"/>
    <s v="maximilianobueno@upme.gov.co"/>
    <n v="62939500"/>
    <m/>
    <n v="-182433"/>
    <n v="2554067"/>
    <n v="0"/>
    <n v="5473000"/>
    <n v="0"/>
    <n v="5473000"/>
    <n v="0"/>
    <n v="5473000"/>
    <n v="0"/>
    <n v="5473000"/>
    <n v="0"/>
    <n v="5473000"/>
    <n v="0"/>
    <n v="5473000"/>
    <n v="0"/>
    <n v="5473000"/>
    <n v="0"/>
    <n v="5473000"/>
    <n v="0"/>
    <n v="5473000"/>
    <n v="0"/>
    <n v="10946000"/>
  </r>
  <r>
    <x v="0"/>
    <x v="2"/>
    <s v="Fondos"/>
    <s v="Si"/>
    <n v="28"/>
    <s v="180-10"/>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0 Prestar los servicios profesionales para asesorar a la Oficina de Gestión de Proyectos de Fondos en asuntos relacionados con la planeación energética y en la evaluación integral de proyectos de fondos de energia eléctrica y gas combustible."/>
    <s v="Enero"/>
    <s v="Enero"/>
    <s v="Enero"/>
    <n v="4"/>
    <s v="Meses"/>
    <s v="Contratación directa - Prestación de servicios profesionales"/>
    <s v="Propios - 20 - Ingresos corrientes"/>
    <n v="53699067"/>
    <n v="53699067"/>
    <s v="No"/>
    <s v="N/A"/>
    <s v="Maximiliano Bueno López"/>
    <s v="Jefe Oficina Gestión de Proyectos de Fondos"/>
    <n v="6012220601"/>
    <s v="maximilianobueno@upme.gov.co"/>
    <n v="29991500"/>
    <n v="0"/>
    <n v="0"/>
    <n v="2285067"/>
    <n v="0"/>
    <n v="8569000"/>
    <n v="15138567"/>
    <n v="8569000"/>
    <n v="0"/>
    <n v="8569000"/>
    <n v="0"/>
    <n v="8569000"/>
    <n v="8569000"/>
    <n v="8569000"/>
    <n v="0"/>
    <n v="8569000"/>
    <n v="0"/>
    <n v="0"/>
    <n v="0"/>
    <n v="0"/>
    <n v="0"/>
    <n v="0"/>
    <n v="0"/>
    <n v="0"/>
  </r>
  <r>
    <x v="0"/>
    <x v="2"/>
    <s v="Fondos"/>
    <s v="Si"/>
    <n v="28"/>
    <s v="180-11"/>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1 Prestar los servicios profesionales para la revisión, validación y emisión de los conceptos técnicos y financieros de los proyectos energéticos que solicitan recursos a la Financiera de Desarrollo Territorial FINDETER y de los demás fondos y mecani"/>
    <s v="Enero"/>
    <s v="Enero"/>
    <s v="Enero"/>
    <n v="4"/>
    <s v="Meses"/>
    <s v="Contratación directa - Prestación de servicios profesionales"/>
    <s v="Propios - 20 - Ingresos corrientes"/>
    <n v="44668533"/>
    <n v="44668533"/>
    <s v="No"/>
    <s v="N/A"/>
    <s v="Maximiliano Bueno López"/>
    <s v="Jefe Oficina Gestión de Proyectos de Fondos"/>
    <n v="6012220601"/>
    <s v="maximilianobueno@upme.gov.co"/>
    <n v="24556000"/>
    <n v="0"/>
    <n v="0"/>
    <n v="2572533"/>
    <n v="0"/>
    <n v="7016000"/>
    <n v="13096533"/>
    <n v="7016000"/>
    <n v="0"/>
    <n v="7016000"/>
    <n v="0"/>
    <n v="7016000"/>
    <n v="7016000"/>
    <n v="7016000"/>
    <n v="0"/>
    <n v="7016000"/>
    <n v="0"/>
    <n v="0"/>
    <n v="0"/>
    <n v="0"/>
    <n v="0"/>
    <n v="0"/>
    <n v="0"/>
    <n v="0"/>
  </r>
  <r>
    <x v="0"/>
    <x v="2"/>
    <s v="Fondos"/>
    <s v="Si"/>
    <n v="28"/>
    <s v="180-12"/>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2 Prestar los servicios profesionales para realizar la emisión de conceptos de los proyectos que solicitan recursos al Sistema General de regalías (SGR) en energía eléctrica y tecnologías renovables, así como los demás mecanismos y fondos de financia"/>
    <s v="Enero"/>
    <s v="Enero"/>
    <s v="Enero"/>
    <n v="4"/>
    <s v="Meses"/>
    <s v="Contratación directa - Prestación de servicios profesionales"/>
    <s v="Propios - 20 - Ingresos corrientes"/>
    <n v="40191333"/>
    <n v="40191333"/>
    <s v="No"/>
    <s v="N/A"/>
    <s v="Maximiliano Bueno López"/>
    <s v="Jefe Oficina Gestión de Proyectos de Fondos"/>
    <n v="6012220601"/>
    <s v="maximilianobueno@upme.gov.co"/>
    <n v="22211000"/>
    <n v="0"/>
    <n v="0"/>
    <n v="2115333"/>
    <n v="0"/>
    <n v="6346000"/>
    <n v="11634333"/>
    <n v="6346000"/>
    <n v="0"/>
    <n v="6346000"/>
    <n v="0"/>
    <n v="6346000"/>
    <n v="6346000"/>
    <n v="6346000"/>
    <n v="0"/>
    <n v="6346000"/>
    <n v="0"/>
    <n v="0"/>
    <n v="0"/>
    <n v="0"/>
    <n v="0"/>
    <n v="0"/>
    <n v="0"/>
    <n v="0"/>
  </r>
  <r>
    <x v="0"/>
    <x v="2"/>
    <s v="Fondos"/>
    <s v="Si"/>
    <n v="28"/>
    <s v="180-13"/>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3 Prestar los servicios profesionales para realizar la emisión de conceptos de los proyectos que solicitan recursos al mecanismo de Obras por impuesto y a los demás mecanismos y fondos de financiación revisados por la Unidad de Planeación Minero Ener"/>
    <s v="Enero"/>
    <s v="Enero"/>
    <s v="Enero"/>
    <n v="4"/>
    <s v="Meses"/>
    <s v="Contratación directa - Prestación de servicios profesionales"/>
    <s v="Propios - 20 - Ingresos corrientes"/>
    <n v="37754333"/>
    <n v="37754333"/>
    <s v="No"/>
    <s v="N/A"/>
    <s v="Maximiliano Bueno López"/>
    <s v="Jefe Oficina Gestión de Proyectos de Fondos"/>
    <n v="6012220601"/>
    <s v="maximilianobueno@upme.gov.co"/>
    <n v="20755000"/>
    <n v="0"/>
    <n v="0"/>
    <n v="2174333"/>
    <n v="0"/>
    <n v="5930000"/>
    <n v="11069333"/>
    <n v="5930000"/>
    <n v="0"/>
    <n v="5930000"/>
    <n v="0"/>
    <n v="5930000"/>
    <n v="5930000"/>
    <n v="5930000"/>
    <n v="0"/>
    <n v="5930000"/>
    <n v="0"/>
    <n v="0"/>
    <n v="0"/>
    <n v="0"/>
    <n v="0"/>
    <n v="0"/>
    <n v="0"/>
    <n v="0"/>
  </r>
  <r>
    <x v="0"/>
    <x v="2"/>
    <s v="Fondos"/>
    <s v="Si"/>
    <n v="28"/>
    <s v="180-14"/>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4 Prestar los servicios profesionales para la revisión, validación y la emisión de los conceptos  técnicos y financieros de los proyectos que solicitan recursos al Fondo de Apoyo Financiero para la Energización de las Zonas Rurales Interconectadas (F"/>
    <s v="Enero"/>
    <s v="Enero"/>
    <s v="Enero"/>
    <n v="4"/>
    <s v="Meses"/>
    <s v="Contratación directa - Prestación de servicios profesionales"/>
    <s v="Propios - 20 - Ingresos corrientes"/>
    <n v="37754333"/>
    <n v="37754333"/>
    <s v="No"/>
    <s v="N/A"/>
    <s v="Maximiliano Bueno López"/>
    <s v="Jefe Oficina Gestión de Proyectos de Fondos"/>
    <n v="6012220601"/>
    <s v="maximilianobueno@upme.gov.co"/>
    <n v="20755000"/>
    <n v="0"/>
    <n v="0"/>
    <n v="2174333"/>
    <n v="0"/>
    <n v="5930000"/>
    <n v="11069333"/>
    <n v="5930000"/>
    <n v="0"/>
    <n v="5930000"/>
    <n v="0"/>
    <n v="5930000"/>
    <n v="5930000"/>
    <n v="5930000"/>
    <n v="0"/>
    <n v="5930000"/>
    <n v="0"/>
    <n v="0"/>
    <n v="0"/>
    <n v="0"/>
    <n v="0"/>
    <n v="0"/>
    <n v="0"/>
    <n v="0"/>
  </r>
  <r>
    <x v="0"/>
    <x v="2"/>
    <s v="Fondos"/>
    <s v="Si"/>
    <n v="28"/>
    <s v="180-15"/>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5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36370667"/>
    <n v="36370667"/>
    <s v="No"/>
    <s v="N/A"/>
    <s v="Maximiliano Bueno López"/>
    <s v="Jefe Oficina Gestión de Proyectos de Fondos"/>
    <n v="6012220601"/>
    <s v="maximilianobueno@upme.gov.co"/>
    <n v="20755000"/>
    <n v="0"/>
    <n v="0"/>
    <n v="790667"/>
    <n v="0"/>
    <n v="5930000"/>
    <n v="9685667"/>
    <n v="5930000"/>
    <n v="0"/>
    <n v="5930000"/>
    <n v="0"/>
    <n v="5930000"/>
    <n v="5930000"/>
    <n v="5930000"/>
    <n v="0"/>
    <n v="5930000"/>
    <n v="0"/>
    <n v="0"/>
    <n v="0"/>
    <n v="0"/>
    <n v="0"/>
    <n v="0"/>
    <n v="0"/>
    <n v="0"/>
  </r>
  <r>
    <x v="0"/>
    <x v="2"/>
    <s v="Fondos"/>
    <s v="Si"/>
    <n v="28"/>
    <s v="180-16"/>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6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33567733"/>
    <n v="33567733"/>
    <s v="No"/>
    <s v="N/A"/>
    <s v="Maximiliano Bueno López"/>
    <s v="Jefe Oficina Gestión de Proyectos de Fondos"/>
    <n v="6012220601"/>
    <s v="maximilianobueno@upme.gov.co"/>
    <n v="19155500"/>
    <n v="0"/>
    <n v="0"/>
    <n v="729733"/>
    <n v="0"/>
    <n v="5473000"/>
    <n v="8939233"/>
    <n v="5473000"/>
    <n v="0"/>
    <n v="5473000"/>
    <n v="0"/>
    <n v="5473000"/>
    <n v="5473000"/>
    <n v="5473000"/>
    <n v="0"/>
    <n v="5473000"/>
    <n v="0"/>
    <n v="0"/>
    <n v="0"/>
    <n v="0"/>
    <n v="0"/>
    <n v="0"/>
    <n v="0"/>
    <n v="0"/>
  </r>
  <r>
    <x v="0"/>
    <x v="2"/>
    <s v="Fondos"/>
    <s v="Si"/>
    <n v="32"/>
    <s v="180-17"/>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7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16966300"/>
    <n v="16966300"/>
    <s v="No"/>
    <s v="N/A"/>
    <s v="Maximiliano Bueno López"/>
    <s v="Jefe Oficina Gestión de Proyectos de Fondos"/>
    <n v="6012220601"/>
    <s v="maximilianobueno@upme.gov.co"/>
    <n v="19155500"/>
    <n v="0"/>
    <n v="0"/>
    <n v="547300"/>
    <n v="0"/>
    <n v="5473000"/>
    <n v="0"/>
    <n v="5473000"/>
    <n v="-2189200"/>
    <n v="5473000"/>
    <n v="0"/>
    <n v="0"/>
    <n v="0"/>
    <n v="0"/>
    <n v="0"/>
    <n v="0"/>
    <n v="0"/>
    <n v="0"/>
    <n v="0"/>
    <n v="0"/>
    <n v="0"/>
    <n v="0"/>
    <n v="0"/>
    <n v="0"/>
  </r>
  <r>
    <x v="0"/>
    <x v="2"/>
    <s v="Fondos"/>
    <s v="Si"/>
    <n v="28"/>
    <s v="180-18"/>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8 Prestar los servicios profesionales para realizar la emisión de conceptos de los proyectos que solicitan recursos al Programa de Sustitución de Leña (PSL) y a los demás mecanismos y fondos de financiación revisados por la Unidad de Planeación Miner"/>
    <s v="Enero"/>
    <s v="Enero"/>
    <s v="Enero"/>
    <n v="4"/>
    <s v="Meses"/>
    <s v="Contratación directa - Prestación de servicios profesionales"/>
    <s v="Propios - 20 - Ingresos corrientes"/>
    <n v="25229600"/>
    <n v="25229600"/>
    <s v="No"/>
    <s v="N/A"/>
    <s v="Maximiliano Bueno López"/>
    <s v="Jefe Oficina Gestión de Proyectos de Fondos"/>
    <n v="6012220601"/>
    <s v="maximilianobueno@upme.gov.co"/>
    <n v="14091000"/>
    <n v="0"/>
    <n v="0"/>
    <n v="1073600"/>
    <n v="0"/>
    <n v="4026000"/>
    <n v="7112600"/>
    <n v="4026000"/>
    <n v="0"/>
    <n v="4026000"/>
    <n v="0"/>
    <n v="4026000"/>
    <n v="4026000"/>
    <n v="4026000"/>
    <n v="0"/>
    <n v="4026000"/>
    <n v="0"/>
    <n v="0"/>
    <n v="0"/>
    <n v="0"/>
    <n v="0"/>
    <n v="0"/>
    <n v="0"/>
    <n v="0"/>
  </r>
  <r>
    <x v="0"/>
    <x v="2"/>
    <s v="Fondos"/>
    <s v="Si"/>
    <n v="24"/>
    <s v="180-19"/>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9 Prestar servicios profesionales para la articulación entre la Oficina de Fondos y la Dirección General en el marco de la implementación de la estrategia de participación y comunicación fortaleciendo capacidades para una planeación minero energética"/>
    <s v="Septiembre"/>
    <s v="Septiembre"/>
    <s v="Septiembre"/>
    <n v="4"/>
    <s v="Meses"/>
    <s v="Contratación directa - Prestación de servicios profesionales"/>
    <s v="Propios - 20 - Ingresos corrientes"/>
    <n v="36201325"/>
    <n v="36201325"/>
    <s v="No"/>
    <s v="N/A"/>
    <s v="Maximiliano Bueno López"/>
    <s v="Jefe Oficina Gestión de Proyectos de Fondos"/>
    <n v="6012220601"/>
    <s v="maximilianobueno@upme.gov.co"/>
    <n v="0"/>
    <n v="0"/>
    <n v="0"/>
    <n v="0"/>
    <n v="0"/>
    <n v="0"/>
    <n v="0"/>
    <n v="0"/>
    <n v="36201325"/>
    <n v="0"/>
    <n v="0"/>
    <n v="0"/>
    <n v="0"/>
    <n v="0"/>
    <n v="0"/>
    <n v="0"/>
    <n v="0"/>
    <n v="0"/>
    <n v="0"/>
    <n v="7720795"/>
    <n v="0"/>
    <n v="9493510"/>
    <n v="0"/>
    <n v="18987020"/>
  </r>
  <r>
    <x v="0"/>
    <x v="2"/>
    <s v="Fondos"/>
    <s v="Si"/>
    <n v="32"/>
    <s v="180-20"/>
    <s v="1 - Mejorar la capacidad de los interesados en formular proyectos de inversión en el sector energético."/>
    <s v="2 - DOCUMENTOS DE LINEAMIENTOS TÉCNICOS"/>
    <s v="Documento con los resultados de las validaciones"/>
    <s v="N/A"/>
    <s v="C-2102-1900-5-53106A-2102008-02"/>
    <s v="Planta temporal"/>
    <s v="180-20 Gastos de nómina Planta Temporal "/>
    <s v="Abril"/>
    <s v="Abril"/>
    <s v="Julio"/>
    <n v="8"/>
    <s v="Meses"/>
    <s v="Contratación directa - Prestación de servicios profesionales"/>
    <s v="Propios - 20 - Ingresos corrientes"/>
    <n v="372942705"/>
    <n v="372942705"/>
    <s v="No"/>
    <s v="N/A"/>
    <s v="Maximiliano Bueno López"/>
    <s v="Jefe Oficina Gestión de Proyectos de Fondos"/>
    <n v="6012220601"/>
    <s v="maximilianobueno@upme.gov.co"/>
    <n v="0"/>
    <n v="0"/>
    <n v="0"/>
    <n v="0"/>
    <n v="0"/>
    <n v="0"/>
    <n v="0"/>
    <n v="0"/>
    <n v="0"/>
    <n v="0"/>
    <n v="0"/>
    <n v="0"/>
    <n v="0"/>
    <n v="0"/>
    <n v="74588541"/>
    <n v="74588541"/>
    <n v="74588541"/>
    <n v="74588541"/>
    <n v="74588541"/>
    <n v="74588541"/>
    <n v="74588541"/>
    <n v="74588541"/>
    <n v="74588541"/>
    <n v="74588541"/>
  </r>
  <r>
    <x v="0"/>
    <x v="2"/>
    <s v="Fondos"/>
    <s v="Si"/>
    <n v="32"/>
    <s v="180-21"/>
    <s v="1 - Mejorar la capacidad de los interesados en formular proyectos de inversión en el sector energético."/>
    <s v="2 - DOCUMENTOS DE LINEAMIENTOS TÉCNICOS"/>
    <s v="Documento con los resultados de las validaciones"/>
    <n v="80131500"/>
    <s v="C-2102-1900-5-53106A-2102008-02"/>
    <s v="Arrendamientos"/>
    <s v="180-21 Alquilar espacios de oficina (coworking) en virtud del proyecto de modernización organizacional para la Unidad de Planeación Minero Energética."/>
    <s v="Abril"/>
    <s v="Abril"/>
    <s v="Julio"/>
    <n v="8"/>
    <s v="Meses"/>
    <s v="Contratación directa - Contratos de arrendamiento o adquisición de inmuebles"/>
    <s v="Propios - 20 - Ingresos corrientes"/>
    <n v="72292500"/>
    <n v="72292500"/>
    <s v="No"/>
    <s v="N/A"/>
    <s v="Maximiliano Bueno López"/>
    <s v="Jefe Oficina Gestión de Proyectos de Fondos"/>
    <n v="6012220601"/>
    <s v="maximilianobueno@upme.gov.co"/>
    <n v="0"/>
    <n v="0"/>
    <n v="0"/>
    <n v="0"/>
    <n v="0"/>
    <n v="0"/>
    <n v="0"/>
    <n v="0"/>
    <n v="0"/>
    <n v="0"/>
    <n v="0"/>
    <n v="0"/>
    <n v="0"/>
    <n v="0"/>
    <n v="14458500"/>
    <n v="14458500"/>
    <n v="14458500"/>
    <n v="14458500"/>
    <n v="14458500"/>
    <n v="14458500"/>
    <n v="14458500"/>
    <n v="14458500"/>
    <n v="14458500"/>
    <n v="14458500"/>
  </r>
  <r>
    <x v="0"/>
    <x v="2"/>
    <s v="Fondos"/>
    <s v="Si"/>
    <n v="29"/>
    <s v="180-22"/>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22 Prestar servicios de apoyo en la creación y diseño de productos gráficos innovadores para contenido digital e impreso, con el fin de contribuir a la gestión de comunicación interna y externa de la UPME."/>
    <s v="Enero"/>
    <s v="Enero"/>
    <s v="Febrero"/>
    <n v="11"/>
    <s v="Meses"/>
    <s v="Contratación directa - Prestación de servicios profesionales "/>
    <s v="Propios - 20 - Ingresos corrientes"/>
    <n v="23585520"/>
    <n v="23585520"/>
    <s v="No"/>
    <s v="N/A"/>
    <s v="Maximiliano Bueno López"/>
    <s v="Jefe Oficina Gestión de Proyectos de Fondos"/>
    <n v="6012220601"/>
    <s v="maximilianobueno@upme.gov.co"/>
    <n v="0"/>
    <n v="0"/>
    <n v="23974720"/>
    <m/>
    <m/>
    <n v="233520"/>
    <n v="-389200"/>
    <n v="2335200"/>
    <n v="0"/>
    <n v="2335200"/>
    <n v="0"/>
    <n v="2335200"/>
    <n v="0"/>
    <n v="2335200"/>
    <n v="0"/>
    <n v="2335200"/>
    <n v="0"/>
    <n v="2335200"/>
    <n v="0"/>
    <n v="2335200"/>
    <n v="0"/>
    <n v="2335200"/>
    <n v="0"/>
    <n v="4670400"/>
  </r>
  <r>
    <x v="0"/>
    <x v="2"/>
    <s v="Fondos"/>
    <s v="Si"/>
    <n v="7"/>
    <s v="180-23"/>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23 Prestar servicios profesionales para las actividades de free press de la Unidad de Planeación Minero Energética- UPME, con énfasis en la estrategia de articulación intra e intersectorial para la planificación del desarrollo minero-energético, en el"/>
    <s v="Marzo"/>
    <s v="Marzo"/>
    <s v="Marzo"/>
    <n v="10"/>
    <s v="Meses"/>
    <s v="Contratación directa - Prestación de servicios profesionales "/>
    <s v="Propios - 20 - Ingresos corrientes"/>
    <n v="3675000"/>
    <n v="3675000"/>
    <s v="No"/>
    <s v="N/A"/>
    <s v="Maximiliano Bueno López"/>
    <s v="Jefe Oficina Gestión de Proyectos de Fondos"/>
    <n v="6012220601"/>
    <s v="maximilianobueno@upme.gov.co"/>
    <n v="0"/>
    <n v="0"/>
    <n v="0"/>
    <n v="0"/>
    <n v="3675000"/>
    <n v="0"/>
    <n v="0"/>
    <n v="0"/>
    <n v="0"/>
    <n v="0"/>
    <n v="0"/>
    <n v="0"/>
    <n v="0"/>
    <n v="0"/>
    <n v="0"/>
    <n v="0"/>
    <n v="0"/>
    <n v="0"/>
    <n v="0"/>
    <n v="0"/>
    <n v="0"/>
    <n v="0"/>
    <n v="0"/>
    <n v="3675000"/>
  </r>
  <r>
    <x v="0"/>
    <x v="2"/>
    <s v="Fondos"/>
    <s v="Si"/>
    <n v="29"/>
    <s v="180-24"/>
    <s v="1 - Mejorar la capacidad de los interesados en formular proyectos de inversión en el sector energético."/>
    <s v="2 - DOCUMENTOS DE LINEAMIENTOS TÉCNICOS"/>
    <s v="Documento con la descripción de procesos, métodos y herramientas"/>
    <n v="43233501"/>
    <s v="C-2102-1900-5-53106A-2102008-02"/>
    <s v="Software- Licencias"/>
    <s v="180-24 Adquirir el licenciamiento de las herramientas colaborativas en nube para la UPME._x0009__x0009_"/>
    <s v="Julio"/>
    <s v="Agosto"/>
    <s v="Septiembre"/>
    <n v="12"/>
    <s v="Meses"/>
    <s v="Seléccion abreviada - acuerdo marco"/>
    <s v="Propios - 20 - Ingresos corrientes"/>
    <n v="10696777"/>
    <n v="10696777"/>
    <s v="No"/>
    <s v="N/A"/>
    <s v="Maximiliano Bueno López"/>
    <s v="Jefe Oficina Gestión de Proyectos de Fondos"/>
    <n v="6012220601"/>
    <s v="maximilianobueno@upme.gov.co"/>
    <n v="0"/>
    <n v="0"/>
    <n v="0"/>
    <n v="0"/>
    <n v="0"/>
    <n v="0"/>
    <n v="0"/>
    <n v="0"/>
    <n v="0"/>
    <n v="0"/>
    <n v="0"/>
    <n v="0"/>
    <n v="0"/>
    <n v="0"/>
    <n v="0"/>
    <n v="0"/>
    <n v="10696777"/>
    <n v="0"/>
    <n v="0"/>
    <n v="0"/>
    <n v="0"/>
    <n v="0"/>
    <n v="0"/>
    <n v="10696777"/>
  </r>
  <r>
    <x v="0"/>
    <x v="2"/>
    <s v="Fondos"/>
    <s v="Si"/>
    <n v="32"/>
    <s v="180-25"/>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25 Prestar los servicios profesionales para la evaluación, validación y emisión de los conceptos técnicos y financieros de los proyectos energéticos presentados a los mecanismos y/o fondos para el acceso a recursos del sector minas y energia que son c"/>
    <s v="Julio"/>
    <s v="Julio"/>
    <s v="Agosto"/>
    <n v="5"/>
    <s v="Meses"/>
    <s v="Contratación directa - Prestación de servicios profesionales "/>
    <s v="Propios - 20 - Ingresos corrientes"/>
    <n v="29650000"/>
    <n v="29650000"/>
    <s v="No"/>
    <s v="N/A"/>
    <s v="Manuel Peña Suarez"/>
    <s v="Jefe Oficina Gestión de Proyectos de Fondos"/>
    <n v="6012220601"/>
    <s v="manuel.pena@upme.govco"/>
    <n v="0"/>
    <n v="0"/>
    <n v="0"/>
    <n v="0"/>
    <n v="0"/>
    <n v="0"/>
    <n v="0"/>
    <n v="0"/>
    <n v="0"/>
    <n v="0"/>
    <n v="0"/>
    <n v="0"/>
    <n v="0"/>
    <n v="0"/>
    <n v="29650000"/>
    <n v="0"/>
    <n v="0"/>
    <n v="5930000"/>
    <n v="0"/>
    <n v="5930000"/>
    <n v="0"/>
    <n v="5930000"/>
    <n v="0"/>
    <n v="11860000"/>
  </r>
  <r>
    <x v="0"/>
    <x v="2"/>
    <s v="Fondos"/>
    <s v="Si"/>
    <n v="32"/>
    <s v="180-26"/>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26 Prestar los servicios profesionales para realizar la emisión de conceptos de los diferentes proyectos de energía eléctrica y gas combustible revisados por la Unidad de Planeación Minero Energética (UPME) que solicitan recursos a los fondos de apoyo"/>
    <s v="Mayo"/>
    <s v="Mayo"/>
    <s v="Junio"/>
    <n v="7"/>
    <s v="Meses"/>
    <s v="Contratación directa - Prestación de servicios profesionales "/>
    <s v="Propios - 20 - Ingresos corrientes"/>
    <n v="23977800"/>
    <n v="23977800"/>
    <s v="No"/>
    <s v="N/A"/>
    <s v="Manuel Peña Suarez"/>
    <s v="Jefe Oficina Gestión de Proyectos de Fondos"/>
    <n v="6012220601"/>
    <s v="manuel.pena@upme.govco"/>
    <n v="0"/>
    <n v="0"/>
    <n v="0"/>
    <n v="0"/>
    <n v="0"/>
    <n v="0"/>
    <n v="0"/>
    <n v="0"/>
    <n v="0"/>
    <n v="0"/>
    <n v="0"/>
    <n v="0"/>
    <n v="23977800"/>
    <n v="0"/>
    <n v="0"/>
    <n v="3996300"/>
    <n v="0"/>
    <n v="3996300"/>
    <n v="0"/>
    <n v="3996300"/>
    <n v="0"/>
    <n v="3996300"/>
    <n v="0"/>
    <n v="7992600"/>
  </r>
  <r>
    <x v="0"/>
    <x v="2"/>
    <s v="Fondos"/>
    <s v="Si"/>
    <n v="28"/>
    <s v="180-27"/>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 27 Prestar servicios profesionales para realizar la emisión de conceptos de los proyectos del sector de gas combustible y apoyar la evaluación de los componentes sociales y ambientales de proyectos presentados a fondos o mecanismos de financiación ev"/>
    <s v="Junio "/>
    <s v="Junio"/>
    <s v="Julio "/>
    <n v="6"/>
    <s v="Meses"/>
    <s v="Contratación directa - Prestación de servicios profesionales "/>
    <s v="Propios - 20 - Ingresos corrientes"/>
    <n v="34479900"/>
    <n v="34479900"/>
    <s v="No"/>
    <s v="N/A"/>
    <s v="Manuel Peña Suarez"/>
    <s v="Jefe Oficina Gestión de Proyectos de Fondos"/>
    <n v="6012220601"/>
    <s v="manuel.pena@upme.govco"/>
    <n v="0"/>
    <n v="0"/>
    <n v="0"/>
    <n v="0"/>
    <n v="0"/>
    <n v="0"/>
    <n v="0"/>
    <n v="0"/>
    <n v="0"/>
    <n v="0"/>
    <n v="0"/>
    <n v="0"/>
    <n v="34479900"/>
    <n v="0"/>
    <n v="0"/>
    <n v="5746650"/>
    <n v="0"/>
    <n v="5746650"/>
    <n v="0"/>
    <n v="5746650"/>
    <n v="0"/>
    <n v="5746650"/>
    <n v="0"/>
    <n v="11493300"/>
  </r>
  <r>
    <x v="0"/>
    <x v="2"/>
    <s v="Fondos"/>
    <s v="Si"/>
    <n v="32"/>
    <s v="180-28"/>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28 Prestar los servicios profesionales para la evaluación y emisión de los conceptos técnicos y financieros de los proyectos energéticos presentados a los mecanismos y/o fondos para el acceso a recursos del sector minas y energia que son conceptuados "/>
    <s v="Julio"/>
    <s v="Julio"/>
    <s v="Agosto"/>
    <n v="5"/>
    <s v="Meses"/>
    <s v="Contratación directa - Prestación de servicios profesionales "/>
    <s v="Propios - 20 - Ingresos corrientes"/>
    <n v="29650000"/>
    <n v="29650000"/>
    <s v="No"/>
    <s v="N/A"/>
    <s v="Manuel Peña Suarez"/>
    <s v="Jefe Oficina Gestión de Proyectos de Fondos"/>
    <n v="6012220601"/>
    <s v="manuel.pena@upme.govco"/>
    <n v="0"/>
    <n v="0"/>
    <n v="0"/>
    <n v="0"/>
    <n v="0"/>
    <n v="0"/>
    <n v="0"/>
    <n v="0"/>
    <n v="0"/>
    <n v="0"/>
    <n v="0"/>
    <n v="0"/>
    <n v="0"/>
    <n v="0"/>
    <n v="29650000"/>
    <n v="0"/>
    <n v="0"/>
    <n v="5930000"/>
    <n v="0"/>
    <n v="5930000"/>
    <n v="0"/>
    <n v="5930000"/>
    <n v="0"/>
    <n v="11860000"/>
  </r>
  <r>
    <x v="0"/>
    <x v="2"/>
    <s v="Fondos"/>
    <s v="Si"/>
    <n v="32"/>
    <s v="180-29"/>
    <s v="1 - Mejorar la capacidad de los interesados en formular proyectos de inversión en el sector energético."/>
    <s v="2 - SERVICIO DE ASISTENCIA TÉCNICA"/>
    <s v="Capacitar organizaciones y usuarios en general en las regiones"/>
    <n v="80111620"/>
    <s v="C-2102-1900-5-53106A-2102071-02"/>
    <s v="Prestación de servicios profesionales y/o de apoyo a la gestión"/>
    <s v="180-29 Prestar los servicios profesionales para la evaluación y emisión de los conceptos técnicos y financieros de los proyectos energéticos presentados a los mecanismos y/o fondos para el acceso a recursos del sector minas y energía que son conceptuados "/>
    <s v="Julio"/>
    <s v="Julio"/>
    <s v="Agosto"/>
    <n v="5"/>
    <s v="Meses"/>
    <s v="Contratación directa - Prestación de servicios profesionales "/>
    <s v="Propios - 20 - Ingresos corrientes"/>
    <n v="29650000"/>
    <n v="29650000"/>
    <s v="No"/>
    <s v="N/A"/>
    <s v="Manuel Peña Suarez"/>
    <s v="Jefe Oficina Gestión de Proyectos de Fondos"/>
    <n v="6012220601"/>
    <s v="manuel.pena@upme.govco"/>
    <n v="0"/>
    <n v="0"/>
    <n v="0"/>
    <n v="0"/>
    <n v="0"/>
    <n v="0"/>
    <n v="0"/>
    <n v="0"/>
    <n v="0"/>
    <n v="0"/>
    <n v="0"/>
    <n v="0"/>
    <n v="0"/>
    <n v="0"/>
    <n v="29650000"/>
    <n v="0"/>
    <n v="0"/>
    <n v="5930000"/>
    <n v="0"/>
    <n v="5930000"/>
    <n v="0"/>
    <n v="5930000"/>
    <n v="0"/>
    <n v="11860000"/>
  </r>
  <r>
    <x v="0"/>
    <x v="2"/>
    <s v="Fondos"/>
    <s v="Si"/>
    <n v="32"/>
    <s v="180-30"/>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30 Prestar los servicios profesionales para la revisión, evaluación, validación y emisión de los conceptos técnicos y financieros de los proyectos energéticos presentados a los mecanismos y/o fondos para el acceso a recursos del sector minas y energía"/>
    <s v="Julio"/>
    <s v="Julio"/>
    <s v="Agosto"/>
    <n v="5"/>
    <s v="Meses"/>
    <s v="Contratación directa - Prestación de servicios profesionales "/>
    <s v="Propios - 20 - Ingresos corrientes"/>
    <n v="35080000"/>
    <n v="35080000"/>
    <s v="No"/>
    <s v="N/A"/>
    <s v="Manuel Peña Suarez"/>
    <s v="Jefe Oficina Gestión de Proyectos de Fondos"/>
    <n v="6012220601"/>
    <s v="manuel.pena@upme.govco"/>
    <m/>
    <n v="0"/>
    <n v="0"/>
    <n v="0"/>
    <n v="0"/>
    <n v="0"/>
    <n v="0"/>
    <n v="0"/>
    <n v="0"/>
    <n v="0"/>
    <n v="0"/>
    <n v="0"/>
    <n v="0"/>
    <n v="0"/>
    <n v="35080000"/>
    <n v="0"/>
    <n v="0"/>
    <n v="7016000"/>
    <n v="0"/>
    <n v="7016000"/>
    <n v="0"/>
    <n v="7016000"/>
    <n v="0"/>
    <n v="14032000"/>
  </r>
  <r>
    <x v="0"/>
    <x v="2"/>
    <s v="Fondos"/>
    <s v="Si"/>
    <n v="32"/>
    <s v="180-31"/>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31 Prestar los servicios profesionales para la evaluación de los conceptos técnicos y financieros de los proyectos energéticos presentados a los mecanismos y/o fondos para el acceso a recursos del sector minas y energía que son conceptuados por la Ofi"/>
    <s v="Julio"/>
    <s v="Julio"/>
    <s v="Agosto"/>
    <n v="5.5"/>
    <s v="Meses"/>
    <s v="Contratación directa - Prestación de servicios profesionales "/>
    <s v="Propios - 20 - Ingresos corrientes"/>
    <n v="24058650"/>
    <n v="24058650"/>
    <s v="No"/>
    <s v="N/A"/>
    <s v="Manuel Peña Suarez"/>
    <s v="Jefe Oficina Gestión de Proyectos de Fondos"/>
    <n v="6012220601"/>
    <s v="manuel.pena@upme.govco"/>
    <n v="0"/>
    <n v="0"/>
    <n v="0"/>
    <n v="0"/>
    <n v="0"/>
    <n v="0"/>
    <n v="0"/>
    <n v="0"/>
    <n v="0"/>
    <n v="0"/>
    <n v="0"/>
    <n v="0"/>
    <n v="24058650"/>
    <n v="0"/>
    <n v="0"/>
    <n v="2187150"/>
    <n v="0"/>
    <n v="4374300"/>
    <n v="0"/>
    <n v="4374300"/>
    <n v="0"/>
    <n v="4374300"/>
    <n v="0"/>
    <n v="8748600"/>
  </r>
  <r>
    <x v="0"/>
    <x v="2"/>
    <s v="Fondos"/>
    <s v="Si"/>
    <n v="32"/>
    <s v="180-32"/>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32 Prestar los servicios profesionales para la revisión, evaluación, validación y emisión de los conceptos técnicos y financieros de los proyectos energéticos presentados a los mecanismos y/o fondos para el acceso a recursos del sector minas y energía"/>
    <s v="Julio"/>
    <s v="Julio"/>
    <s v="Agosto"/>
    <n v="5"/>
    <s v="Meses"/>
    <s v="Contratación directa - Prestación de servicios profesionales "/>
    <s v="Propios - 20 - Ingresos corrientes"/>
    <n v="31730000"/>
    <n v="31730000"/>
    <s v="No"/>
    <s v="N/A"/>
    <s v="Manuel Peña Suarez"/>
    <s v="Jefe Oficina Gestión de Proyectos de Fondos"/>
    <n v="6012220601"/>
    <s v="manuel.pena@upme.govco"/>
    <n v="0"/>
    <n v="0"/>
    <n v="0"/>
    <n v="0"/>
    <n v="0"/>
    <n v="0"/>
    <n v="0"/>
    <n v="0"/>
    <n v="0"/>
    <n v="0"/>
    <n v="0"/>
    <n v="0"/>
    <n v="0"/>
    <n v="0"/>
    <n v="31730000"/>
    <n v="0"/>
    <n v="0"/>
    <n v="6346000"/>
    <n v="0"/>
    <n v="6346000"/>
    <n v="0"/>
    <n v="6346000"/>
    <n v="0"/>
    <n v="12692000"/>
  </r>
  <r>
    <x v="0"/>
    <x v="2"/>
    <s v="Fondos"/>
    <s v="Si"/>
    <n v="32"/>
    <s v="180-33"/>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33 Prestar los servicios profesionales para la evaluación, validación y emisión de los conceptos técnicos y financieros de los proyectos energéticos presentados a los mecanismos y/o fondos para el acceso a recursos del sector minas y energía que son c"/>
    <s v="Julio"/>
    <s v="Julio"/>
    <s v="Agosto"/>
    <n v="5"/>
    <s v="Meses"/>
    <s v="Contratación directa - Prestación de servicios profesionales "/>
    <s v="Propios - 20 - Ingresos corrientes"/>
    <n v="29650000"/>
    <n v="29650000"/>
    <s v="No"/>
    <s v="N/A"/>
    <s v="Manuel Peña Suarez"/>
    <s v="Jefe Oficina Gestión de Proyectos de Fondos"/>
    <n v="6012220601"/>
    <s v="manuel.pena@upme.govco"/>
    <n v="0"/>
    <n v="0"/>
    <n v="0"/>
    <n v="0"/>
    <n v="0"/>
    <n v="0"/>
    <n v="0"/>
    <n v="0"/>
    <n v="0"/>
    <n v="0"/>
    <n v="0"/>
    <n v="0"/>
    <n v="0"/>
    <n v="0"/>
    <n v="29650000"/>
    <n v="0"/>
    <n v="0"/>
    <n v="5930000"/>
    <n v="0"/>
    <n v="5930000"/>
    <n v="0"/>
    <n v="5930000"/>
    <n v="0"/>
    <n v="11860000"/>
  </r>
  <r>
    <x v="0"/>
    <x v="2"/>
    <s v="Fondos"/>
    <s v="Si"/>
    <n v="32"/>
    <s v="180-34"/>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34 Prestar los servicios profesionales para la evaluación de los conceptos técnicos y financieros de los proyectos energéticos presentados a los mecanismos y/o fondos para el acceso a recursos del sector minas y energía que son conceptuados por la Ofi"/>
    <s v="Julio"/>
    <s v="Julio"/>
    <s v="Agosto"/>
    <n v="5"/>
    <s v="Meses"/>
    <s v="Contratación directa - Prestación de servicios profesionales "/>
    <s v="Propios - 20 - Ingresos corrientes"/>
    <n v="32307008"/>
    <n v="32307008"/>
    <s v="No"/>
    <s v="N/A"/>
    <s v="Manuel Peña Suarez"/>
    <s v="Jefe Oficina Gestión de Proyectos de Fondos"/>
    <n v="6012220601"/>
    <s v="manuel.pena@upme.govco"/>
    <n v="0"/>
    <n v="0"/>
    <n v="0"/>
    <n v="0"/>
    <n v="0"/>
    <n v="0"/>
    <n v="0"/>
    <n v="0"/>
    <n v="0"/>
    <n v="0"/>
    <n v="0"/>
    <n v="0"/>
    <n v="0"/>
    <n v="0"/>
    <n v="32307008"/>
    <n v="0"/>
    <n v="0"/>
    <n v="5930000"/>
    <n v="0"/>
    <n v="5930000"/>
    <n v="0"/>
    <n v="5930000"/>
    <n v="0"/>
    <n v="14517008"/>
  </r>
  <r>
    <x v="0"/>
    <x v="3"/>
    <s v="TIC"/>
    <s v="Si"/>
    <s v="75 (30/12/2024)"/>
    <s v="130-1"/>
    <s v="1 - Incrementar el desarrollo de los habilitadores transversales de la política de gobierno digital."/>
    <s v="1 - DOCUMENTO PARA LA PLANEACIÓN ESTRATÉGICA EN TI"/>
    <s v="Definir y estructurar las acciones tendientes a la apropiación e implementación de la política de Gobierno Digital"/>
    <n v="80111620"/>
    <s v="C-2199-1900-5-53105B-2199066-02"/>
    <s v="Prestación de servicios profesionales y/o de apoyo a la gestión"/>
    <s v="130-1 Prestar servicios profesionales en el habilitador de la política de gobierno digital relacionado con servicios ciudadanos digitales, para el mantenimiento de los procesos automatizados en el BPMS, implementados por la UPME, de acuerdo con los requer"/>
    <s v="Enero"/>
    <s v="Enero"/>
    <s v="Enero"/>
    <n v="11"/>
    <s v="Meses"/>
    <s v="Contratación directa - Prestación de servicios profesionales"/>
    <s v="Propios - 20 - Ingresos corrientes"/>
    <n v="69300000"/>
    <n v="69300000"/>
    <s v="No"/>
    <s v="N/A"/>
    <s v="Eric Mauricio Vargas Forero"/>
    <s v="Jefe Oficina de Tecnologias de la Informacion"/>
    <n v="6012220601"/>
    <s v="eric.vargas@upme.gov.co"/>
    <n v="69300000"/>
    <m/>
    <m/>
    <n v="3150000"/>
    <m/>
    <n v="6300000"/>
    <m/>
    <n v="6300000"/>
    <m/>
    <n v="6300000"/>
    <m/>
    <n v="6300000"/>
    <m/>
    <n v="6300000"/>
    <m/>
    <n v="6300000"/>
    <m/>
    <n v="6300000"/>
    <m/>
    <n v="6300000"/>
    <m/>
    <n v="6300000"/>
    <m/>
    <n v="9450000"/>
  </r>
  <r>
    <x v="0"/>
    <x v="3"/>
    <s v="TIC"/>
    <s v="Si"/>
    <n v="36"/>
    <s v="130-2"/>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2 Prestar servicios profesionales para la administración de las herramientas de seguridad perimetral de la UPME y en la elaboración de Conceptos Técnicos, lineamientos, políticas y demás documentación, relacionada con el Dominio de Arquitectura de Seg"/>
    <s v="Enero"/>
    <s v="Enero"/>
    <s v="Enero"/>
    <n v="11"/>
    <s v="Meses"/>
    <s v="Contratación directa - Prestación de servicios profesionales"/>
    <s v="Propios - 20 - Ingresos corrientes"/>
    <n v="79566667"/>
    <n v="79566667"/>
    <s v="No"/>
    <s v="N/A"/>
    <s v="Eric Mauricio Vargas Forero"/>
    <s v="Jefe Oficina de Tecnologias de la Informacion"/>
    <n v="6012220601"/>
    <s v="eric.vargas@upme.gov.co"/>
    <n v="63000000"/>
    <n v="0"/>
    <n v="0"/>
    <n v="2566667"/>
    <n v="0"/>
    <n v="7000000"/>
    <n v="0"/>
    <n v="7000000"/>
    <n v="0"/>
    <n v="7000000"/>
    <n v="0"/>
    <n v="7000000"/>
    <n v="0"/>
    <n v="7000000"/>
    <n v="16566667"/>
    <n v="7000000"/>
    <n v="0"/>
    <n v="7000000"/>
    <n v="0"/>
    <n v="7000000"/>
    <n v="0"/>
    <n v="7000000"/>
    <n v="0"/>
    <n v="14000000"/>
  </r>
  <r>
    <x v="0"/>
    <x v="3"/>
    <s v="TIC"/>
    <s v="Si"/>
    <s v="75 (30/12/2024)"/>
    <s v="130-3"/>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3 Prestar servicios profesionales para el desarrollo y/o ajuste de aplicaciones web, servicios web y/o APIS, permitiendo fortalecer la interoperabilidad y los sistemas de información de la entidad."/>
    <s v="Enero"/>
    <s v="Enero"/>
    <s v="Enero"/>
    <n v="11"/>
    <s v="Meses"/>
    <s v="Contratación directa - Prestación de servicios profesionales"/>
    <s v="Propios - 20 - Ingresos corrientes"/>
    <n v="56100000"/>
    <n v="56100000"/>
    <s v="No"/>
    <s v="N/A"/>
    <s v="Eric Mauricio Vargas Forero"/>
    <s v="Jefe Oficina de Tecnologias de la Informacion"/>
    <n v="6012220601"/>
    <s v="eric.vargas@upme.gov.co"/>
    <n v="56100000"/>
    <m/>
    <m/>
    <n v="2550000"/>
    <m/>
    <n v="5100000"/>
    <m/>
    <n v="5100000"/>
    <m/>
    <n v="5100000"/>
    <m/>
    <n v="5100000"/>
    <m/>
    <n v="5100000"/>
    <m/>
    <n v="5100000"/>
    <m/>
    <n v="5100000"/>
    <m/>
    <n v="5100000"/>
    <m/>
    <n v="5100000"/>
    <m/>
    <n v="7650000"/>
  </r>
  <r>
    <x v="0"/>
    <x v="3"/>
    <s v="TIC"/>
    <s v="Si"/>
    <s v="75 (30/12/2024)"/>
    <s v="130-4"/>
    <s v="1 - Incrementar el desarrollo de los habilitadores transversales de la política de gobierno digital."/>
    <s v="1 - DOCUMENTO PARA LA PLANEACIÓN ESTRATÉGICA EN TI"/>
    <s v="Definir y estructurar las acciones tendientes a la apropiación e implementación de la política de Gobierno Digital"/>
    <n v="80111620"/>
    <s v="C-2199-1900-5-53105B-2199066-02"/>
    <s v="Prestación de servicios profesionales y/o de apoyo a la gestión"/>
    <s v="130-4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19943000"/>
    <n v="19943000"/>
    <s v="No"/>
    <s v="N/A"/>
    <s v="Eric Mauricio Vargas Forero"/>
    <s v="Jefe Oficina de Tecnologias de la Informacion"/>
    <n v="6012220601"/>
    <s v="eric.vargas@upme.gov.co"/>
    <n v="19943000"/>
    <m/>
    <m/>
    <n v="906500"/>
    <m/>
    <n v="1813000"/>
    <m/>
    <n v="1813000"/>
    <m/>
    <n v="1813000"/>
    <m/>
    <n v="1813000"/>
    <m/>
    <n v="1813000"/>
    <m/>
    <n v="1813000"/>
    <m/>
    <n v="1813000"/>
    <m/>
    <n v="1813000"/>
    <m/>
    <n v="1813000"/>
    <m/>
    <n v="2719500"/>
  </r>
  <r>
    <x v="0"/>
    <x v="3"/>
    <s v="TIC"/>
    <s v="Si"/>
    <n v="2"/>
    <s v="130-5"/>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5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63423000"/>
    <n v="63423000"/>
    <s v="No"/>
    <s v="N/A"/>
    <s v="Eric Mauricio Vargas Forero"/>
    <s v="Jefe Oficina de Tecnologias de la Informacion"/>
    <n v="6012220601"/>
    <s v="eric.vargas@upme.gov.co"/>
    <n v="63057000"/>
    <n v="0"/>
    <n v="0"/>
    <n v="3152850"/>
    <n v="0"/>
    <n v="6305700"/>
    <n v="0"/>
    <n v="6305700"/>
    <n v="0"/>
    <n v="6305700"/>
    <n v="0"/>
    <n v="6305700"/>
    <n v="0"/>
    <n v="6305700"/>
    <n v="0"/>
    <n v="6305700"/>
    <n v="0"/>
    <n v="6305700"/>
    <n v="0"/>
    <n v="6305700"/>
    <n v="366000"/>
    <n v="6305700"/>
    <n v="0"/>
    <n v="3518850"/>
  </r>
  <r>
    <x v="0"/>
    <x v="3"/>
    <s v="TIC"/>
    <s v="Si"/>
    <n v="36"/>
    <s v="130-6"/>
    <s v="2 - Aumentar la capacidad institucional a nivel de arquitectura tecnológica y de sistemas de información."/>
    <s v="1 - SERVICIOS TECNOLÓGICOS"/>
    <s v="Robustecer el nivel de madurez de la estrategia de infraestructura y soluciones en la nube"/>
    <n v="80111620"/>
    <s v="C-2199-1900-5-53105B-2199067-02"/>
    <s v="Prestación de servicios profesionales y/o de apoyo a la gestión"/>
    <s v="130-6 Prestar servicios profesionales para la actualización del dominio de arquitectura de infraestructura TI de la UPME articulándola con las definiciones de arquitectura del sector y con los demás dominios de arquitectura establecidos en la Entidad."/>
    <s v="Enero"/>
    <s v="Enero"/>
    <s v="Enero"/>
    <n v="11"/>
    <s v="Meses"/>
    <s v="Contratación directa - Prestación de servicios profesionales"/>
    <s v="Propios - 20 - Ingresos corrientes"/>
    <n v="120202500"/>
    <n v="120202500"/>
    <s v="No"/>
    <s v="N/A"/>
    <s v="Eric Mauricio Vargas Forero"/>
    <s v="Jefe Oficina de Tecnologias de la Informacion"/>
    <n v="6012220601"/>
    <s v="eric.vargas@upme.gov.co"/>
    <n v="84600000"/>
    <n v="0"/>
    <n v="0"/>
    <n v="3877500"/>
    <n v="0"/>
    <n v="10575000"/>
    <n v="0"/>
    <n v="10575000"/>
    <n v="0"/>
    <n v="10575000"/>
    <n v="0"/>
    <n v="10575000"/>
    <n v="0"/>
    <n v="10575000"/>
    <n v="35602500"/>
    <n v="10575000"/>
    <n v="0"/>
    <n v="10575000"/>
    <n v="0"/>
    <n v="10575000"/>
    <n v="0"/>
    <n v="10575000"/>
    <n v="0"/>
    <n v="21150000"/>
  </r>
  <r>
    <x v="0"/>
    <x v="3"/>
    <s v="TIC"/>
    <s v="Si"/>
    <n v="2"/>
    <s v="130-7"/>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7 Prestar servicios de apoyo a la gestión para la atención de los requerimientos e incidencias relacionadas con la operación de las Tecnologías de la Información de la entidad, aplicando buenas prácticas en la gestión de servicios de TI."/>
    <s v="Enero"/>
    <s v="Enero"/>
    <s v="Enero"/>
    <n v="7"/>
    <s v="Meses"/>
    <s v="Contratación directa - Prestación de servicios profesionales"/>
    <s v="Propios - 20 - Ingresos corrientes"/>
    <n v="28588000"/>
    <n v="28588000"/>
    <s v="No"/>
    <s v="N/A"/>
    <s v="Eric Mauricio Vargas Forero"/>
    <s v="Jefe Oficina de Tecnologias de la Informacion"/>
    <n v="6012220601"/>
    <s v="eric.vargas@upme.gov.co"/>
    <n v="28588000"/>
    <n v="0"/>
    <n v="0"/>
    <n v="2042000"/>
    <n v="0"/>
    <n v="4084000"/>
    <n v="0"/>
    <n v="4084000"/>
    <n v="0"/>
    <n v="4084000"/>
    <n v="0"/>
    <n v="4084000"/>
    <n v="0"/>
    <n v="4084000"/>
    <n v="0"/>
    <n v="4084000"/>
    <n v="0"/>
    <n v="2042000"/>
    <n v="0"/>
    <n v="0"/>
    <n v="0"/>
    <n v="0"/>
    <n v="0"/>
    <n v="0"/>
  </r>
  <r>
    <x v="0"/>
    <x v="3"/>
    <s v="TIC"/>
    <s v="Si"/>
    <n v="36"/>
    <s v="130-8"/>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8 Prestar servicios de apoyo a la gestión en la mesa de servicio para atender, registrar, clasificar y dar solución de primer nivel a los requerimientos e incidencias tecnológicas reportadas por los usuarios, bajo las buenas prácticas ITIL y los proce"/>
    <s v="Enero"/>
    <s v="Enero"/>
    <s v="Enero"/>
    <n v="11"/>
    <s v="Meses"/>
    <s v="Contratación directa - Prestación de servicios profesionales"/>
    <s v="Propios - 20 - Ingresos corrientes"/>
    <n v="49695067"/>
    <n v="49695067"/>
    <s v="No"/>
    <s v="N/A"/>
    <s v="Eric Mauricio Vargas Forero"/>
    <s v="Jefe Oficina de Tecnologias de la Informacion"/>
    <n v="6012220601"/>
    <s v="eric.vargas@upme.gov.co"/>
    <n v="48092000"/>
    <n v="0"/>
    <n v="0"/>
    <n v="1603067"/>
    <n v="0"/>
    <n v="4372000"/>
    <n v="0"/>
    <n v="4372000"/>
    <n v="0"/>
    <n v="4372000"/>
    <n v="0"/>
    <n v="4372000"/>
    <n v="0"/>
    <n v="4372000"/>
    <n v="1603067"/>
    <n v="4372000"/>
    <n v="0"/>
    <n v="4372000"/>
    <n v="0"/>
    <n v="4372000"/>
    <n v="0"/>
    <n v="4372000"/>
    <n v="0"/>
    <n v="8744000"/>
  </r>
  <r>
    <x v="0"/>
    <x v="3"/>
    <s v="TIC"/>
    <s v="Si"/>
    <n v="36"/>
    <s v="130-9"/>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9 Prestar servicios profesionales para apoyar en la gestion de la mesa de servicio, medicion de indicadores y atencion de solicitudes e indicencias de los servicios tecnologicos de la UPME."/>
    <s v="Enero"/>
    <s v="Enero"/>
    <s v="Enero"/>
    <n v="11"/>
    <s v="Meses"/>
    <s v="Contratación directa - Prestación de servicios profesionales"/>
    <s v="Propios - 20 - Ingresos corrientes"/>
    <n v="51150000"/>
    <n v="51150000"/>
    <s v="No"/>
    <s v="N/A"/>
    <s v="Eric Mauricio Vargas Forero"/>
    <s v="Jefe Oficina de Tecnologias de la Informacion"/>
    <n v="6012220601"/>
    <s v="eric.vargas@upme.gov.co"/>
    <n v="49500000"/>
    <n v="0"/>
    <n v="0"/>
    <n v="1650000"/>
    <n v="0"/>
    <n v="4500000"/>
    <n v="0"/>
    <n v="4500000"/>
    <n v="0"/>
    <n v="4500000"/>
    <n v="0"/>
    <n v="4500000"/>
    <n v="0"/>
    <n v="4500000"/>
    <n v="1650000"/>
    <n v="4500000"/>
    <n v="0"/>
    <n v="4500000"/>
    <n v="0"/>
    <n v="4500000"/>
    <n v="0"/>
    <n v="4500000"/>
    <n v="0"/>
    <n v="9000000"/>
  </r>
  <r>
    <x v="0"/>
    <x v="3"/>
    <s v="TIC"/>
    <s v="Si"/>
    <n v="36"/>
    <s v="130-10"/>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10 Prestar servicios profesionales para la solución de problemas o incidentes presentados sobre los sistemas de información implementados en la UPME o en la plataforma tecnológica que los soportan."/>
    <s v="Enero"/>
    <s v="Enero"/>
    <s v="Enero"/>
    <n v="11"/>
    <s v="Meses"/>
    <s v="Contratación directa - Prestación de servicios profesionales"/>
    <s v="Propios - 20 - Ingresos corrientes"/>
    <n v="90666667"/>
    <n v="90666667"/>
    <s v="No"/>
    <s v="N/A"/>
    <s v="Eric Mauricio Vargas Forero"/>
    <s v="Jefe Oficina de Tecnologias de la Informacion"/>
    <n v="6012220601"/>
    <s v="eric.vargas@upme.gov.co"/>
    <n v="80000000"/>
    <n v="0"/>
    <n v="0"/>
    <n v="2666667"/>
    <n v="0"/>
    <n v="8000000"/>
    <n v="0"/>
    <n v="8000000"/>
    <n v="0"/>
    <n v="8000000"/>
    <n v="0"/>
    <n v="8000000"/>
    <n v="0"/>
    <n v="8000000"/>
    <n v="10666667"/>
    <n v="8000000"/>
    <n v="0"/>
    <n v="8000000"/>
    <n v="0"/>
    <n v="8000000"/>
    <n v="0"/>
    <n v="8000000"/>
    <n v="0"/>
    <n v="16000000"/>
  </r>
  <r>
    <x v="0"/>
    <x v="3"/>
    <s v="TIC"/>
    <s v="Si"/>
    <n v="30"/>
    <s v="130-11"/>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1 Prestar servicios profesionales para la creación de contenido, divulgación y socialización de los proyectos, planes y gestión de la UPME."/>
    <s v="Enero"/>
    <s v="Enero"/>
    <s v="Enero"/>
    <n v="11"/>
    <s v="Meses"/>
    <s v="Contratación directa - Prestación de servicios profesionales"/>
    <s v="Propios - 20 - Ingresos corrientes"/>
    <n v="48076077"/>
    <n v="48076077"/>
    <s v="No"/>
    <s v="N/A"/>
    <s v="Eric Mauricio Vargas Forero"/>
    <s v="Jefe Oficina de Tecnologias de la Informacion"/>
    <n v="6012220601"/>
    <s v="eric.vargas@upme.gov.co"/>
    <n v="36000000"/>
    <n v="0"/>
    <n v="0"/>
    <n v="400000"/>
    <n v="0"/>
    <n v="6000000"/>
    <n v="0"/>
    <n v="6000000"/>
    <n v="0"/>
    <n v="6000000"/>
    <n v="0"/>
    <n v="6000000"/>
    <n v="12076077"/>
    <n v="6000000"/>
    <n v="0"/>
    <n v="6000000"/>
    <n v="0"/>
    <n v="6000000"/>
    <n v="0"/>
    <n v="1892026"/>
    <n v="0"/>
    <n v="1892026"/>
    <n v="0"/>
    <n v="1892025"/>
  </r>
  <r>
    <x v="0"/>
    <x v="3"/>
    <s v="TIC"/>
    <s v="Si"/>
    <s v="75 (30/12/2024)"/>
    <s v="130-12"/>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2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52844000"/>
    <n v="52844000"/>
    <s v="No"/>
    <s v="N/A"/>
    <s v="Eric Mauricio Vargas Forero"/>
    <s v="Jefe Oficina de Tecnologias de la Informacion"/>
    <n v="6012220601"/>
    <s v="eric.vargas@upme.gov.co"/>
    <n v="52844000"/>
    <m/>
    <m/>
    <n v="2402000"/>
    <m/>
    <n v="4804000"/>
    <m/>
    <n v="4804000"/>
    <m/>
    <n v="4804000"/>
    <m/>
    <n v="4804000"/>
    <m/>
    <n v="4804000"/>
    <m/>
    <n v="4804000"/>
    <m/>
    <n v="4804000"/>
    <m/>
    <n v="4804000"/>
    <m/>
    <n v="4804000"/>
    <m/>
    <n v="7206000"/>
  </r>
  <r>
    <x v="0"/>
    <x v="3"/>
    <s v="TIC"/>
    <s v="Si"/>
    <n v="2"/>
    <s v="130-13"/>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3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7000000"/>
    <n v="7000000"/>
    <s v="No"/>
    <s v="N/A"/>
    <s v="Eric Mauricio Vargas Forero"/>
    <s v="Jefe Oficina de Tecnologias de la Informacion"/>
    <n v="6012220601"/>
    <s v="eric.vargas@upme.gov.co"/>
    <n v="7000000"/>
    <n v="0"/>
    <n v="0"/>
    <n v="0"/>
    <n v="0"/>
    <n v="0"/>
    <n v="0"/>
    <n v="0"/>
    <n v="0"/>
    <n v="0"/>
    <n v="0"/>
    <n v="0"/>
    <n v="0"/>
    <n v="0"/>
    <n v="0"/>
    <n v="0"/>
    <n v="0"/>
    <n v="0"/>
    <n v="0"/>
    <n v="2500000"/>
    <n v="0"/>
    <n v="2500000"/>
    <n v="0"/>
    <n v="2000000"/>
  </r>
  <r>
    <x v="0"/>
    <x v="3"/>
    <s v="TIC"/>
    <s v="Si"/>
    <n v="2"/>
    <s v="130-14"/>
    <s v="2 - Aumentar la capacidad institucional a nivel de arquitectura tecnológica y de sistemas de información."/>
    <s v="1 - SERVICIOS TECNOLÓGICOS"/>
    <s v="Administrar de manera eficiente el Software a nivel Institucional, de cara a la mejora de los productos y servicios prestados a la ciudadanía"/>
    <n v="80111620"/>
    <s v="C-2199-1900-5-53105B-2199067-02"/>
    <s v="Prestación de servicios profesionales y/o de apoyo a la gestión"/>
    <s v="130-14 Prestar servicios profesionales para la implementación, mantenimiento, administración y aseguramiento de las bases de datos que soportan las aplicaciones o portales de la Entidad, garantizando su rendimiento, disponibilidad y capacidad de recuperac"/>
    <s v="Enero"/>
    <s v="Enero"/>
    <s v="Enero"/>
    <n v="11"/>
    <s v="Meses"/>
    <s v="Contratación directa - Prestación de servicios profesionales"/>
    <s v="Propios - 20 - Ingresos corrientes"/>
    <n v="82333784"/>
    <n v="82333784"/>
    <s v="No"/>
    <s v="N/A"/>
    <s v="Eric Mauricio Vargas Forero"/>
    <s v="Jefe Oficina de Tecnologias de la Informacion"/>
    <n v="6012220601"/>
    <s v="eric.vargas@upme.gov.co"/>
    <n v="75000000"/>
    <n v="0"/>
    <n v="0"/>
    <n v="3750000"/>
    <n v="0"/>
    <n v="7500000"/>
    <n v="0"/>
    <n v="7500000"/>
    <n v="0"/>
    <n v="7500000"/>
    <n v="0"/>
    <n v="7500000"/>
    <n v="0"/>
    <n v="7500000"/>
    <n v="0"/>
    <n v="7500000"/>
    <n v="0"/>
    <n v="7500000"/>
    <n v="0"/>
    <n v="7500000"/>
    <n v="7333784"/>
    <n v="7500000"/>
    <n v="0"/>
    <n v="11083784"/>
  </r>
  <r>
    <x v="0"/>
    <x v="3"/>
    <s v="TIC"/>
    <s v="Si"/>
    <n v="36"/>
    <s v="130-15"/>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15 Prestar servicios profesionales para el seguimiento y control del Plan Estratégico, Plan de Acción y Proyecto de Inversión de la Oficina de Tecnologías de la Información, incluyendo el acompañamiento en la ejecución presupuestal, la gestión de proc"/>
    <s v="Enero"/>
    <s v="Enero"/>
    <s v="Enero"/>
    <n v="11"/>
    <s v="Meses"/>
    <s v="Contratación directa - Prestación de servicios profesionales"/>
    <s v="Propios - 20 - Ingresos corrientes"/>
    <n v="85176000"/>
    <n v="85176000"/>
    <s v="No"/>
    <s v="N/A"/>
    <s v="Eric Mauricio Vargas Forero"/>
    <s v="Jefe Oficina de Tecnologias de la Informacion"/>
    <n v="6012220601"/>
    <s v="eric.vargas@upme.gov.co"/>
    <n v="80080000"/>
    <n v="0"/>
    <n v="0"/>
    <n v="5096000"/>
    <n v="0"/>
    <n v="7280000"/>
    <n v="0"/>
    <n v="7280000"/>
    <n v="0"/>
    <n v="7280000"/>
    <n v="0"/>
    <n v="7280000"/>
    <n v="0"/>
    <n v="7280000"/>
    <n v="5096000"/>
    <n v="7280000"/>
    <n v="0"/>
    <n v="7280000"/>
    <n v="0"/>
    <n v="7280000"/>
    <n v="0"/>
    <n v="7280000"/>
    <n v="0"/>
    <n v="14560000"/>
  </r>
  <r>
    <x v="0"/>
    <x v="3"/>
    <s v="TIC"/>
    <s v="Si"/>
    <s v="75 (30/12/2024)"/>
    <s v="130-16"/>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16 Prestar los servicios profesionales de acompañamiento jurídico en los asuntos de gestión precontractual, contractual y poscontractual de la Entidad en especial lo relacionado con la Oficina de Tecnologías de la Información."/>
    <s v="Enero"/>
    <s v="Enero"/>
    <s v="Enero"/>
    <n v="11"/>
    <s v="Meses"/>
    <s v="Contratación directa - Prestación de servicios profesionales"/>
    <s v="Propios - 20 - Ingresos corrientes"/>
    <n v="82133333"/>
    <n v="82133333"/>
    <s v="No"/>
    <s v="N/A"/>
    <s v="Eric Mauricio Vargas Forero"/>
    <s v="Jefe Oficina de Tecnologias de la Informacion"/>
    <n v="6012220601"/>
    <s v="eric.vargas@upme.gov.co"/>
    <n v="77000000"/>
    <n v="0"/>
    <n v="0"/>
    <n v="5133333"/>
    <n v="0"/>
    <n v="7000000"/>
    <n v="0"/>
    <n v="7000000"/>
    <n v="0"/>
    <n v="7000000"/>
    <n v="0"/>
    <n v="7000000"/>
    <n v="0"/>
    <n v="7000000"/>
    <n v="5133333"/>
    <n v="7000000"/>
    <n v="0"/>
    <n v="7000000"/>
    <n v="0"/>
    <n v="7000000"/>
    <n v="0"/>
    <n v="7000000"/>
    <n v="0"/>
    <n v="14000000"/>
  </r>
  <r>
    <x v="0"/>
    <x v="3"/>
    <s v="TIC"/>
    <s v="Si"/>
    <s v="75 (30/12/2024)"/>
    <s v="130-17"/>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n v="13580131"/>
    <m/>
    <m/>
    <m/>
    <m/>
    <m/>
    <m/>
    <m/>
    <m/>
    <m/>
    <m/>
    <n v="3822979"/>
    <m/>
    <n v="8500000"/>
    <m/>
    <n v="1257152"/>
    <m/>
    <m/>
    <m/>
    <m/>
    <m/>
    <m/>
    <m/>
    <m/>
  </r>
  <r>
    <x v="0"/>
    <x v="3"/>
    <s v="TIC"/>
    <s v="Si"/>
    <s v="75 (30/12/2024)"/>
    <s v="130-18"/>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n v="13580131"/>
    <m/>
    <m/>
    <m/>
    <m/>
    <m/>
    <m/>
    <m/>
    <m/>
    <m/>
    <m/>
    <n v="3822979"/>
    <m/>
    <n v="8500000"/>
    <m/>
    <n v="1257152"/>
    <m/>
    <m/>
    <m/>
    <m/>
    <m/>
    <m/>
    <m/>
    <m/>
  </r>
  <r>
    <x v="0"/>
    <x v="3"/>
    <s v="TIC"/>
    <s v="Si"/>
    <n v="36"/>
    <s v="130-19"/>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19 Prestar servicios profesionales para la actualización y administración del Modelo de Seguridad y Privacidad de la Información -MSPI-, de conformidad con la normatividad vigente."/>
    <s v="Enero"/>
    <s v="Enero"/>
    <s v="Enero"/>
    <n v="11"/>
    <s v="Meses"/>
    <s v="Contratación directa - Prestación de servicios profesionales"/>
    <s v="Propios - 20 - Ingresos corrientes"/>
    <n v="66800000"/>
    <n v="66800000"/>
    <s v="No"/>
    <s v="N/A"/>
    <s v="Eric Mauricio Vargas Forero"/>
    <s v="Jefe Oficina de Tecnologias de la Informacion"/>
    <n v="6012220601"/>
    <s v="eric.vargas@upme.gov.co"/>
    <n v="60000000"/>
    <n v="0"/>
    <n v="0"/>
    <n v="800000"/>
    <n v="0"/>
    <n v="6000000"/>
    <n v="0"/>
    <n v="6000000"/>
    <n v="0"/>
    <n v="6000000"/>
    <n v="0"/>
    <n v="6000000"/>
    <n v="0"/>
    <n v="6000000"/>
    <n v="6800000"/>
    <n v="6000000"/>
    <n v="0"/>
    <n v="6000000"/>
    <n v="0"/>
    <n v="6000000"/>
    <n v="0"/>
    <n v="6000000"/>
    <n v="0"/>
    <n v="12000000"/>
  </r>
  <r>
    <x v="0"/>
    <x v="3"/>
    <s v="TIC"/>
    <s v="Si"/>
    <n v="36"/>
    <s v="130-20"/>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20 Prestar servicios profesionales para el diseño e implementación de la Arquitectura de Sistemas de Información y la política de gobierno digital."/>
    <s v="Enero"/>
    <s v="Enero"/>
    <s v="Enero"/>
    <n v="11"/>
    <s v="Meses"/>
    <s v="Contratación directa - Prestación de servicios profesionales"/>
    <s v="Propios - 20 - Ingresos corrientes"/>
    <n v="80676000"/>
    <n v="80676000"/>
    <s v="No"/>
    <s v="N/A"/>
    <s v="Eric Mauricio Vargas Forero"/>
    <s v="Jefe Oficina de Tecnologias de la Informacion"/>
    <n v="6012220601"/>
    <s v="eric.vargas@upme.gov.co"/>
    <n v="58320000"/>
    <n v="0"/>
    <n v="0"/>
    <n v="486000"/>
    <n v="0"/>
    <n v="7290000"/>
    <n v="0"/>
    <n v="7290000"/>
    <n v="0"/>
    <n v="7290000"/>
    <n v="0"/>
    <n v="7290000"/>
    <n v="0"/>
    <n v="7290000"/>
    <n v="22356000"/>
    <n v="7290000"/>
    <n v="0"/>
    <n v="7290000"/>
    <n v="0"/>
    <n v="7290000"/>
    <n v="0"/>
    <n v="7290000"/>
    <n v="0"/>
    <n v="14580000"/>
  </r>
  <r>
    <x v="0"/>
    <x v="3"/>
    <s v="TIC"/>
    <s v="Si"/>
    <n v="15"/>
    <s v="130-21"/>
    <s v="2 - Aumentar la capacidad institucional a nivel de arquitectura tecnológica y de sistemas de información."/>
    <s v="1 - SERVICIOS TECNOLÓGICOS"/>
    <s v="Robustecer el nivel de madurez de la estrategia de infraestructura y soluciones en la nube"/>
    <n v="80111620"/>
    <s v="C-2199-1900-5-53105B-2199067-02"/>
    <s v="Prestación de servicios profesionales y/o de apoyo a la gestión"/>
    <s v="130-21 Prestar servicios de apoyo a la gestión para la atención de los requerimientos e incidencias relacionadas con la operación de las plataformas tecnológicas de cara a los ciudadanos y a los usuarios internos de la entidad."/>
    <s v="Enero"/>
    <s v="Enero"/>
    <s v="Febrero"/>
    <n v="11"/>
    <s v="Meses"/>
    <s v="Contratación directa - Prestación de servicios profesionales"/>
    <s v="Propios - 20 - Ingresos corrientes"/>
    <n v="21021000"/>
    <n v="21021000"/>
    <s v="No"/>
    <s v="N/A"/>
    <s v="Eric Mauricio Vargas Forero"/>
    <s v="Jefe Oficina de Tecnologias de la Informacion"/>
    <n v="6012220601"/>
    <s v="eric.vargas@upme.gov.co"/>
    <n v="0"/>
    <n v="0"/>
    <n v="20374200"/>
    <n v="0"/>
    <n v="0"/>
    <n v="1617000"/>
    <n v="0"/>
    <n v="1940400"/>
    <n v="0"/>
    <n v="1940400"/>
    <n v="0"/>
    <n v="1940400"/>
    <n v="0"/>
    <n v="1940400"/>
    <n v="0"/>
    <n v="1940400"/>
    <n v="0"/>
    <n v="1940400"/>
    <n v="0"/>
    <n v="1940400"/>
    <n v="646800"/>
    <n v="1940400"/>
    <n v="0"/>
    <n v="3880800"/>
  </r>
  <r>
    <x v="0"/>
    <x v="3"/>
    <s v="TIC"/>
    <s v="Si"/>
    <s v="75 (30/12/2024)"/>
    <s v="130-22"/>
    <s v="1 - Incrementar el desarrollo de los habilitadores transversales de la política de gobierno digital."/>
    <s v="1 - DOCUMENTO PARA LA PLANEACIÓN ESTRATÉGICA EN TI"/>
    <s v="Mantener y fortalecer el modelo Operativo de TI"/>
    <n v="43233201"/>
    <s v="C-2199-1900-5-53105B-2199066-02"/>
    <s v="Software - Licencias"/>
    <s v="130-22 Adquirir Certificado Wildcard SSL Multidominio para los servidores de la Unidad."/>
    <s v="Agosto"/>
    <s v="Septiembre"/>
    <s v="Octubre"/>
    <n v="12"/>
    <s v="Meses"/>
    <s v="Contratación directa "/>
    <s v="Propios - 20 - Ingresos corrientes"/>
    <n v="1500000"/>
    <n v="1500000"/>
    <s v="No"/>
    <s v="N/A"/>
    <s v="Eric Mauricio Vargas Forero"/>
    <s v="Jefe Oficina de Tecnologias de la Informacion"/>
    <n v="6012220601"/>
    <s v="eric.vargas@upme.gov.co"/>
    <m/>
    <m/>
    <m/>
    <m/>
    <m/>
    <m/>
    <m/>
    <m/>
    <m/>
    <m/>
    <m/>
    <m/>
    <m/>
    <m/>
    <m/>
    <m/>
    <m/>
    <m/>
    <n v="1500000"/>
    <m/>
    <m/>
    <m/>
    <m/>
    <n v="1500000"/>
  </r>
  <r>
    <x v="0"/>
    <x v="3"/>
    <s v="TIC"/>
    <s v="Si"/>
    <n v="36"/>
    <s v="130-23"/>
    <s v="1 - Incrementar el desarrollo de los habilitadores transversales de la política de gobierno digital."/>
    <s v="1 - DOCUMENTO PARA LA PLANEACIÓN ESTRATÉGICA EN TI"/>
    <s v="Mantener y fortalecer el modelo Operativo de TI"/>
    <n v="43233203"/>
    <s v="C-2199-1900-5-53105B-2199066-02"/>
    <s v="Software - Licencias"/>
    <s v="130-23 Adquirir el servicio de firmado digital incluyendo certificados de firma digital en el sistema de gestión documental de la UPME y los de función pública SIIF Nación (token) y un certificado de firma digital de persona jurídica para facturación elec"/>
    <s v="Octubre"/>
    <s v="Noviembre"/>
    <s v="Noviembre"/>
    <n v="12"/>
    <s v="Meses"/>
    <s v="Contratación directa "/>
    <s v="Propios - 20 - Ingresos corrientes"/>
    <n v="22165746"/>
    <n v="22165746"/>
    <s v="No"/>
    <s v="N/A"/>
    <s v="Eric Mauricio Vargas Forero"/>
    <s v="Jefe Oficina de Tecnologias de la Informacion"/>
    <n v="6012220601"/>
    <s v="eric.vargas@upme.gov.co"/>
    <n v="0"/>
    <n v="0"/>
    <n v="0"/>
    <n v="0"/>
    <n v="0"/>
    <n v="0"/>
    <n v="0"/>
    <n v="0"/>
    <n v="0"/>
    <n v="0"/>
    <n v="0"/>
    <n v="0"/>
    <n v="0"/>
    <n v="0"/>
    <n v="0"/>
    <n v="0"/>
    <n v="0"/>
    <n v="0"/>
    <n v="0"/>
    <n v="0"/>
    <n v="22165746"/>
    <n v="0"/>
    <n v="0"/>
    <n v="22165746"/>
  </r>
  <r>
    <x v="0"/>
    <x v="3"/>
    <s v="TIC"/>
    <s v="Si"/>
    <n v="36"/>
    <s v="130-24"/>
    <s v="2 - Aumentar la capacidad institucional a nivel de arquitectura tecnológica y de sistemas de información."/>
    <s v="1 - SERVICIOS TECNOLÓGICOS"/>
    <s v="Robustecer el nivel de madurez de la estrategia de infraestructura y soluciones en la nube"/>
    <n v="43232804"/>
    <s v="C-2199-1900-5-53105B-2199067-02"/>
    <s v="Software- Suscripciones"/>
    <s v="130-24 Adquirir la renovación de la suscripción anual del servicio especializado SolarWinds Hybrid Cloud Observability Advanced A250, destinada a la gestión y el monitoreo centralizado de la infraestructura tecnológica de la Entidad, con una capacidad par"/>
    <s v="Octubre"/>
    <s v="Octubre"/>
    <s v="Noviembre"/>
    <n v="12"/>
    <s v="Meses"/>
    <s v="Contratación directa "/>
    <s v="Propios - 20 - Ingresos corrientes"/>
    <n v="66749718"/>
    <n v="66749718"/>
    <s v="No"/>
    <s v="N/A"/>
    <s v="Eric Mauricio Vargas Forero"/>
    <s v="Jefe Oficina de Tecnologias de la Informacion"/>
    <n v="6012220601"/>
    <s v="eric.vargas@upme.gov.co"/>
    <m/>
    <m/>
    <m/>
    <m/>
    <m/>
    <m/>
    <m/>
    <m/>
    <m/>
    <m/>
    <m/>
    <m/>
    <m/>
    <m/>
    <m/>
    <m/>
    <m/>
    <m/>
    <n v="66749718"/>
    <m/>
    <m/>
    <m/>
    <m/>
    <n v="66749718"/>
  </r>
  <r>
    <x v="0"/>
    <x v="3"/>
    <s v="TIC"/>
    <s v="Si"/>
    <n v="16"/>
    <s v="130-25"/>
    <s v="2 - Aumentar la capacidad institucional a nivel de arquitectura tecnológica y de sistemas de información."/>
    <s v="1 - SERVICIOS TECNOLÓGICOS"/>
    <s v="Robustecer el nivel de madurez de la estrategia de infraestructura y soluciones en la nube"/>
    <n v="43233204"/>
    <s v="C-2199-1900-5-53105B-2199067-02"/>
    <s v="Software - Licencias"/>
    <s v="130-25 Adquirir el servicio de ciberseguridad contra ransomware y el licenciamiento de la solución Endpoint con la que cuenta la UPME."/>
    <s v="Septiembre"/>
    <s v="Octubre"/>
    <s v="Noviembre"/>
    <n v="12"/>
    <s v="Meses"/>
    <s v="Contratación directa "/>
    <s v="Propios - 20 - Ingresos corrientes"/>
    <n v="137493373"/>
    <n v="137493373"/>
    <s v="No"/>
    <s v="N/A"/>
    <s v="Eric Mauricio Vargas Forero"/>
    <s v="Jefe Oficina de Tecnologias de la Informacion"/>
    <n v="6012220601"/>
    <s v="eric.vargas@upme.gov.co"/>
    <m/>
    <m/>
    <m/>
    <m/>
    <m/>
    <m/>
    <m/>
    <m/>
    <m/>
    <m/>
    <m/>
    <m/>
    <m/>
    <m/>
    <m/>
    <m/>
    <m/>
    <m/>
    <m/>
    <m/>
    <n v="137493373"/>
    <m/>
    <m/>
    <n v="137493373"/>
  </r>
  <r>
    <x v="0"/>
    <x v="3"/>
    <s v="TIC"/>
    <s v="Si"/>
    <s v="75 (30/12/2024)"/>
    <s v="130-26"/>
    <s v="2 - Aumentar la capacidad institucional a nivel de arquitectura tecnológica y de sistemas de información."/>
    <s v="1 - SERVICIOS TECNOLÓGICOS"/>
    <s v="Robustecer el nivel de madurez de la estrategia de infraestructura y soluciones en la nube"/>
    <n v="43231513"/>
    <s v="C-2199-1900-5-53105B-2199067-02"/>
    <s v="Software - Licencias"/>
    <s v="130-26 Renovar el licencimiento y soporte de solución de backup."/>
    <s v="Septiembre"/>
    <s v="Octubre"/>
    <s v="Noviembre"/>
    <n v="12"/>
    <s v="Meses"/>
    <s v="Contratación directa "/>
    <s v="Propios - 20 - Ingresos corrientes"/>
    <n v="111405278"/>
    <n v="111405278"/>
    <s v="No"/>
    <s v="N/A"/>
    <s v="Eric Mauricio Vargas Forero"/>
    <s v="Jefe Oficina de Tecnologias de la Informacion"/>
    <n v="6012220601"/>
    <s v="eric.vargas@upme.gov.co"/>
    <m/>
    <m/>
    <m/>
    <m/>
    <m/>
    <m/>
    <m/>
    <m/>
    <m/>
    <m/>
    <m/>
    <m/>
    <m/>
    <m/>
    <m/>
    <m/>
    <m/>
    <m/>
    <m/>
    <m/>
    <n v="111405278"/>
    <m/>
    <m/>
    <n v="111405278"/>
  </r>
  <r>
    <x v="0"/>
    <x v="3"/>
    <s v="TIC"/>
    <s v="Si"/>
    <n v="36"/>
    <s v="130-27"/>
    <s v="2 - Aumentar la capacidad institucional a nivel de arquitectura tecnológica y de sistemas de información."/>
    <s v="1 - SERVICIOS TECNOLÓGICOS"/>
    <s v="Robustecer el nivel de madurez de la estrategia de infraestructura y soluciones en la nube"/>
    <n v="81112003"/>
    <s v="C-2199-1900-5-53105B-2199067-02"/>
    <s v="Software- Nube pública o privada"/>
    <s v="130-27 Adquirir el servicio de nube para Backup y DRP                                                "/>
    <s v="Septiembre"/>
    <s v="Octubre"/>
    <s v="Octubre"/>
    <n v="12"/>
    <s v="Meses"/>
    <s v="Seléccion abreviada - acuerdo marco"/>
    <s v="Propios - 20 - Ingresos corrientes"/>
    <n v="104553948"/>
    <n v="104553948"/>
    <s v="No"/>
    <s v="N/A"/>
    <s v="Eric Mauricio Vargas Forero"/>
    <s v="Jefe Oficina de Tecnologias de la Informacion"/>
    <n v="6012220601"/>
    <s v="eric.vargas@upme.gov.co"/>
    <n v="0"/>
    <n v="0"/>
    <n v="0"/>
    <n v="0"/>
    <n v="0"/>
    <n v="0"/>
    <n v="0"/>
    <n v="0"/>
    <n v="0"/>
    <n v="0"/>
    <n v="0"/>
    <n v="0"/>
    <n v="0"/>
    <n v="0"/>
    <n v="0"/>
    <n v="0"/>
    <n v="0"/>
    <n v="0"/>
    <n v="104553948"/>
    <n v="0"/>
    <n v="0"/>
    <n v="0"/>
    <n v="0"/>
    <n v="104553948"/>
  </r>
  <r>
    <x v="0"/>
    <x v="3"/>
    <s v="TIC"/>
    <s v="Si"/>
    <n v="2"/>
    <s v="130-28"/>
    <s v="2 - Aumentar la capacidad institucional a nivel de arquitectura tecnológica y de sistemas de información."/>
    <s v="1 - SERVICIOS TECNOLÓGICOS"/>
    <s v="Administrar de manera eficiente el Software a nivel Institucional, de cara a la mejora de los productos y servicios prestados a la ciudadanía"/>
    <n v="81112210"/>
    <s v="C-2199-1900-5-53105B-2199067-02"/>
    <s v="Mantenimientos y/o mejoras"/>
    <s v="130-28 Actualización y soporte del sistema de gestión documental de la Unidad, basado en ARGO/ORFEOGPL, para la Unidad de Planeación Minero Energética -UPME."/>
    <s v="Enero"/>
    <s v="Enero"/>
    <s v="Enero"/>
    <n v="11.5"/>
    <s v="Meses"/>
    <s v="Contratación directa "/>
    <s v="Propios - 20 - Ingresos corrientes"/>
    <n v="72620659"/>
    <n v="72620659"/>
    <s v="No"/>
    <s v="N/A"/>
    <s v="Eric Mauricio Vargas Forero"/>
    <s v="Jefe Oficina de Tecnologias de la Informacion"/>
    <n v="6012220601"/>
    <s v="eric.vargas@upme.gov.co"/>
    <n v="72620659"/>
    <n v="0"/>
    <n v="0"/>
    <n v="0"/>
    <n v="0"/>
    <n v="0"/>
    <n v="0"/>
    <n v="0"/>
    <n v="0"/>
    <n v="0"/>
    <n v="0"/>
    <n v="0"/>
    <n v="0"/>
    <n v="0"/>
    <n v="0"/>
    <n v="0"/>
    <n v="0"/>
    <n v="0"/>
    <n v="0"/>
    <n v="0"/>
    <n v="0"/>
    <n v="0"/>
    <n v="0"/>
    <n v="72620659"/>
  </r>
  <r>
    <x v="0"/>
    <x v="3"/>
    <s v="TIC"/>
    <s v="Si"/>
    <n v="36"/>
    <s v="130-29"/>
    <s v="2 - Aumentar la capacidad institucional a nivel de arquitectura tecnológica y de sistemas de información."/>
    <s v="1 - SERVICIOS TECNOLÓGICOS"/>
    <s v="Robustecer el nivel de madurez de la estrategia de infraestructura y soluciones en la nube"/>
    <n v="43233600"/>
    <s v="C-2199-1900-5-53105B-2199067-02"/>
    <s v="Software- Nube pública o privada"/>
    <s v="130-29 Contratar el suministro de una solución tecnológica integral en la modalidad de software como servicio (SaaS), que permita la gestión unificada de los procesos de nómina, recursos humanos, administración de contratistas, y el control de bienes y se"/>
    <s v="Agosto"/>
    <s v="Agosto"/>
    <s v="Agosto"/>
    <n v="12"/>
    <s v="Meses"/>
    <s v="Contratación directa "/>
    <s v="Propios - 20 - Ingresos corrientes"/>
    <n v="210000000"/>
    <n v="210000000"/>
    <s v="No"/>
    <s v="N/A"/>
    <s v="Eric Mauricio Vargas Forero"/>
    <s v="Jefe Oficina de Tecnologias de la Informacion"/>
    <n v="6012220601"/>
    <s v="eric.vargas@upme.gov.co"/>
    <n v="0"/>
    <n v="0"/>
    <n v="0"/>
    <n v="0"/>
    <n v="0"/>
    <n v="0"/>
    <n v="0"/>
    <n v="0"/>
    <n v="0"/>
    <n v="0"/>
    <n v="0"/>
    <n v="0"/>
    <n v="0"/>
    <n v="0"/>
    <n v="210000000"/>
    <n v="0"/>
    <n v="0"/>
    <n v="0"/>
    <n v="0"/>
    <n v="0"/>
    <n v="0"/>
    <n v="0"/>
    <n v="0"/>
    <n v="210000000"/>
  </r>
  <r>
    <x v="0"/>
    <x v="3"/>
    <s v="TIC"/>
    <s v="Si"/>
    <n v="32"/>
    <s v="130-30"/>
    <s v="2 - Aumentar la capacidad institucional a nivel de arquitectura tecnológica y de sistemas de información."/>
    <s v="1 - SERVICIOS TECNOLÓGICOS"/>
    <s v="Robustecer el nivel de madurez de la estrategia de infraestructura y soluciones en la nube"/>
    <n v="43233501"/>
    <s v="C-2199-1900-5-53105B-2199067-02"/>
    <s v="Software - Licencias"/>
    <s v="130-30 Adquirir el licenciamiento de las herramientas colaborativas en nube para la UPME."/>
    <s v="Julio"/>
    <s v="Agosto"/>
    <s v="Septiembre"/>
    <n v="12"/>
    <s v="Meses"/>
    <s v="Seléccion abreviada - acuerdo marco"/>
    <s v="Propios - 20 - Ingresos corrientes"/>
    <n v="443943802"/>
    <n v="443943802"/>
    <s v="No"/>
    <s v="N/A"/>
    <s v="Eric Mauricio Vargas Forero"/>
    <s v="Jefe Oficina de Tecnologias de la Informacion"/>
    <n v="6012220601"/>
    <s v="eric.vargas@upme.gov.co"/>
    <n v="0"/>
    <n v="0"/>
    <n v="0"/>
    <n v="0"/>
    <n v="0"/>
    <n v="0"/>
    <n v="0"/>
    <n v="0"/>
    <n v="0"/>
    <n v="0"/>
    <n v="0"/>
    <n v="0"/>
    <n v="0"/>
    <n v="0"/>
    <n v="0"/>
    <n v="0"/>
    <n v="443943802"/>
    <n v="0"/>
    <n v="0"/>
    <n v="0"/>
    <n v="0"/>
    <n v="0"/>
    <n v="0"/>
    <n v="443943802"/>
  </r>
  <r>
    <x v="0"/>
    <x v="3"/>
    <s v="TIC"/>
    <s v="Si"/>
    <s v="75 (30/12/2024)"/>
    <s v="130-31"/>
    <s v="2 - Aumentar la capacidad institucional a nivel de arquitectura tecnológica y de sistemas de información."/>
    <s v="1 - SERVICIOS TECNOLÓGICOS"/>
    <s v="Robustecer el nivel de madurez de la estrategia de infraestructura y soluciones en la nube"/>
    <n v="43231513"/>
    <s v="C-2199-1900-5-53105B-2199067-02"/>
    <s v="Software - Licencias"/>
    <s v="130-31 Adquirir el canal de backup junto con la renovacion del segmento de prefijo IPV6 ante LACNIC."/>
    <s v="Febrero"/>
    <s v="Marzo"/>
    <s v="Abril"/>
    <n v="12"/>
    <s v="Meses"/>
    <s v="Contratación directa "/>
    <s v="Propios - 20 - Ingresos corrientes"/>
    <n v="15000000"/>
    <n v="15000000"/>
    <s v="No"/>
    <s v="N/A"/>
    <s v="Eric Mauricio Vargas Forero"/>
    <s v="Jefe Oficina de Tecnologias de la Informacion"/>
    <n v="6012220601"/>
    <s v="eric.vargas@upme.gov.co"/>
    <m/>
    <m/>
    <m/>
    <m/>
    <m/>
    <m/>
    <n v="15000000"/>
    <m/>
    <m/>
    <m/>
    <m/>
    <m/>
    <m/>
    <m/>
    <m/>
    <m/>
    <m/>
    <m/>
    <m/>
    <m/>
    <m/>
    <m/>
    <m/>
    <n v="15000000"/>
  </r>
  <r>
    <x v="0"/>
    <x v="3"/>
    <s v="TIC"/>
    <s v="Si"/>
    <n v="32"/>
    <s v="130-32"/>
    <s v="2 - Aumentar la capacidad institucional a nivel de arquitectura tecnológica y de sistemas de información."/>
    <s v="1 - SERVICIOS TECNOLÓGICOS"/>
    <s v="Robustecer el nivel de madurez de la estrategia de infraestructura y soluciones en la nube"/>
    <n v="43232605"/>
    <s v="C-2199-1900-5-53105B-2199067-02"/>
    <s v="Software - Licencias"/>
    <s v="130-32 Actualizar y renovar el licenciamiento ESRI."/>
    <s v="Mayo"/>
    <s v="Junio "/>
    <s v="Junio "/>
    <n v="12"/>
    <s v="Meses"/>
    <s v="Seléccion abreviada - acuerdo marco"/>
    <s v="Propios - 20 - Ingresos corrientes"/>
    <n v="145537494"/>
    <n v="145537494"/>
    <s v="No"/>
    <s v="N/A"/>
    <s v="Eric Mauricio Vargas Forero"/>
    <s v="Jefe Oficina de Tecnologias de la Informacion"/>
    <n v="6012220601"/>
    <s v="eric.vargas@upme.gov.co"/>
    <n v="0"/>
    <n v="0"/>
    <n v="0"/>
    <n v="0"/>
    <n v="0"/>
    <n v="0"/>
    <n v="0"/>
    <n v="0"/>
    <n v="0"/>
    <n v="0"/>
    <n v="145537494"/>
    <n v="0"/>
    <n v="0"/>
    <n v="0"/>
    <n v="0"/>
    <n v="0"/>
    <n v="0"/>
    <n v="0"/>
    <n v="0"/>
    <n v="0"/>
    <n v="0"/>
    <n v="0"/>
    <n v="0"/>
    <n v="145537494"/>
  </r>
  <r>
    <x v="0"/>
    <x v="3"/>
    <s v="TIC"/>
    <s v="Si"/>
    <s v="75 (30/12/2024)"/>
    <s v="130-33"/>
    <s v="2 - Aumentar la capacidad institucional a nivel de arquitectura tecnológica y de sistemas de información."/>
    <s v="1 - SERVICIOS TECNOLÓGICOS"/>
    <s v="Administrar de manera eficiente el Software a nivel Institucional, de cara a la mejora de los productos y servicios prestados a la ciudadanía"/>
    <n v="43232201"/>
    <s v="C-2199-1900-5-53105B-2199067-02"/>
    <s v="Mantenimientos y/o mejoras"/>
    <s v="130-33 Contratar el servicio de plataforma cómo servicios PaaS de la herramienta Bizagi, así como la migración de los flujos de procesos de la UPME."/>
    <s v="Febrero"/>
    <s v="Marzo"/>
    <s v="Marzo"/>
    <n v="12"/>
    <s v="Meses"/>
    <s v="Contratación directa "/>
    <s v="Propios - 20 - Ingresos corrientes"/>
    <n v="423254289"/>
    <n v="423254289"/>
    <s v="No"/>
    <s v="N/A"/>
    <s v="Eric Mauricio Vargas Forero"/>
    <s v="Jefe Oficina de Tecnologias de la Informacion"/>
    <n v="6012220601"/>
    <s v="eric.vargas@upme.gov.co"/>
    <n v="0"/>
    <n v="0"/>
    <n v="0"/>
    <n v="0"/>
    <n v="0"/>
    <n v="0"/>
    <n v="423254289"/>
    <n v="0"/>
    <n v="0"/>
    <n v="0"/>
    <n v="0"/>
    <n v="0"/>
    <n v="0"/>
    <n v="0"/>
    <n v="0"/>
    <n v="0"/>
    <n v="0"/>
    <n v="0"/>
    <n v="0"/>
    <n v="0"/>
    <n v="0"/>
    <n v="0"/>
    <n v="0"/>
    <n v="423254289"/>
  </r>
  <r>
    <x v="0"/>
    <x v="3"/>
    <s v="TIC"/>
    <s v="Si"/>
    <s v="75 (30/12/2024)"/>
    <s v="130-34"/>
    <s v="2 - Aumentar la capacidad institucional a nivel de arquitectura tecnológica y de sistemas de información."/>
    <s v="1 - SERVICIOS TECNOLÓGICOS"/>
    <s v="Robustecer el nivel de madurez de la estrategia de infraestructura y soluciones en la nube"/>
    <n v="43232201"/>
    <s v="C-2199-1900-5-53105B-2199067-02"/>
    <s v="Mantenimientos y/o mejoras"/>
    <s v="130-34 Contratar el servicio de plataforma cómo servicios PaaS de la herramienta Bizagi, así como la migración de los flujos de procesos de la UPME."/>
    <s v="Febrero"/>
    <s v="Marzo"/>
    <s v="Marzo"/>
    <n v="12"/>
    <s v="Meses"/>
    <s v="Contratación directa "/>
    <s v="Propios - 20 - Ingresos corrientes"/>
    <n v="52939461"/>
    <n v="52939461"/>
    <s v="No"/>
    <s v="N/A"/>
    <s v="Eric Mauricio Vargas Forero"/>
    <s v="Jefe Oficina de Tecnologias de la Informacion"/>
    <n v="6012220601"/>
    <s v="eric.vargas@upme.gov.co"/>
    <n v="0"/>
    <n v="0"/>
    <n v="0"/>
    <n v="0"/>
    <n v="52939461"/>
    <n v="0"/>
    <n v="0"/>
    <n v="0"/>
    <n v="0"/>
    <n v="52939461"/>
    <n v="0"/>
    <n v="0"/>
    <n v="0"/>
    <n v="0"/>
    <n v="0"/>
    <n v="0"/>
    <n v="0"/>
    <n v="0"/>
    <n v="0"/>
    <n v="0"/>
    <n v="0"/>
    <n v="0"/>
    <n v="0"/>
    <n v="0"/>
  </r>
  <r>
    <x v="0"/>
    <x v="3"/>
    <s v="TIC"/>
    <s v="Si"/>
    <n v="30"/>
    <s v="130-35"/>
    <s v="2 - Aumentar la capacidad institucional a nivel de arquitectura tecnológica y de sistemas de información."/>
    <s v="1 - SERVICIOS TECNOLÓGICOS"/>
    <s v="Robustecer el nivel de madurez de la estrategia de infraestructura y soluciones en la nube"/>
    <n v="43231513"/>
    <s v="C-2199-1900-5-53105B-2199067-02"/>
    <s v="Software - Licencias"/>
    <s v="130-35 Adquirir el servicio de licenciamiento de Office 365 usado en la entidad."/>
    <s v="Marzo"/>
    <s v="Marzo"/>
    <s v="Mayo"/>
    <n v="12"/>
    <s v="Meses"/>
    <s v="Seléccion abreviada - acuerdo marco"/>
    <s v="Propios - 20 - Ingresos corrientes"/>
    <n v="44985024"/>
    <n v="44985024"/>
    <s v="No"/>
    <s v="N/A"/>
    <s v="Eric Mauricio Vargas Forero"/>
    <s v="Jefe Oficina de Tecnologias de la Informacion"/>
    <n v="6012220601"/>
    <s v="eric.vargas@upme.gov.co"/>
    <n v="0"/>
    <n v="0"/>
    <n v="0"/>
    <n v="0"/>
    <n v="0"/>
    <n v="0"/>
    <n v="0"/>
    <n v="0"/>
    <n v="44985024"/>
    <n v="0"/>
    <n v="0"/>
    <n v="0"/>
    <n v="0"/>
    <n v="0"/>
    <n v="0"/>
    <n v="0"/>
    <n v="0"/>
    <n v="0"/>
    <n v="0"/>
    <n v="0"/>
    <n v="0"/>
    <n v="0"/>
    <n v="0"/>
    <n v="44985024"/>
  </r>
  <r>
    <x v="0"/>
    <x v="3"/>
    <s v="TIC"/>
    <s v="Si"/>
    <s v="75 (30/12/2024)"/>
    <s v="130-36"/>
    <s v="2 - Aumentar la capacidad institucional a nivel de arquitectura tecnológica y de sistemas de información."/>
    <s v="1 - SERVICIOS TECNOLÓGICOS"/>
    <s v="Robustecer el nivel de madurez de la estrategia de infraestructura y soluciones en la nube"/>
    <n v="43232605"/>
    <s v="C-2199-1900-5-53105B-2199067-02"/>
    <s v="Software - Licencias"/>
    <s v="130-36 Renovar y prestar mantenimiento de Licencias MATLAB."/>
    <s v="Septiembre"/>
    <s v="Septiembre"/>
    <s v="Octubre"/>
    <n v="12"/>
    <s v="Meses"/>
    <s v="Contratación directa "/>
    <s v="Propios - 20 - Ingresos corrientes"/>
    <n v="58077950"/>
    <n v="58077950"/>
    <s v="No"/>
    <s v="N/A"/>
    <s v="Eric Mauricio Vargas Forero"/>
    <s v="Jefe Oficina de Tecnologias de la Informacion"/>
    <n v="6012220601"/>
    <s v="eric.vargas@upme.gov.co"/>
    <m/>
    <m/>
    <m/>
    <m/>
    <m/>
    <m/>
    <m/>
    <m/>
    <m/>
    <m/>
    <m/>
    <m/>
    <m/>
    <m/>
    <m/>
    <m/>
    <m/>
    <m/>
    <m/>
    <m/>
    <n v="58077950"/>
    <m/>
    <m/>
    <n v="58077950"/>
  </r>
  <r>
    <x v="0"/>
    <x v="3"/>
    <s v="TIC"/>
    <s v="Si"/>
    <n v="36"/>
    <s v="130-37"/>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37 Prestación de servicios profesionales en la Oficina de Tecnologías de la Información para la definición y aplicación de herramientas, instrumentos y metodologías en la gestión de proyectos de TI, que contribuyan a la implementación de la política d"/>
    <s v="Agosto"/>
    <s v="Agosto"/>
    <s v="Agosto"/>
    <n v="3"/>
    <s v="Meses"/>
    <s v="Contratación directa "/>
    <s v="Propios - 20 - Ingresos corrientes"/>
    <n v="8764000"/>
    <n v="8764000"/>
    <s v="No"/>
    <s v="N/A"/>
    <s v="Eric Mauricio Vargas Forero"/>
    <s v="Jefe Oficina de Tecnologias de la Informacion"/>
    <n v="6012220601"/>
    <s v="eric.vargas@upme.gov.co"/>
    <n v="0"/>
    <n v="0"/>
    <n v="0"/>
    <n v="0"/>
    <n v="0"/>
    <n v="0"/>
    <n v="0"/>
    <n v="0"/>
    <n v="0"/>
    <n v="0"/>
    <n v="0"/>
    <n v="0"/>
    <n v="0"/>
    <n v="0"/>
    <n v="8764000"/>
    <n v="0"/>
    <n v="0"/>
    <n v="0"/>
    <n v="0"/>
    <n v="0"/>
    <n v="0"/>
    <n v="8764000"/>
    <n v="0"/>
    <n v="0"/>
  </r>
  <r>
    <x v="0"/>
    <x v="3"/>
    <s v="TIC"/>
    <s v="Si"/>
    <n v="36"/>
    <s v="130-38"/>
    <s v="2 - Aumentar la capacidad institucional a nivel de arquitectura tecnológica y de sistemas de información."/>
    <s v="1 - SERVICIOS TECNOLÓGICOS"/>
    <s v="Robustecer el nivel de madurez de la estrategia de infraestructura y soluciones en la nube"/>
    <s v="43233200;81111800;81111801;81112208"/>
    <s v="C-2199-1900-5-53105B-2199067-02"/>
    <s v="Software - Licencias"/>
    <s v="130-38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162075042"/>
    <n v="162075042"/>
    <s v="No"/>
    <s v="N/A"/>
    <s v="Eric Mauricio Vargas Forero"/>
    <s v="Jefe Oficina de Tecnologias de la Informacion"/>
    <n v="6012220601"/>
    <s v="eric.vargas@upme.gov.co"/>
    <n v="0"/>
    <n v="0"/>
    <n v="0"/>
    <n v="0"/>
    <n v="0"/>
    <n v="0"/>
    <n v="0"/>
    <n v="0"/>
    <n v="0"/>
    <n v="0"/>
    <n v="0"/>
    <n v="0"/>
    <n v="0"/>
    <n v="0"/>
    <n v="0"/>
    <n v="0"/>
    <n v="162075042"/>
    <n v="0"/>
    <n v="0"/>
    <n v="0"/>
    <n v="0"/>
    <n v="0"/>
    <n v="0"/>
    <n v="162075042"/>
  </r>
  <r>
    <x v="0"/>
    <x v="3"/>
    <s v="TIC"/>
    <s v="Si"/>
    <s v="75 (30/12/2024)"/>
    <s v="130-39"/>
    <s v="2 - Aumentar la capacidad institucional a nivel de arquitectura tecnológica y de sistemas de información."/>
    <s v="1 - SERVICIOS TECNOLÓGICOS"/>
    <s v="Administrar de manera eficiente el Software a nivel Institucional, de cara a la mejora de los productos y servicios prestados a la ciudadanía"/>
    <s v="43233200;81111800;81111801;81112208"/>
    <s v="C-2199-1900-5-53105B-2199067-02"/>
    <s v="Software - Licencias"/>
    <s v="130-39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4620000"/>
    <n v="4620000"/>
    <s v="No"/>
    <s v="N/A"/>
    <s v="Eric Mauricio Vargas Forero"/>
    <s v="Jefe Oficina de Tecnologias de la Informacion"/>
    <n v="6012220601"/>
    <s v="eric.vargas@upme.gov.co"/>
    <m/>
    <m/>
    <m/>
    <m/>
    <m/>
    <m/>
    <m/>
    <m/>
    <m/>
    <m/>
    <m/>
    <m/>
    <m/>
    <m/>
    <m/>
    <m/>
    <n v="4620000"/>
    <m/>
    <m/>
    <m/>
    <m/>
    <m/>
    <m/>
    <n v="4620000"/>
  </r>
  <r>
    <x v="0"/>
    <x v="3"/>
    <s v="TIC"/>
    <s v="Si"/>
    <n v="30"/>
    <s v="130-40"/>
    <s v="2 - Aumentar la capacidad institucional a nivel de arquitectura tecnológica y de sistemas de información."/>
    <s v="1 - SERVICIOS TECNOLÓGICOS"/>
    <s v="Robustecer el nivel de madurez de la estrategia de infraestructura y soluciones en la nube"/>
    <s v="43222501, 43222503, 43222504, 43222609, 43233205"/>
    <s v="C-2199-1900-5-53105B-2199067-02"/>
    <s v="Software - Nube pública o privada"/>
    <s v="130-40 Contratar la solución de Security Gateway Edge para fortalecer la infraestructura de seguridad de la Entidad, con capacidades avanzadas que incluyen balanceo de servicios con DRP, firewall de aplicaciones avanzado, protección antibot, y mecanismos "/>
    <s v="Marzo"/>
    <s v="Marzo"/>
    <s v="Abril"/>
    <n v="13"/>
    <s v="Meses"/>
    <s v="Contratación directa"/>
    <s v="Propios - 20 - Ingresos corrientes"/>
    <n v="199832164"/>
    <n v="199832164"/>
    <s v="No"/>
    <s v="N/A"/>
    <s v="Eric Mauricio Vargas Forero"/>
    <s v="Jefe Oficina de Tecnologias de la Informacion"/>
    <n v="6012220601"/>
    <s v="eric.vargas@upme.gov.co"/>
    <n v="0"/>
    <n v="0"/>
    <n v="0"/>
    <n v="0"/>
    <n v="0"/>
    <n v="0"/>
    <n v="199832164"/>
    <n v="0"/>
    <n v="0"/>
    <n v="0"/>
    <n v="0"/>
    <n v="0"/>
    <n v="0"/>
    <n v="0"/>
    <n v="0"/>
    <n v="0"/>
    <n v="0"/>
    <n v="0"/>
    <n v="0"/>
    <n v="0"/>
    <n v="0"/>
    <n v="0"/>
    <n v="0"/>
    <n v="199832164"/>
  </r>
  <r>
    <x v="0"/>
    <x v="3"/>
    <s v="TIC"/>
    <s v="Si"/>
    <n v="30"/>
    <s v="130-41"/>
    <s v="2 - Aumentar la capacidad institucional a nivel de arquitectura tecnológica y de sistemas de información."/>
    <s v="1 - SERVICIOS TECNOLÓGICOS"/>
    <s v="Robustecer el nivel de madurez de la estrategia de infraestructura y soluciones en la nube"/>
    <s v="43231507;43232103;43232304;81112200;81112100"/>
    <s v="C-2199-1900-5-53105B-2199067-02"/>
    <s v="Mantenimientos y/o mejoras"/>
    <s v="130-41 Adquirir la suscripción de Power BI para la visualización de datos de la entidad."/>
    <s v="Marzo"/>
    <s v="Marzo"/>
    <s v="Mayo"/>
    <n v="12"/>
    <s v="Meses"/>
    <s v="Seléccion abreviada - acuerdo marco"/>
    <s v="Propios - 20 - Ingresos corrientes"/>
    <n v="1127972"/>
    <n v="1127972"/>
    <s v="No"/>
    <s v="N/A"/>
    <s v="Eric Mauricio Vargas Forero"/>
    <s v="Jefe Oficina de Tecnologias de la Informacion"/>
    <n v="6012220601"/>
    <s v="eric.vargas@upme.gov.co"/>
    <n v="0"/>
    <n v="0"/>
    <n v="0"/>
    <n v="0"/>
    <n v="0"/>
    <n v="0"/>
    <n v="0"/>
    <n v="0"/>
    <n v="1127972"/>
    <n v="1127972"/>
    <n v="0"/>
    <n v="0"/>
    <n v="0"/>
    <n v="0"/>
    <n v="0"/>
    <n v="0"/>
    <n v="0"/>
    <n v="0"/>
    <n v="0"/>
    <n v="0"/>
    <n v="0"/>
    <n v="0"/>
    <n v="0"/>
    <n v="0"/>
  </r>
  <r>
    <x v="0"/>
    <x v="3"/>
    <s v="TIC"/>
    <s v="Si"/>
    <n v="15"/>
    <s v="130-42"/>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42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régimen especial (con ofertas) - Régimen especial"/>
    <s v="Propios - 20 - Ingresos corrientes"/>
    <n v="1292550"/>
    <n v="1292550"/>
    <s v="No"/>
    <s v="N/A"/>
    <s v="Eric Mauricio Vargas Forero"/>
    <s v="Jefe Oficina de Tecnologias de la Informacion"/>
    <n v="6012220601"/>
    <s v="eric.vargas@upme.gov.co"/>
    <n v="0"/>
    <n v="0"/>
    <n v="0"/>
    <n v="0"/>
    <n v="0"/>
    <n v="0"/>
    <n v="1292550"/>
    <n v="0"/>
    <n v="0"/>
    <n v="646275"/>
    <n v="0"/>
    <n v="646275"/>
    <n v="0"/>
    <n v="0"/>
    <n v="0"/>
    <n v="0"/>
    <n v="0"/>
    <n v="0"/>
    <n v="0"/>
    <n v="0"/>
    <n v="0"/>
    <n v="0"/>
    <n v="0"/>
    <n v="0"/>
  </r>
  <r>
    <x v="0"/>
    <x v="3"/>
    <s v="TIC"/>
    <s v="Si"/>
    <n v="9"/>
    <s v="130-43"/>
    <s v="2 - Aumentar la capacidad institucional a nivel de arquitectura tecnológica y de sistemas de información."/>
    <s v="1 - SERVICIOS TECNOLÓGICOS"/>
    <s v="Robustecer el nivel de madurez de la estrategia de infraestructura y soluciones en la nube"/>
    <n v="43222501"/>
    <s v="C-2199-1900-5-53105B-2199067-02"/>
    <s v="Software - Licencias"/>
    <s v="130-43 Renovar, instalar, configurar y poner en funcionamiento una solución de seguridad firewall perimetral con características de NEXT GENERATION FIREWALL (NGFW)."/>
    <s v="Febrero"/>
    <s v="Febrero"/>
    <s v="Marzo"/>
    <n v="13"/>
    <s v="Meses"/>
    <s v="Contratación directa "/>
    <s v="Propios - 20 - Ingresos corrientes"/>
    <n v="71490206"/>
    <n v="71490206"/>
    <s v="No"/>
    <s v="N/A"/>
    <s v="Eric Mauricio Vargas Forero"/>
    <s v="Jefe Oficina de Tecnologias de la Informacion"/>
    <n v="6012220601"/>
    <s v="eric.vargas@upme.gov.co"/>
    <n v="0"/>
    <n v="0"/>
    <n v="0"/>
    <n v="0"/>
    <n v="71490206"/>
    <n v="0"/>
    <n v="0"/>
    <n v="0"/>
    <n v="0"/>
    <n v="0"/>
    <n v="0"/>
    <n v="0"/>
    <n v="0"/>
    <n v="71490206"/>
    <n v="0"/>
    <n v="0"/>
    <n v="0"/>
    <n v="0"/>
    <n v="0"/>
    <n v="0"/>
    <n v="0"/>
    <n v="0"/>
    <n v="0"/>
    <n v="0"/>
  </r>
  <r>
    <x v="0"/>
    <x v="3"/>
    <s v="TIC"/>
    <s v="Si"/>
    <n v="30"/>
    <s v="130-44"/>
    <s v="3 - Mejorar la implementación del modelo de Gestión de Información Institucional."/>
    <s v="1 - SERVICIOS DE INFORMACIÓN IMPLEMENTADOS"/>
    <s v="Identificar y apropiar soluciones de TI"/>
    <n v="43222501"/>
    <s v="C-2199-1900-5-53105B-2199065-02"/>
    <s v="Software - Licencias"/>
    <s v="130-44 Renovar, instalar, configurar y poner en funcionamiento una solución de seguridad firewall perimetral con características de NEXT GENERATION FIREWALL (NGFW)."/>
    <s v="Febrero"/>
    <s v="Febrero"/>
    <s v="Marzo"/>
    <n v="13"/>
    <s v="Meses"/>
    <s v="Contratación directa "/>
    <s v="Propios - 20 - Ingresos corrientes"/>
    <n v="128124266"/>
    <n v="128124266"/>
    <s v="No"/>
    <s v="N/A"/>
    <s v="Eric Mauricio Vargas Forero"/>
    <s v="Jefe Oficina de Tecnologias de la Informacion"/>
    <n v="6012220601"/>
    <s v="eric.vargas@upme.gov.co"/>
    <n v="0"/>
    <n v="0"/>
    <n v="0"/>
    <n v="0"/>
    <n v="128124266"/>
    <n v="0"/>
    <n v="0"/>
    <n v="0"/>
    <n v="0"/>
    <n v="0"/>
    <n v="0"/>
    <n v="0"/>
    <n v="0"/>
    <n v="128124266"/>
    <n v="0"/>
    <n v="0"/>
    <n v="0"/>
    <n v="0"/>
    <n v="0"/>
    <n v="0"/>
    <n v="0"/>
    <n v="0"/>
    <n v="0"/>
    <n v="0"/>
  </r>
  <r>
    <x v="0"/>
    <x v="3"/>
    <s v="TIC"/>
    <s v="Si"/>
    <n v="12"/>
    <s v="130-45"/>
    <s v="3 - Mejorar la implementación del modelo de Gestión de Información Institucional."/>
    <s v="1 - SERVICIOS DE INFORMACIÓN IMPLEMENTADOS"/>
    <s v="Realizar la adopción del modelo de gestión de Información Institucional"/>
    <s v="43231507;43232103;43232304;81112200;81112100"/>
    <s v="C-2199-1900-5-53105B-2199065-02"/>
    <s v="Software - Licencias"/>
    <s v="130-45 Adquirir la suscripción de Power BI para la visualización de datos de la entidad."/>
    <s v="Marzo"/>
    <s v="Marzo"/>
    <s v="Marzo"/>
    <n v="12"/>
    <s v="Meses"/>
    <s v="Seléccion abreviada - acuerdo marco"/>
    <s v="Propios - 20 - Ingresos corrientes"/>
    <n v="3400000"/>
    <n v="3400000"/>
    <s v="No"/>
    <s v="N/A"/>
    <s v="Eric Mauricio Vargas Forero"/>
    <s v="Jefe Oficina de Tecnologias de la Informacion"/>
    <n v="6012220601"/>
    <s v="eric.vargas@upme.gov.co"/>
    <n v="0"/>
    <n v="0"/>
    <n v="0"/>
    <n v="0"/>
    <n v="3400000"/>
    <n v="0"/>
    <n v="0"/>
    <n v="0"/>
    <n v="0"/>
    <n v="3400000"/>
    <n v="0"/>
    <n v="0"/>
    <n v="0"/>
    <n v="0"/>
    <n v="0"/>
    <n v="0"/>
    <n v="0"/>
    <n v="0"/>
    <n v="0"/>
    <n v="0"/>
    <n v="0"/>
    <n v="0"/>
    <n v="0"/>
    <n v="0"/>
  </r>
  <r>
    <x v="0"/>
    <x v="3"/>
    <s v="TIC"/>
    <s v="Si"/>
    <n v="16"/>
    <s v="130-46"/>
    <s v="2 - Aumentar la capacidad institucional a nivel de arquitectura tecnológica y de sistemas de informaciòn"/>
    <s v="1 - SERVICIOS TECNOLÓGICOS"/>
    <s v="Robustecer el nivel de madurez de la estrategia de infraestructura y soluciones en la nube"/>
    <n v="43231513"/>
    <s v="C-2199-1900-5-53105B-2199067-02"/>
    <s v="Software - Licencias"/>
    <s v="130-46 Adquirir el canal de backup junto con la renovacion del segmento de prefijo IPV6 ante LACNIC."/>
    <s v="Febrero"/>
    <s v="Marzo"/>
    <s v="Abril"/>
    <n v="12"/>
    <s v="Meses"/>
    <s v="Contratación directa "/>
    <s v="Propios - 20 - Ingresos corrientes"/>
    <n v="20000000"/>
    <n v="20000000"/>
    <s v="No"/>
    <s v="N/A"/>
    <s v="Eric Mauricio Vargas Forero"/>
    <s v="Jefe Oficina de Tecnologias de la Informacion"/>
    <n v="6012220601"/>
    <s v="eric.vargas@upme.gov.co"/>
    <n v="0"/>
    <n v="0"/>
    <n v="0"/>
    <n v="0"/>
    <n v="0"/>
    <n v="0"/>
    <n v="0"/>
    <n v="0"/>
    <n v="20000000"/>
    <n v="0"/>
    <n v="0"/>
    <n v="0"/>
    <n v="0"/>
    <n v="0"/>
    <n v="0"/>
    <n v="0"/>
    <n v="0"/>
    <n v="0"/>
    <n v="0"/>
    <n v="0"/>
    <n v="0"/>
    <n v="0"/>
    <n v="0"/>
    <n v="20000000"/>
  </r>
  <r>
    <x v="0"/>
    <x v="3"/>
    <s v="TIC"/>
    <s v="Si"/>
    <n v="32"/>
    <s v="130-47"/>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47 Prestar servicios de apoyo a la gestión para asegurar la continuidad operativa y la atención eficiente de la Mesa de Servicios de la Entidad, a través del registro, diagnóstico, seguimiento hasta su cierre efectivo,  y/o escalamiento de requerimien"/>
    <s v="Agosto"/>
    <s v="Agosto"/>
    <s v="Agosto"/>
    <n v="5"/>
    <s v="Meses"/>
    <s v="Contratación directa - Prestación de servicios profesionales"/>
    <s v="Propios - 20 - Ingresos corrientes"/>
    <n v="17488000"/>
    <n v="17488000"/>
    <s v="No"/>
    <s v="N/A"/>
    <s v="Eric Mauricio Vargas Forero"/>
    <s v="Jefe Oficina de Tecnologias de la Informacion"/>
    <n v="6012220601"/>
    <s v="eric.vargas@upme.gov.co"/>
    <n v="0"/>
    <n v="0"/>
    <n v="0"/>
    <n v="0"/>
    <n v="0"/>
    <n v="0"/>
    <n v="0"/>
    <n v="0"/>
    <n v="0"/>
    <n v="0"/>
    <n v="0"/>
    <n v="0"/>
    <n v="0"/>
    <n v="0"/>
    <n v="17488000"/>
    <n v="0"/>
    <n v="0"/>
    <n v="2186000"/>
    <n v="0"/>
    <n v="4372000"/>
    <n v="0"/>
    <n v="4372000"/>
    <n v="0"/>
    <n v="6558000"/>
  </r>
  <r>
    <x v="0"/>
    <x v="3"/>
    <s v="TIC"/>
    <s v="Si"/>
    <n v="3"/>
    <s v="130-48"/>
    <s v="2 - Aumentar la capacidad institucional a nivel de arquitectura tecnológica y de sistemas de informaciòn"/>
    <s v="1 - SERVICIOS TECNOLÓGICOS"/>
    <s v="Robustecer el nivel de madurez de la estrategia de infraestructura y soluciones en la nube"/>
    <n v="81111811"/>
    <s v="C-2199-1900-5-53105B-2199067-02"/>
    <s v="Mantenimientos y/o mejoras"/>
    <s v="130-48 Adquirir paquete de bolsa de horas para soporte técnico especializado de consultoría – Kactus HCM."/>
    <s v="Enero"/>
    <s v="Enero"/>
    <s v="Enero"/>
    <n v="8"/>
    <s v="Meses"/>
    <s v="Contratación directa "/>
    <s v="Propios - 20 - Ingresos corrientes"/>
    <n v="25259892"/>
    <n v="25259892"/>
    <s v="No"/>
    <s v="N/A"/>
    <s v="Eric Mauricio Vargas Forero"/>
    <s v="Jefe Oficina de Tecnologias de la Informacion"/>
    <n v="6012220601"/>
    <s v="eric.vargas@upme.gov.co"/>
    <n v="25259892"/>
    <n v="0"/>
    <n v="0"/>
    <n v="3157486"/>
    <n v="0"/>
    <n v="3157486"/>
    <n v="0"/>
    <n v="3157486"/>
    <n v="0"/>
    <n v="3157486"/>
    <n v="0"/>
    <n v="3157486"/>
    <n v="0"/>
    <n v="3157486"/>
    <n v="0"/>
    <n v="3157486"/>
    <n v="0"/>
    <n v="3157490"/>
    <n v="0"/>
    <n v="0"/>
    <n v="0"/>
    <n v="0"/>
    <n v="0"/>
    <n v="0"/>
  </r>
  <r>
    <x v="0"/>
    <x v="3"/>
    <s v="TIC"/>
    <s v="Si"/>
    <n v="32"/>
    <s v="130-49"/>
    <s v="3 - Mejorar la implementación del modelo de Gestión de Información Institucional."/>
    <s v="1 - SERVICIOS DE INFORMACIÓN IMPLEMENTADOS"/>
    <s v="Identificar y apropiar soluciones de TI"/>
    <n v="43232804"/>
    <s v="C-2199-1900-5-53105B-2199065-02"/>
    <s v="Software - Suscripciones"/>
    <s v="130-49 Adquirir la renovación de la suscripción anual del servicio especializado SolarWinds Hybrid Cloud Observability Advanced A250, destinada a la gestión y el monitoreo centralizado de la infraestructura tecnológica de la Entidad, con una capacidad par"/>
    <s v="Octubre"/>
    <s v="Noviembre"/>
    <s v="Noviembre"/>
    <n v="12"/>
    <s v="Meses"/>
    <s v="Contratación directa "/>
    <s v="Propios - 20 - Ingresos corrientes"/>
    <n v="32093394"/>
    <n v="32093394"/>
    <s v="No"/>
    <s v="N/A"/>
    <s v="Eric Mauricio Vargas Forero"/>
    <s v="Jefe Oficina de Tecnologias de la Informacion"/>
    <n v="6012220601"/>
    <s v="eric.vargas@upme.gov.co"/>
    <n v="0"/>
    <n v="0"/>
    <n v="0"/>
    <n v="0"/>
    <n v="0"/>
    <n v="0"/>
    <n v="0"/>
    <n v="0"/>
    <n v="32093394"/>
    <n v="0"/>
    <n v="0"/>
    <n v="0"/>
    <n v="0"/>
    <n v="0"/>
    <n v="0"/>
    <n v="0"/>
    <n v="0"/>
    <n v="0"/>
    <n v="0"/>
    <n v="0"/>
    <n v="0"/>
    <n v="0"/>
    <n v="0"/>
    <n v="32093394"/>
  </r>
  <r>
    <x v="0"/>
    <x v="3"/>
    <s v="TIC"/>
    <s v="Si"/>
    <n v="32"/>
    <s v="130-50"/>
    <s v="2 - Aumentar la capacidad institucional a nivel de arquitectura tecnológica y de sistemas de informaciòn"/>
    <s v="1 - SERVICIOS TECNOLÓGICOS"/>
    <s v="Robustecer el nivel de madurez de la estrategia de infraestructura y soluciones en la nube"/>
    <n v="80111620"/>
    <s v="C-2199-1900-5-53105B-2199067-02"/>
    <s v="Prestación de servicios profesionales y/o de apoyo a la gestión"/>
    <s v="130-50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directa - Prestación de servicios profesionales"/>
    <s v="Propios - 20 - Ingresos corrientes"/>
    <n v="11707450"/>
    <n v="11707450"/>
    <s v="No"/>
    <s v="N/A"/>
    <s v="Eric Mauricio Vargas Forero"/>
    <s v="Jefe Oficina de Tecnologias de la Informacion"/>
    <n v="6012220601"/>
    <s v="eric.vargas@upme.gov.co"/>
    <n v="0"/>
    <n v="0"/>
    <n v="0"/>
    <n v="0"/>
    <n v="0"/>
    <n v="0"/>
    <n v="0"/>
    <n v="0"/>
    <n v="8707450"/>
    <n v="0"/>
    <n v="0"/>
    <n v="3000000"/>
    <n v="3000000"/>
    <n v="5000000"/>
    <n v="0"/>
    <n v="3707450"/>
    <n v="0"/>
    <n v="0"/>
    <n v="0"/>
    <n v="0"/>
    <n v="0"/>
    <n v="0"/>
    <n v="0"/>
    <n v="0"/>
  </r>
  <r>
    <x v="0"/>
    <x v="3"/>
    <s v="TIC"/>
    <s v="Si"/>
    <n v="30"/>
    <s v="130-51"/>
    <s v="2 - Aumentar la capacidad institucional a nivel de arquitectura tecnológica y de sistemas de informaciòn"/>
    <s v="1 - SERVICIOS TECNOLÓGICOS"/>
    <s v="Robustecer el nivel de madurez de la estrategia de infraestructura y soluciones en la nube"/>
    <n v="80111620"/>
    <s v="C-2199-1900-5-53105B-2199067-02"/>
    <s v="Prestación de servicios profesionales y/o de apoyo a la gestión"/>
    <s v="130-51 Prestar servicios profesionales para la creación de contenido, divulgación y socialización de los proyectos, planes y gestión de la UPME"/>
    <s v="Junio "/>
    <s v="Junio "/>
    <s v="Junio "/>
    <n v="5"/>
    <s v="Meses"/>
    <s v="Contratación directa "/>
    <s v="Propios - 20 - Ingresos corrientes"/>
    <n v="17923923"/>
    <n v="17923923"/>
    <s v="No"/>
    <s v="N/A"/>
    <s v="Eric Mauricio Vargas Forero"/>
    <s v="Jefe Oficina de Tecnologias de la Informacion"/>
    <n v="6012220601"/>
    <s v="eric.vargas@upme.gov.co"/>
    <n v="0"/>
    <n v="0"/>
    <n v="0"/>
    <n v="0"/>
    <n v="0"/>
    <n v="0"/>
    <n v="0"/>
    <n v="0"/>
    <n v="0"/>
    <n v="0"/>
    <n v="17923923"/>
    <n v="0"/>
    <n v="0"/>
    <n v="0"/>
    <n v="0"/>
    <n v="0"/>
    <n v="0"/>
    <n v="400000"/>
    <n v="0"/>
    <n v="6000000"/>
    <n v="0"/>
    <n v="6000000"/>
    <n v="0"/>
    <n v="5523923"/>
  </r>
  <r>
    <x v="0"/>
    <x v="3"/>
    <s v="TIC"/>
    <s v="Si"/>
    <n v="30"/>
    <s v="130-52"/>
    <s v="3 - Mejorar la implementación del modelo de Gestión de Información Institucional."/>
    <s v="1 - SERVICIOS DE INFORMACIÓN IMPLEMENTADOS"/>
    <s v="Identificar y apropiar soluciones de TI"/>
    <n v="81112003"/>
    <s v="C-2199-1900-5-53105B-2199065-02"/>
    <s v="Software - Nube pública o privada"/>
    <s v="130-52 Adquirir el servicio de nube para Backup y DRP"/>
    <s v="Septiembre"/>
    <s v="Octubre"/>
    <s v="Octubre"/>
    <n v="12"/>
    <s v="Meses"/>
    <s v="Seléccion abreviada - acuerdo marco"/>
    <s v="Propios - 20 - Ingresos corrientes"/>
    <n v="18309451"/>
    <n v="18309451"/>
    <s v="No"/>
    <s v="N/A"/>
    <s v="Eric Mauricio Vargas Forero"/>
    <s v="Jefe Oficina de Tecnologias de la Informacion"/>
    <n v="6012220601"/>
    <s v="eric.vargas@upme.gov.co"/>
    <n v="0"/>
    <n v="0"/>
    <n v="0"/>
    <n v="0"/>
    <n v="0"/>
    <n v="0"/>
    <n v="0"/>
    <n v="0"/>
    <n v="0"/>
    <n v="0"/>
    <n v="0"/>
    <n v="0"/>
    <n v="0"/>
    <n v="0"/>
    <n v="0"/>
    <n v="0"/>
    <n v="0"/>
    <n v="0"/>
    <n v="18309451"/>
    <n v="0"/>
    <n v="0"/>
    <n v="0"/>
    <n v="0"/>
    <n v="18309451"/>
  </r>
  <r>
    <x v="0"/>
    <x v="3"/>
    <s v="TIC"/>
    <s v="Si"/>
    <n v="32"/>
    <s v="130-53"/>
    <s v="2 - Aumentar la capacidad institucional a nivel de arquitectura tecnológica y de sistemas de informaciòn"/>
    <s v="1 - SERVICIOS TECNOLÓGICOS"/>
    <s v="Robustecer el nivel de madurez de la estrategia de infraestructura y soluciones en la nube"/>
    <n v="80111620"/>
    <s v="C-2199-1900-5-53105B-2199067-02"/>
    <s v="Prestación de servicios profesionales y/o de apoyo a la gestión"/>
    <s v="130-53 Prestar servicios de apoyo a la gestión para asegurar la continuidad operativa y la atención eficiente de la Mesa de Servicios de la Entidad, a través del registro, diagnóstico, seguimiento hasta su cierre efectivo,  y/o escalamiento de requerimien"/>
    <s v="Agosto"/>
    <s v="Agosto"/>
    <s v="Agosto"/>
    <n v="5"/>
    <s v="Meses"/>
    <s v="Contratación directa - Prestación de servicios profesionales"/>
    <s v="Propios - 20 - Ingresos corrientes"/>
    <n v="2186000"/>
    <n v="2186000"/>
    <s v="No"/>
    <s v="N/A"/>
    <s v="Eric Mauricio Vargas Forero"/>
    <s v="Jefe Oficina de Tecnologias de la Informacion"/>
    <n v="6012220601"/>
    <s v="eric.vargas@upme.gov.co"/>
    <n v="0"/>
    <n v="0"/>
    <n v="0"/>
    <n v="0"/>
    <n v="0"/>
    <n v="0"/>
    <n v="0"/>
    <n v="0"/>
    <n v="0"/>
    <n v="0"/>
    <n v="0"/>
    <n v="0"/>
    <n v="0"/>
    <n v="0"/>
    <n v="2186000"/>
    <n v="0"/>
    <n v="0"/>
    <n v="2186000"/>
    <n v="0"/>
    <n v="0"/>
    <n v="0"/>
    <n v="0"/>
    <n v="0"/>
    <n v="0"/>
  </r>
  <r>
    <x v="0"/>
    <x v="3"/>
    <s v="TIC"/>
    <s v="Si"/>
    <n v="36"/>
    <s v="130-54"/>
    <s v="2 - Aumentar la capacidad institucional a nivel de arquitectura tecnológica y de sistemas de informaciòn"/>
    <s v="1 - SERVICIOS TECNOLÓGICOS"/>
    <s v="Robustecer el nivel de madurez de la estrategia de infraestructura y soluciones en la nube"/>
    <n v="80111620"/>
    <s v="C-2199-1900-5-53105B-2199067-02"/>
    <s v="Prestación de servicios profesionales y/o de apoyo a la gestión"/>
    <s v="130-54 Prestar servicios profesionales como Gerente de Proyectos de TI en Gestión de Servicios, para liderar proyectos orientados a la implementación, ajuste y mejora del servicio al cliente interno y externo, asegurando la alineación de la mesa de servic"/>
    <s v="Agosto"/>
    <s v="Agosto"/>
    <s v="Agosto"/>
    <n v="4"/>
    <s v="Meses"/>
    <s v="Contratación directa - Prestación de servicios profesionales"/>
    <s v="Propios - 20 - Ingresos corrientes"/>
    <n v="16000000"/>
    <n v="16000000"/>
    <s v="No"/>
    <s v="N/A"/>
    <s v="Eric Mauricio Vargas Forero"/>
    <s v="Jefe Oficina de Tecnologias de la Informacion"/>
    <n v="6012220601"/>
    <s v="eric.vargas@upme.gov.co"/>
    <n v="0"/>
    <n v="0"/>
    <n v="0"/>
    <n v="0"/>
    <n v="0"/>
    <n v="0"/>
    <n v="0"/>
    <n v="0"/>
    <n v="0"/>
    <n v="0"/>
    <n v="0"/>
    <n v="0"/>
    <n v="0"/>
    <n v="0"/>
    <n v="16000000"/>
    <n v="0"/>
    <n v="0"/>
    <n v="4000000"/>
    <n v="0"/>
    <n v="4000000"/>
    <n v="0"/>
    <n v="4000000"/>
    <n v="0"/>
    <n v="4000000"/>
  </r>
  <r>
    <x v="0"/>
    <x v="3"/>
    <s v="TIC"/>
    <s v="Si"/>
    <n v="36"/>
    <s v="130-55"/>
    <s v="2 - Aumentar la capacidad institucional a nivel de arquitectura tecnológica y de sistemas de informaciòn"/>
    <s v="1 - SERVICIOS TECNOLÓGICOS"/>
    <s v="Robustecer el nivel de madurez de la estrategia de infraestructura y soluciones en la nube"/>
    <n v="81112210"/>
    <s v="C-2199-1900-5-53105B-2199067-02"/>
    <s v="Software - Suscripciones"/>
    <s v="130-55 Contratar servicios de software especializados para la actualización y ajuste de la herramienta de gestión documental ARGO, para la migración de la plataforma a su última versión estable, el diseño y desarrollo de un módulo para la gestión integral"/>
    <s v="Agosto"/>
    <s v="Agosto"/>
    <s v="Agosto"/>
    <n v="6"/>
    <s v="Meses"/>
    <s v="Contratación directa "/>
    <s v="Propios - 20 - Ingresos corrientes"/>
    <n v="20000000"/>
    <n v="20000000"/>
    <s v="No"/>
    <s v="N/A"/>
    <s v="Eric Mauricio Vargas Forero"/>
    <s v="Jefe Oficina de Tecnologias de la Informacion"/>
    <n v="6012220601"/>
    <s v="eric.vargas@upme.gov.co"/>
    <n v="0"/>
    <n v="0"/>
    <n v="0"/>
    <n v="0"/>
    <n v="0"/>
    <n v="0"/>
    <n v="0"/>
    <n v="0"/>
    <n v="0"/>
    <n v="0"/>
    <n v="0"/>
    <n v="0"/>
    <n v="0"/>
    <n v="0"/>
    <n v="20000000"/>
    <n v="0"/>
    <n v="0"/>
    <n v="0"/>
    <n v="0"/>
    <n v="0"/>
    <n v="0"/>
    <n v="0"/>
    <n v="0"/>
    <n v="20000000"/>
  </r>
  <r>
    <x v="0"/>
    <x v="3"/>
    <s v="TIC"/>
    <s v="Si"/>
    <n v="36"/>
    <s v="130-56"/>
    <s v="2 - Aumentar la capacidad institucional a nivel de arquitectura tecnológica y de sistemas de informaciòn"/>
    <s v="1 - SERVICIOS TECNOLÓGICOS"/>
    <s v="Robustecer el nivel de madurez de la estrategia de infraestructura y soluciones en la nube"/>
    <n v="80111620"/>
    <s v="C-2199-1900-5-53105B-2199067-02"/>
    <s v="Prestación de servicios profesionales y/o de apoyo a la gestión"/>
    <s v="130-56 Prestar servicios profesionales como Gerente de Proyectos de TI con enfoque en Seguridad de la Información, para liderar la planificación, ejecución y monitoreo de proyectos tecnológicos que involucren la protección de activos de información, la ge"/>
    <s v="Agosto"/>
    <s v="Agosto"/>
    <s v="Agosto"/>
    <n v="4"/>
    <s v="Meses"/>
    <s v="Contratación directa "/>
    <s v="Propios - 20 - Ingresos corrientes"/>
    <n v="16000000"/>
    <n v="16000000"/>
    <s v="No"/>
    <s v="N/A"/>
    <s v="Eric Mauricio Vargas Forero"/>
    <s v="Jefe Oficina de Tecnologias de la Informacion"/>
    <n v="6012220601"/>
    <s v="eric.vargas@upme.gov.co"/>
    <n v="0"/>
    <n v="0"/>
    <n v="0"/>
    <n v="0"/>
    <n v="0"/>
    <n v="0"/>
    <n v="0"/>
    <n v="0"/>
    <n v="0"/>
    <n v="0"/>
    <n v="0"/>
    <n v="0"/>
    <n v="0"/>
    <n v="0"/>
    <n v="16000000"/>
    <n v="0"/>
    <n v="0"/>
    <n v="4000000"/>
    <n v="0"/>
    <n v="4000000"/>
    <n v="0"/>
    <n v="4000000"/>
    <n v="0"/>
    <n v="4000000"/>
  </r>
  <r>
    <x v="0"/>
    <x v="3"/>
    <s v="TIC"/>
    <s v="Si"/>
    <n v="36"/>
    <s v="130-57"/>
    <s v="2 - Aumentar la capacidad institucional a nivel de arquitectura tecnológica y de sistemas de informaciòn"/>
    <s v="1 - SERVICIOS TECNOLÓGICOS"/>
    <s v="Robustecer el nivel de madurez de la estrategia de infraestructura y soluciones en la nube"/>
    <n v="43233203"/>
    <s v="C-2199-1900-5-53105B-2199067-02"/>
    <s v="Software - Licencias"/>
    <s v="130-57 Adquirir el servicio de firmado digital incluyendo certificados de firma digital en el sistema de gestión documental de la UPME y los de función pública SIIF Nación (token) y un certificado de firma digital de persona jurídica para facturación elec"/>
    <s v="Octubre"/>
    <s v="Noviembre"/>
    <s v="Noviembre"/>
    <n v="12"/>
    <s v="Meses"/>
    <s v="Contratación directa "/>
    <s v="Propios - 20 - Ingresos corrientes"/>
    <n v="2205254"/>
    <n v="2205254"/>
    <s v="No"/>
    <s v="N/A"/>
    <s v="Eric Mauricio Vargas Forero"/>
    <s v="Jefe Oficina de Tecnologias de la Informacion"/>
    <n v="6012220601"/>
    <s v="eric.vargas@upme.gov.co"/>
    <n v="0"/>
    <n v="0"/>
    <n v="0"/>
    <n v="0"/>
    <n v="0"/>
    <n v="0"/>
    <n v="0"/>
    <n v="0"/>
    <n v="0"/>
    <n v="0"/>
    <n v="0"/>
    <n v="0"/>
    <n v="0"/>
    <n v="0"/>
    <n v="0"/>
    <n v="0"/>
    <n v="0"/>
    <n v="0"/>
    <n v="0"/>
    <n v="0"/>
    <n v="2205254"/>
    <n v="0"/>
    <n v="0"/>
    <n v="2205254"/>
  </r>
  <r>
    <x v="0"/>
    <x v="3"/>
    <s v="TIC"/>
    <s v="Si"/>
    <n v="36"/>
    <s v="130-58"/>
    <s v="2 - Aumentar la capacidad institucional a nivel de arquitectura tecnológica y de sistemas de informaciòn"/>
    <s v="1 - SERVICIOS TECNOLÓGICOS"/>
    <s v="Robustecer el nivel de madurez de la estrategia de infraestructura y soluciones en la nube"/>
    <n v="80111620"/>
    <s v="C-2199-1900-5-53105B-2199067-02"/>
    <s v="Prestación de servicios profesionales y/o de apoyo a la gestión"/>
    <s v="130-58 Prestar servicios profesionales en el habilitador de la política de gobierno digital relacionado con servicios ciudadanos digitales, para el mantenimiento de los procesos automatizados en el BPMS, implementados por la UPME, de acuerdo con los reque"/>
    <s v="Agosto"/>
    <s v="Agosto"/>
    <s v="Agosto"/>
    <n v="2"/>
    <s v="Meses"/>
    <s v="Contratación directa "/>
    <s v="Propios - 20 - Ingresos corrientes"/>
    <n v="1680000"/>
    <n v="1680000"/>
    <s v="No"/>
    <s v="N/A"/>
    <s v="Eric Mauricio Vargas Forero"/>
    <s v="Jefe Oficina de Tecnologias de la Informacion"/>
    <n v="6012220601"/>
    <s v="eric.vargas@upme.gov.co"/>
    <n v="0"/>
    <n v="0"/>
    <n v="0"/>
    <n v="0"/>
    <n v="0"/>
    <n v="0"/>
    <n v="0"/>
    <n v="0"/>
    <n v="0"/>
    <n v="0"/>
    <n v="0"/>
    <n v="0"/>
    <n v="0"/>
    <n v="0"/>
    <n v="1680000"/>
    <n v="0"/>
    <n v="0"/>
    <n v="1680000"/>
    <n v="0"/>
    <n v="0"/>
    <n v="0"/>
    <n v="0"/>
    <n v="0"/>
    <n v="0"/>
  </r>
  <r>
    <x v="0"/>
    <x v="3"/>
    <s v="TIC"/>
    <s v="Si"/>
    <n v="36"/>
    <s v="130-59"/>
    <s v="2 - Aumentar la capacidad institucional a nivel de arquitectura tecnológica y de sistemas de informaciòn"/>
    <s v="1 - SERVICIOS TECNOLÓGICOS"/>
    <s v="Robustecer el nivel de madurez de la estrategia de infraestructura y soluciones en la nube"/>
    <n v="80111620"/>
    <s v="C-2199-1900-5-53105B-2199067-02"/>
    <s v="Prestación de servicios profesionales y/o de apoyo a la gestión"/>
    <s v="130-59 Prestar servicios profesionales para la implementación, mantenimiento, administración y aseguramiento de las bases de datos que soportan las aplicaciones o portales de la Entidad, garantizando su rendimiento, disponibilidad y capacidad de recuperac"/>
    <s v="Agosto"/>
    <s v="Agosto"/>
    <s v="Agosto"/>
    <n v="2"/>
    <s v="Meses"/>
    <s v="Contratación directa "/>
    <s v="Propios - 20 - Ingresos corrientes"/>
    <n v="2666216"/>
    <n v="2666216"/>
    <s v="No"/>
    <s v="N/A"/>
    <s v="Eric Mauricio Vargas Forero"/>
    <s v="Jefe Oficina de Tecnologias de la Informacion"/>
    <n v="6012220601"/>
    <s v="eric.vargas@upme.gov.co"/>
    <n v="0"/>
    <n v="0"/>
    <n v="0"/>
    <n v="0"/>
    <n v="0"/>
    <n v="0"/>
    <n v="0"/>
    <n v="0"/>
    <n v="0"/>
    <n v="0"/>
    <n v="0"/>
    <n v="0"/>
    <n v="0"/>
    <n v="0"/>
    <n v="2666216"/>
    <n v="0"/>
    <n v="0"/>
    <n v="2666216"/>
    <n v="0"/>
    <n v="0"/>
    <n v="0"/>
    <n v="0"/>
    <n v="0"/>
    <n v="0"/>
  </r>
  <r>
    <x v="0"/>
    <x v="3"/>
    <s v="TIC"/>
    <s v="Si"/>
    <n v="36"/>
    <s v="130-60"/>
    <s v="2 - Aumentar la capacidad institucional a nivel de arquitectura tecnológica y de sistemas de informaciòn"/>
    <s v="1 - SERVICIOS TECNOLÓGICOS"/>
    <s v="Robustecer el nivel de madurez de la estrategia de infraestructura y soluciones en la nube"/>
    <n v="80111620"/>
    <s v="C-2199-1900-5-53105B-2199067-02"/>
    <s v="Prestación de servicios profesionales y/o de apoyo a la gestión"/>
    <s v="130-60 Prestar servicios profesionales como Gerente de Proyectos para Sistemas de Información, para liderar el seguimiento a los proyectos de desarrollo y la implementación de software en la entidad, así como  planificar, ejecutar y monitorear el ciclo de"/>
    <s v="Agosto"/>
    <s v="Agosto"/>
    <s v="Agosto"/>
    <n v="4"/>
    <s v="Meses"/>
    <s v="Contratación directa "/>
    <s v="Propios - 20 - Ingresos corrientes"/>
    <n v="20000000"/>
    <n v="20000000"/>
    <s v="No"/>
    <s v="N/A"/>
    <s v="Eric Mauricio Vargas Forero"/>
    <s v="Jefe Oficina de Tecnologias de la Informacion"/>
    <n v="6012220601"/>
    <s v="eric.vargas@upme.gov.co"/>
    <n v="0"/>
    <n v="0"/>
    <n v="0"/>
    <n v="0"/>
    <n v="0"/>
    <n v="0"/>
    <n v="0"/>
    <n v="0"/>
    <n v="0"/>
    <n v="0"/>
    <n v="0"/>
    <n v="0"/>
    <n v="0"/>
    <n v="0"/>
    <n v="20000000"/>
    <n v="0"/>
    <n v="0"/>
    <n v="5000000"/>
    <n v="0"/>
    <n v="5000000"/>
    <n v="0"/>
    <n v="5000000"/>
    <n v="0"/>
    <n v="5000000"/>
  </r>
  <r>
    <x v="0"/>
    <x v="4"/>
    <s v="Energía"/>
    <s v="Si"/>
    <n v="15"/>
    <s v="150-1"/>
    <s v="1 - Aumentar señales de expansión y cobertura del servicio de energía eléctrica."/>
    <s v="2 - DOCUMENTOS DE PLANEACIÓN"/>
    <s v="Documento de planeación validado"/>
    <n v="80111620"/>
    <s v="C-2102-1900-6-40301C-2102009-02"/>
    <s v="Prestación de servicios profesionales y/o de apoyo a la gestión"/>
    <s v="150-1 Prestar servicios profesionales a la Subdirección de Energía Eléctrica en el proceso, verificación y cumplimiento de requisitos legales y asuntos jurídicos misionales."/>
    <s v="Enero"/>
    <s v="Enero"/>
    <s v="Enero"/>
    <n v="11"/>
    <s v="Meses"/>
    <s v="Contratación directa - Prestación de servicios profesionales"/>
    <s v="Propios - 20 - Ingresos corrientes"/>
    <n v="34980000"/>
    <n v="34980000"/>
    <s v="No"/>
    <s v="N/A"/>
    <s v="Jose Lenin Morillo Carrillo"/>
    <s v="Subdirector de Energía Eléctrica"/>
    <n v="6012220601"/>
    <s v="jose.morillo@upme.gov.co"/>
    <n v="0"/>
    <m/>
    <n v="34980000"/>
    <n v="0"/>
    <n v="0"/>
    <n v="2750000"/>
    <n v="0"/>
    <n v="3300000"/>
    <n v="0"/>
    <n v="3300000"/>
    <n v="0"/>
    <n v="3300000"/>
    <n v="0"/>
    <n v="3300000"/>
    <n v="0"/>
    <n v="3300000"/>
    <n v="0"/>
    <n v="3300000"/>
    <n v="0"/>
    <n v="3300000"/>
    <n v="0"/>
    <n v="3300000"/>
    <n v="0"/>
    <n v="5830000"/>
  </r>
  <r>
    <x v="0"/>
    <x v="4"/>
    <s v="Energía"/>
    <s v="Si"/>
    <n v="6"/>
    <s v="150-2"/>
    <s v="1 - Aumentar señales de expansión y cobertura del servicio de energía eléctrica."/>
    <s v="2 - DOCUMENTOS DE PLANEACIÓN"/>
    <s v="Documento de planeación validado"/>
    <n v="80111620"/>
    <s v="C-2102-1900-6-40301C-2102009-02"/>
    <s v="Prestación de servicios profesionales y/o de apoyo a la gestión"/>
    <s v="150-2 Prestar servicios profesionales en asuntos jurídicos relacionados con la planeación del sector eléctrico, la asignación de capacidad de transporte y demás procesos administrativos de competencia de la Subdirección de Energía Eléctrica, y lo que de e"/>
    <s v="Febrero"/>
    <s v="Febrero"/>
    <s v="Febrero"/>
    <n v="10"/>
    <s v="Meses"/>
    <s v="Contratación régimen especial - Régimen especial"/>
    <s v="Propios - 20 - Ingresos corrientes"/>
    <n v="69284527"/>
    <n v="69284527"/>
    <s v="No"/>
    <s v="N/A"/>
    <s v="Jose Lenin Morillo Carrillo"/>
    <s v="Subdirector de Energía Eléctrica"/>
    <n v="6012220601"/>
    <s v="jose.morillo@upme.gov.co"/>
    <n v="62606500"/>
    <m/>
    <n v="6678027"/>
    <n v="417377"/>
    <n v="0"/>
    <n v="6260650"/>
    <n v="0"/>
    <n v="6260650"/>
    <n v="0"/>
    <n v="6260650"/>
    <n v="0"/>
    <n v="6260650"/>
    <n v="0"/>
    <n v="6260650"/>
    <n v="0"/>
    <n v="6260650"/>
    <n v="0"/>
    <n v="6260650"/>
    <n v="0"/>
    <n v="6260650"/>
    <n v="0"/>
    <n v="6260650"/>
    <n v="0"/>
    <n v="12521300"/>
  </r>
  <r>
    <x v="0"/>
    <x v="4"/>
    <s v="Energía"/>
    <s v="Si"/>
    <n v="6"/>
    <s v="150-3"/>
    <s v="1 - Aumentar señales de expansión y cobertura del servicio de energía eléctrica."/>
    <s v="2 - DOCUMENTOS DE PLANEACIÓN"/>
    <s v="Documento de planeación validado"/>
    <n v="80111620"/>
    <s v="C-2102-1900-6-40301C-2102009-02"/>
    <s v="Prestación de servicios profesionales y/o de apoyo a la gestión"/>
    <s v="150-3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3"/>
    <s v="Meses"/>
    <s v="Contratación régimen especial - Régimen especial"/>
    <s v="Propios - 20 - Ingresos corrientes"/>
    <n v="95151000"/>
    <n v="95151000"/>
    <s v="No"/>
    <s v="N/A"/>
    <s v="Jose Lenin Morillo Carrillo"/>
    <s v="Subdirector de Energía Eléctrica"/>
    <n v="6012220601"/>
    <s v="jose.morillo@upme.gov.co"/>
    <n v="93082500"/>
    <m/>
    <n v="2068500"/>
    <n v="4137000"/>
    <n v="0"/>
    <n v="8274000"/>
    <n v="0"/>
    <n v="8274000"/>
    <n v="0"/>
    <n v="8274000"/>
    <n v="0"/>
    <n v="8274000"/>
    <n v="0"/>
    <n v="8274000"/>
    <n v="0"/>
    <n v="8274000"/>
    <n v="0"/>
    <n v="8274000"/>
    <n v="0"/>
    <n v="8274000"/>
    <n v="0"/>
    <n v="8274000"/>
    <n v="0"/>
    <n v="16548000"/>
  </r>
  <r>
    <x v="0"/>
    <x v="4"/>
    <s v="Energía"/>
    <s v="Si"/>
    <n v="6"/>
    <s v="150-4"/>
    <s v="1 - Aumentar señales de expansión y cobertura del servicio de energía eléctrica."/>
    <s v="2 - DOCUMENTOS DE PLANEACIÓN"/>
    <s v="Documento de planeación validado"/>
    <n v="80111620"/>
    <s v="C-2102-1900-6-40301C-2102009-02"/>
    <s v="Prestación de servicios profesionales y/o de apoyo a la gestión"/>
    <s v="150-4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
    <s v="Meses"/>
    <s v="Contratación directa - Prestación de servicios profesionales"/>
    <s v="Propios - 20 - Ingresos corrientes"/>
    <n v="91014000"/>
    <n v="91014000"/>
    <s v="No"/>
    <s v="N/A"/>
    <s v="Jose Lenin Morillo Carrillo"/>
    <s v="Subdirector de Energía Eléctrica"/>
    <n v="6012220601"/>
    <s v="jose.morillo@upme.gov.co"/>
    <n v="91014000"/>
    <m/>
    <n v="0"/>
    <n v="0"/>
    <n v="0"/>
    <n v="8274000"/>
    <n v="0"/>
    <n v="8274000"/>
    <n v="0"/>
    <n v="8274000"/>
    <n v="0"/>
    <n v="8274000"/>
    <n v="0"/>
    <n v="8274000"/>
    <n v="0"/>
    <n v="8274000"/>
    <n v="0"/>
    <n v="8274000"/>
    <n v="0"/>
    <n v="8274000"/>
    <n v="0"/>
    <n v="8274000"/>
    <n v="0"/>
    <n v="16548000"/>
  </r>
  <r>
    <x v="0"/>
    <x v="4"/>
    <s v="Energía"/>
    <s v="Si"/>
    <n v="16"/>
    <s v="150-5"/>
    <s v="1 - Aumentar señales de expansión y cobertura del servicio de energía eléctrica."/>
    <s v="2 - DOCUMENTOS DE PLANEACIÓN"/>
    <s v="Documento de planeación validado"/>
    <n v="80111620"/>
    <s v="C-2102-1900-6-40301C-2102009-02"/>
    <s v="Prestación de servicios profesionales y/o de apoyo a la gestión"/>
    <s v="150-5 Prestar los servicios profesionales para asesorar jurídicamente a la Subdirección de Energía Eléctrica en los procesos administrativos relacionados con los procedimientos, los procesos, los asuntos misionales, la emisión de los actos administrativos"/>
    <s v="Marzo"/>
    <s v="Abril"/>
    <s v="Abril"/>
    <n v="11"/>
    <s v="Meses"/>
    <s v="Contratación directa - Prestación de servicios profesionales"/>
    <s v="Propios - 20 - Ingresos corrientes"/>
    <n v="74233333"/>
    <n v="74233333"/>
    <s v="No"/>
    <s v="N/A"/>
    <s v="Jose Lenin Morillo Carrillo"/>
    <s v="Subdirector de Energía Eléctrica"/>
    <n v="6012220601"/>
    <s v="jose.morillo@upme.gov.co"/>
    <m/>
    <m/>
    <m/>
    <m/>
    <m/>
    <m/>
    <n v="74233333"/>
    <m/>
    <m/>
    <n v="6233333"/>
    <m/>
    <n v="8500000"/>
    <m/>
    <n v="8500000"/>
    <m/>
    <n v="8500000"/>
    <m/>
    <n v="8500000"/>
    <m/>
    <n v="8500000"/>
    <m/>
    <n v="8500000"/>
    <m/>
    <n v="17000000"/>
  </r>
  <r>
    <x v="0"/>
    <x v="4"/>
    <s v="Energía"/>
    <s v="Si"/>
    <n v="6"/>
    <s v="150-6"/>
    <s v="1 - Aumentar señales de expansión y cobertura del servicio de energía eléctrica."/>
    <s v="2 - DOCUMENTOS DE PLANEACIÓN"/>
    <s v="Documento de planeación validado"/>
    <n v="80111620"/>
    <s v="C-2102-1900-6-40301C-2102009-02"/>
    <s v="Prestación de servicios profesionales y/o de apoyo a la gestión"/>
    <s v="150-6 Prestar los servicios profesionales para asesorar jurídicamente a la Subdirección de Energía Eléctrica, en los procedimientos y actuaciones administrativas a su cargo."/>
    <s v="Enero"/>
    <s v="Enero"/>
    <s v="Enero"/>
    <n v="11.5"/>
    <s v="Meses"/>
    <s v="Contratación régimen especial - Régimen especial"/>
    <s v="Propios - 20 - Ingresos corrientes"/>
    <n v="112872283"/>
    <n v="112872283"/>
    <s v="No"/>
    <s v="N/A"/>
    <s v="Jose Lenin Morillo Carrillo"/>
    <s v="Subdirector de Energía Eléctrica"/>
    <n v="6012220601"/>
    <s v="jose.morillo@upme.gov.co"/>
    <n v="110233250"/>
    <m/>
    <n v="2639033"/>
    <n v="5431783"/>
    <n v="0"/>
    <n v="9585500"/>
    <n v="0"/>
    <n v="9585500"/>
    <n v="0"/>
    <n v="9585500"/>
    <n v="0"/>
    <n v="9585500"/>
    <n v="0"/>
    <n v="9585500"/>
    <n v="0"/>
    <n v="9585500"/>
    <n v="0"/>
    <n v="9585500"/>
    <n v="0"/>
    <n v="9585500"/>
    <n v="0"/>
    <n v="9585500"/>
    <n v="0"/>
    <n v="21171000"/>
  </r>
  <r>
    <x v="0"/>
    <x v="4"/>
    <s v="Energía"/>
    <s v="Si"/>
    <s v="75 (30/12/2024)"/>
    <s v="150-7"/>
    <s v="1 - Aumentar señales de expansión y cobertura del servicio de energía eléctrica."/>
    <s v="2 - DOCUMENTOS DE PLANEACIÓN"/>
    <s v="Documento de planeación validado"/>
    <n v="80111620"/>
    <s v="C-2102-1900-6-40301C-2102009-02"/>
    <s v="Prestación de servicios profesionales y/o de apoyo a la gestión"/>
    <s v="150-7 Prestar servicios profesionales para la gestión jurídica de los trámites relacionados con los proyectos de Fuentes No Convencionales de Energía -FNCE y la Resolución CREG 075 de 2021, y lo que de ello se derive."/>
    <s v="Febrero"/>
    <s v="Febrero"/>
    <s v="Febrero"/>
    <n v="8"/>
    <s v="Meses"/>
    <s v="Contratación directa - Prestación de servicios profesionales"/>
    <s v="Propios - 20 - Ingresos corrientes"/>
    <n v="56700000"/>
    <n v="56700000"/>
    <s v="No"/>
    <s v="N/A"/>
    <s v="Jose Lenin Morillo Carrillo"/>
    <s v="Subdirector de Energía Eléctrica"/>
    <n v="6012220601"/>
    <s v="jose.morillo@upme.gov.co"/>
    <m/>
    <m/>
    <n v="56700000"/>
    <m/>
    <m/>
    <n v="7087500"/>
    <m/>
    <n v="7087500"/>
    <m/>
    <n v="7087500"/>
    <m/>
    <n v="7087500"/>
    <m/>
    <n v="7087500"/>
    <m/>
    <n v="7087500"/>
    <m/>
    <n v="7087500"/>
    <m/>
    <n v="7087500"/>
    <m/>
    <m/>
    <m/>
    <m/>
  </r>
  <r>
    <x v="0"/>
    <x v="4"/>
    <s v="Energía"/>
    <s v="Si"/>
    <n v="6"/>
    <s v="150-8"/>
    <s v="1 - Aumentar señales de expansión y cobertura del servicio de energía eléctrica."/>
    <s v="2 - DOCUMENTOS DE PLANEACIÓN"/>
    <s v="Documento de planeación validado"/>
    <n v="80111620"/>
    <s v="C-2102-1900-6-40301C-2102009-02"/>
    <s v="Prestación de servicios profesionales y/o de apoyo a la gestión"/>
    <s v="150-8 Prestar servicios de apoyo a la gestión de las labores de caracterización de los procesos y procedimientos jurídicos para el logro de objetivos institucionales de la UPME."/>
    <s v="Febrero"/>
    <s v="Febrero"/>
    <s v="Febrero"/>
    <n v="11"/>
    <s v="Meses"/>
    <s v="Contratación régimen especial - Régimen especial"/>
    <s v="Propios - 20 - Ingresos corrientes"/>
    <n v="37393767"/>
    <n v="37393767"/>
    <s v="No"/>
    <s v="N/A"/>
    <s v="Jose Lenin Morillo Carrillo"/>
    <s v="Subdirector de Energía Eléctrica"/>
    <n v="6012220601"/>
    <s v="jose.morillo@upme.gov.co"/>
    <n v="36293950"/>
    <m/>
    <n v="1099817"/>
    <n v="1099816"/>
    <n v="0"/>
    <n v="3299450"/>
    <n v="0"/>
    <n v="3299450"/>
    <n v="0"/>
    <n v="3299450"/>
    <n v="0"/>
    <n v="3299450"/>
    <n v="0"/>
    <n v="3299450"/>
    <n v="0"/>
    <n v="3299450"/>
    <n v="0"/>
    <n v="3299450"/>
    <n v="0"/>
    <n v="3299450"/>
    <n v="0"/>
    <n v="3299450"/>
    <n v="0"/>
    <n v="6598901"/>
  </r>
  <r>
    <x v="0"/>
    <x v="4"/>
    <s v="Energía"/>
    <s v="Si"/>
    <n v="6"/>
    <s v="150-9"/>
    <s v="1 - Aumentar señales de expansión y cobertura del servicio de energía eléctrica."/>
    <s v="2 - DOCUMENTOS DE PLANEACIÓN"/>
    <s v="Documento de planeación validado"/>
    <n v="80111620"/>
    <s v="C-2102-1900-6-40301C-2102009-02"/>
    <s v="Prestación de servicios profesionales y/o de apoyo a la gestión"/>
    <s v="150-9 Prestar servicios profesionales para apoyar la gestión jurídica relacionada con las actuaciones administrativas misionales de la Subdirección de Energía Eléctrica, la respuesta oportuna a PQRS, la emisión de los respectivos actos administrativos y l"/>
    <s v="Febrero"/>
    <s v="Febrero"/>
    <s v="Febrero"/>
    <n v="11"/>
    <s v="Meses"/>
    <s v="Contratación régimen especial - Régimen especial"/>
    <s v="Propios - 20 - Ingresos corrientes"/>
    <n v="69264000"/>
    <n v="69264000"/>
    <s v="No"/>
    <s v="N/A"/>
    <s v="Jose Lenin Morillo Carrillo"/>
    <s v="Subdirector de Energía Eléctrica"/>
    <n v="6012220601"/>
    <s v="jose.morillo@upme.gov.co"/>
    <n v="68640000"/>
    <m/>
    <n v="624000"/>
    <n v="624000"/>
    <n v="0"/>
    <n v="6240000"/>
    <n v="0"/>
    <n v="6240000"/>
    <n v="0"/>
    <n v="6240000"/>
    <n v="0"/>
    <n v="6240000"/>
    <n v="0"/>
    <n v="6240000"/>
    <n v="0"/>
    <n v="6240000"/>
    <n v="0"/>
    <n v="6240000"/>
    <n v="0"/>
    <n v="6240000"/>
    <n v="0"/>
    <n v="6240000"/>
    <n v="0"/>
    <n v="12480000"/>
  </r>
  <r>
    <x v="0"/>
    <x v="4"/>
    <s v="Energía"/>
    <s v="Si"/>
    <s v="75 (30/12/2024)"/>
    <s v="150-10"/>
    <s v="1 - Aumentar señales de expansión y cobertura del servicio de energía eléctrica."/>
    <s v="2 - DOCUMENTOS DE PLANEACIÓN"/>
    <s v="Documento de planeación validado"/>
    <s v="N/A"/>
    <s v="C-2102-1900-6-40301C-2102009-02"/>
    <s v="Viáticos y gastos de viaje"/>
    <s v="150-10 Pago de viáticos y gastos de desplazamiento para el fortalecimiento de la planeación para reducir las limitaciones en la prestación del servicio de energía eléctrica y la atención plena de la demanda nacional."/>
    <s v="Febrero"/>
    <s v="Febrero"/>
    <s v="Febrero"/>
    <n v="11"/>
    <s v="Meses"/>
    <s v="Contratación régimen especial - Régimen especial"/>
    <s v="Propios - 20 - Ingresos corrientes"/>
    <n v="38930100"/>
    <n v="38930100"/>
    <s v="No"/>
    <s v="N/A"/>
    <s v="Jose Lenin Morillo Carrillo"/>
    <s v="Subdirector de Energía Eléctrica"/>
    <n v="6012220601"/>
    <s v="jose.morillo@upme.gov.co"/>
    <m/>
    <m/>
    <n v="2800000"/>
    <n v="2800000"/>
    <n v="3539100"/>
    <n v="3539100"/>
    <n v="3539100"/>
    <n v="3539100"/>
    <n v="3539100"/>
    <n v="3539100"/>
    <n v="3539100"/>
    <n v="3539100"/>
    <n v="3539100"/>
    <n v="3539100"/>
    <n v="3539100"/>
    <n v="3539100"/>
    <n v="3539100"/>
    <n v="3539100"/>
    <n v="3539100"/>
    <n v="3539100"/>
    <n v="3539100"/>
    <n v="3539100"/>
    <n v="4278200"/>
    <n v="4278200"/>
  </r>
  <r>
    <x v="0"/>
    <x v="4"/>
    <s v="Energía"/>
    <s v="Si"/>
    <n v="6"/>
    <s v="150-11"/>
    <s v="1 - Aumentar señales de expansión y cobertura del servicio de energía eléctrica."/>
    <s v="2 - DOCUMENTOS DE PLANEACIÓN"/>
    <s v="Documento de planeación validado"/>
    <n v="80111620"/>
    <s v="C-2102-1900-6-40301C-2102009-02"/>
    <s v="Prestación de servicios profesionales y/o de apoyo a la gestión"/>
    <s v="150-11 Prestar los servicios profesionales para realizar el seguimiento y control de la planeación estratégica de la Subdirección de Energía Eléctrica, gestión de resultados, procesos contractuales, ejecución presupuestal, sistema de gestión de la calidad"/>
    <s v="Enero"/>
    <s v="Enero"/>
    <s v="Enero"/>
    <n v="11.5"/>
    <s v="Meses"/>
    <s v="Contratación régimen especial - Régimen especial"/>
    <s v="Propios - 20 - Ingresos corrientes"/>
    <n v="104264550"/>
    <n v="104264550"/>
    <s v="No"/>
    <s v="N/A"/>
    <s v="Jose Lenin Morillo Carrillo"/>
    <s v="Subdirector de Energía Eléctrica"/>
    <n v="6012220601"/>
    <s v="jose.morillo@upme.gov.co"/>
    <n v="102482250"/>
    <m/>
    <n v="1782300"/>
    <n v="6238050"/>
    <n v="0"/>
    <n v="8911500"/>
    <n v="0"/>
    <n v="8911500"/>
    <n v="0"/>
    <n v="8911500"/>
    <n v="0"/>
    <n v="8911500"/>
    <n v="0"/>
    <n v="8911500"/>
    <n v="0"/>
    <n v="8911500"/>
    <n v="0"/>
    <n v="8911500"/>
    <n v="0"/>
    <n v="8911500"/>
    <n v="0"/>
    <n v="8911500"/>
    <n v="0"/>
    <n v="17823000"/>
  </r>
  <r>
    <x v="0"/>
    <x v="4"/>
    <s v="Energía"/>
    <s v="Si"/>
    <n v="6"/>
    <s v="150-12"/>
    <s v="1 - Aumentar señales de expansión y cobertura del servicio de energía eléctrica."/>
    <s v="2 - DOCUMENTOS DE PLANEACIÓN"/>
    <s v="Documento de planeación validado"/>
    <n v="80111620"/>
    <s v="C-2102-1900-6-40301C-2102009-02"/>
    <s v="Prestación de servicios profesionales y/o de apoyo a la gestión"/>
    <s v="150-12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3"/>
    <s v="Meses"/>
    <s v="Contratación régimen especial - Régimen especial"/>
    <s v="Propios - 20 - Ingresos corrientes"/>
    <n v="137060867"/>
    <n v="137060867"/>
    <s v="No"/>
    <s v="N/A"/>
    <s v="Jose Lenin Morillo Carrillo"/>
    <s v="Subdirector de Energía Eléctrica"/>
    <n v="6012220601"/>
    <s v="jose.morillo@upme.gov.co"/>
    <n v="133075125"/>
    <m/>
    <n v="3985742"/>
    <n v="3942967"/>
    <n v="0"/>
    <n v="11828900"/>
    <n v="0"/>
    <n v="11828900"/>
    <n v="0"/>
    <n v="11828900"/>
    <n v="0"/>
    <n v="11828900"/>
    <n v="0"/>
    <n v="11828900"/>
    <n v="0"/>
    <n v="11828900"/>
    <n v="0"/>
    <n v="11828900"/>
    <n v="0"/>
    <n v="11828900"/>
    <n v="0"/>
    <n v="11828900"/>
    <n v="0"/>
    <n v="26657800"/>
  </r>
  <r>
    <x v="0"/>
    <x v="4"/>
    <s v="Energía"/>
    <s v="Si"/>
    <n v="15"/>
    <s v="150-13"/>
    <s v="1 - Aumentar señales de expansión y cobertura del servicio de energía eléctrica."/>
    <s v="2 - DOCUMENTOS DE PLANEACIÓN"/>
    <s v="Documento de planeación validado"/>
    <n v="80111620"/>
    <s v="C-2102-1900-6-40301C-2102009-02"/>
    <s v="Prestación de servicios profesionales y/o de apoyo a la gestión"/>
    <s v="150-13 Prestación de servicios de apoyo a la mesa de ayuda de los procesos que se llevan a cabo en la plataforma Bizagi, así como el procesamiento y resolución de peticiones, quejas y reclamos que se alleguen en el marco de las actividades desarrolladas p"/>
    <s v="Enero"/>
    <s v="Enero"/>
    <s v="Enero"/>
    <n v="11"/>
    <s v="Meses"/>
    <s v="Contratación directa - Prestación de servicios profesionales"/>
    <s v="Propios - 20 - Ingresos corrientes"/>
    <n v="39561500"/>
    <n v="39561500"/>
    <s v="No"/>
    <s v="N/A"/>
    <s v="Jose Lenin Morillo Carrillo"/>
    <s v="Subdirector de Energía Eléctrica"/>
    <n v="6012220601"/>
    <s v="jose.morillo@upme.gov.co"/>
    <n v="39561500"/>
    <m/>
    <n v="0"/>
    <n v="0"/>
    <n v="0"/>
    <n v="3596500"/>
    <n v="0"/>
    <n v="3596500"/>
    <n v="0"/>
    <n v="3596500"/>
    <n v="0"/>
    <n v="3596500"/>
    <n v="0"/>
    <n v="3596500"/>
    <n v="0"/>
    <n v="3596500"/>
    <n v="0"/>
    <n v="3596500"/>
    <n v="0"/>
    <n v="3596500"/>
    <n v="0"/>
    <n v="3596500"/>
    <n v="0"/>
    <n v="7193000"/>
  </r>
  <r>
    <x v="0"/>
    <x v="4"/>
    <s v="Energía"/>
    <s v="Si"/>
    <n v="6"/>
    <s v="150-14"/>
    <s v="1 - Aumentar señales de expansión y cobertura del servicio de energía eléctrica."/>
    <s v="2 - DOCUMENTOS DE PLANEACIÓN"/>
    <s v="Documento de planeación validado"/>
    <n v="80111620"/>
    <s v="C-2102-1900-6-40301C-2102009-02"/>
    <s v="Prestación de servicios profesionales y/o de apoyo a la gestión"/>
    <s v="150-14 Prestación de servicios de apoyo para el procesamiento y resolución de peticiones, quejas y reclamos que se alleguen en el marco de las actividades desarrolladas por la subdireccion de energía eléctrica."/>
    <s v="Enero"/>
    <s v="Enero"/>
    <s v="Enero"/>
    <n v="11.5"/>
    <s v="Meses"/>
    <s v="Contratación régimen especial - Régimen especial"/>
    <s v="Propios - 20 - Ingresos corrientes"/>
    <n v="28509520"/>
    <n v="28509520"/>
    <s v="No"/>
    <s v="N/A"/>
    <s v="Jose Lenin Morillo Carrillo"/>
    <s v="Subdirector de Energía Eléctrica"/>
    <n v="6012220601"/>
    <s v="jose.morillo@upme.gov.co"/>
    <n v="28345200"/>
    <m/>
    <n v="164320"/>
    <n v="1396720"/>
    <n v="0"/>
    <n v="2464800"/>
    <n v="0"/>
    <n v="2464800"/>
    <n v="0"/>
    <n v="2464800"/>
    <n v="0"/>
    <n v="2464800"/>
    <n v="0"/>
    <n v="2464800"/>
    <n v="0"/>
    <n v="2464800"/>
    <n v="0"/>
    <n v="2464800"/>
    <n v="0"/>
    <n v="2464800"/>
    <n v="0"/>
    <n v="2464800"/>
    <n v="0"/>
    <n v="4929600"/>
  </r>
  <r>
    <x v="0"/>
    <x v="4"/>
    <s v="Energía"/>
    <s v="Si"/>
    <n v="2"/>
    <s v="150-15"/>
    <s v="1 - Aumentar señales de expansión y cobertura del servicio de energía eléctrica."/>
    <s v="2 - DOCUMENTOS DE PLANEACIÓN"/>
    <s v="Documento de planeación validado"/>
    <n v="78111502"/>
    <s v="C-2102-1900-6-40301C-2102009-02"/>
    <s v="Tiquetes"/>
    <s v="150-1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11"/>
    <s v="Meses"/>
    <s v="Contratación régimen especial - Régimen especial"/>
    <s v="Propios - 20 - Ingresos corrientes"/>
    <n v="45452318"/>
    <n v="45452318"/>
    <s v="No"/>
    <s v="N/A"/>
    <s v="Jose Lenin Morillo Carrillo"/>
    <s v="Subdirector de Energía Eléctrica"/>
    <n v="6012220601"/>
    <s v="jose.morillo@upme.gov.co"/>
    <m/>
    <m/>
    <m/>
    <m/>
    <m/>
    <m/>
    <m/>
    <m/>
    <n v="45452318"/>
    <n v="6493188"/>
    <m/>
    <n v="6493188"/>
    <m/>
    <n v="6493188"/>
    <m/>
    <n v="6493188"/>
    <m/>
    <n v="6493188"/>
    <m/>
    <n v="6493188"/>
    <m/>
    <n v="3246595"/>
    <m/>
    <n v="3246595"/>
  </r>
  <r>
    <x v="0"/>
    <x v="4"/>
    <s v="Energía"/>
    <s v="Si"/>
    <n v="6"/>
    <s v="150-16"/>
    <s v="1 - Aumentar señales de expansión y cobertura del servicio de energía eléctrica."/>
    <s v="2 - DOCUMENTOS DE PLANEACIÓN"/>
    <s v="Documento de planeación validado"/>
    <n v="80111620"/>
    <s v="C-2102-1900-6-40301C-2102009-02"/>
    <s v="Prestación de servicios profesionales y/o de apoyo a la gestión"/>
    <s v="150-16 Prestar los servicios profesionales para realizar el seguimiento y control de los procesos contractuales, la ejecución presupuestal y demás actividades que se requieran para el cumplimiento de las metas y objetivos de la Subdirección de Energía Elé"/>
    <s v="Enero"/>
    <s v="Enero"/>
    <s v="Enero"/>
    <n v="11.5"/>
    <s v="Meses"/>
    <s v="Contratación régimen especial - Régimen especial"/>
    <s v="Propios - 20 - Ingresos corrientes"/>
    <n v="104264550"/>
    <n v="104264550"/>
    <s v="No"/>
    <s v="N/A"/>
    <s v="Jose Lenin Morillo Carrillo"/>
    <s v="Subdirector de Energía Eléctrica"/>
    <n v="6012220601"/>
    <s v="jose.morillo@upme.gov.co"/>
    <n v="102482250"/>
    <m/>
    <n v="1782300"/>
    <n v="6238050"/>
    <n v="0"/>
    <n v="8911500"/>
    <n v="0"/>
    <n v="8911500"/>
    <n v="0"/>
    <n v="8911500"/>
    <n v="0"/>
    <n v="8911500"/>
    <n v="0"/>
    <n v="8911500"/>
    <n v="0"/>
    <n v="8911500"/>
    <n v="0"/>
    <n v="8911500"/>
    <n v="0"/>
    <n v="8911500"/>
    <n v="0"/>
    <n v="8911500"/>
    <n v="0"/>
    <n v="17823000"/>
  </r>
  <r>
    <x v="0"/>
    <x v="4"/>
    <s v="Energía"/>
    <s v="Si"/>
    <n v="15"/>
    <s v="150-17"/>
    <s v="1 - Aumentar señales de expansión y cobertura del servicio de energía eléctrica."/>
    <s v="2 - DOCUMENTOS DE PLANEACIÓN"/>
    <s v="Documento de planeación validado"/>
    <n v="80111620"/>
    <s v="C-2102-1900-6-40301C-2102009-02"/>
    <s v="Prestación de servicios profesionales y/o de apoyo a la gestión"/>
    <s v="150-17 Prestar los servicios profesionales para el acompañamiento en los trámites relacionados con los procesos precontractuales y contractuales de la entidad, en especial lo que se derive en relación con la Subdirección de Energía Eléctrica."/>
    <s v="Enero"/>
    <s v="Enero"/>
    <s v="Enero"/>
    <n v="11.5"/>
    <s v="Meses"/>
    <s v="Contratación régimen especial - Régimen especial"/>
    <s v="Propios - 20 - Ingresos corrientes"/>
    <n v="62651500"/>
    <n v="62651500"/>
    <s v="No"/>
    <s v="N/A"/>
    <s v="Jose Lenin Morillo Carrillo"/>
    <s v="Subdirector de Energía Eléctrica"/>
    <n v="6012220601"/>
    <s v="jose.morillo@upme.gov.co"/>
    <n v="55050500"/>
    <m/>
    <n v="7601000"/>
    <n v="3510467"/>
    <n v="0"/>
    <n v="5507400"/>
    <n v="0"/>
    <n v="5507400"/>
    <n v="0"/>
    <n v="5507400"/>
    <n v="0"/>
    <n v="5507400"/>
    <n v="0"/>
    <n v="5507400"/>
    <n v="0"/>
    <n v="5507400"/>
    <n v="0"/>
    <n v="5507400"/>
    <n v="0"/>
    <n v="5507400"/>
    <n v="0"/>
    <n v="5507400"/>
    <n v="0"/>
    <n v="9574433"/>
  </r>
  <r>
    <x v="0"/>
    <x v="4"/>
    <s v="Energía"/>
    <s v="Si"/>
    <n v="20"/>
    <s v="150-18"/>
    <s v="1 - Aumentar señales de expansión y cobertura del servicio de energía eléctrica."/>
    <s v="2 - DOCUMENTOS DE PLANEACIÓN"/>
    <s v="Documento de planeación validado"/>
    <n v="80111620"/>
    <s v="C-2102-1900-6-40301C-2102009-02"/>
    <s v="Prestación de servicios profesionales y/o de apoyo a la gestión"/>
    <s v="150-18 Prestar servicios profesionales para realizar soporte y adecuación del BIZZAGI, apoyando los procesos de transmisión en la mesa de ayuda."/>
    <s v="Enero"/>
    <s v="Enero"/>
    <s v="Enero"/>
    <n v="11"/>
    <s v="Meses"/>
    <s v="Contratación directa - Prestación de servicios profesionales"/>
    <s v="Propios - 20 - Ingresos corrientes"/>
    <n v="78803280"/>
    <n v="78803280"/>
    <s v="No"/>
    <s v="N/A"/>
    <s v="Jose Lenin Morillo Carrillo"/>
    <s v="Subdirector de Energía Eléctrica"/>
    <n v="6012220601"/>
    <s v="jose.morillo@upme.gov.co"/>
    <m/>
    <m/>
    <n v="78803280"/>
    <m/>
    <n v="0"/>
    <n v="5837280"/>
    <m/>
    <n v="7296600"/>
    <m/>
    <n v="7296600"/>
    <m/>
    <n v="7296600"/>
    <m/>
    <n v="7296600"/>
    <m/>
    <n v="7296600"/>
    <m/>
    <n v="7296600"/>
    <m/>
    <n v="7296600"/>
    <m/>
    <n v="7296600"/>
    <m/>
    <n v="14593200"/>
  </r>
  <r>
    <x v="0"/>
    <x v="4"/>
    <s v="Energía"/>
    <s v="Si"/>
    <n v="20"/>
    <s v="150-19"/>
    <s v="1 - Aumentar señales de expansión y cobertura del servicio de energía eléctrica."/>
    <s v="2 - DOCUMENTOS DE PLANEACIÓN"/>
    <s v="Documento de planeación validado"/>
    <n v="80111620"/>
    <s v="C-2102-1900-6-40301C-2102009-02"/>
    <s v="Prestación de servicios profesionales y/o de apoyo a la gestión"/>
    <s v="150-19 Realizar el soporte, adecuación, mantenimiento y desarrollo de las automatizaciones de procesos en BIZAGI y de los sistemas que soportan la operación de la Subdirección de Energía Eléctrica."/>
    <s v="Enero"/>
    <s v="Enero"/>
    <s v="Enero"/>
    <n v="11"/>
    <s v="Meses"/>
    <s v="Contratación directa - Prestación de servicios profesionales"/>
    <s v="Propios - 20 - Ingresos corrientes"/>
    <n v="49105440"/>
    <n v="49105440"/>
    <s v="No"/>
    <s v="N/A"/>
    <s v="Jose Lenin Morillo Carrillo"/>
    <s v="Subdirector de Energía Eléctrica"/>
    <n v="6012220601"/>
    <s v="jose.morillo@upme.gov.co"/>
    <m/>
    <m/>
    <n v="49105440"/>
    <m/>
    <m/>
    <n v="3637440"/>
    <n v="0"/>
    <n v="4546800"/>
    <m/>
    <n v="4546800"/>
    <m/>
    <n v="4546800"/>
    <m/>
    <n v="4546800"/>
    <m/>
    <n v="4546800"/>
    <m/>
    <n v="4546800"/>
    <m/>
    <n v="4546800"/>
    <m/>
    <n v="4546800"/>
    <m/>
    <n v="9093600"/>
  </r>
  <r>
    <x v="0"/>
    <x v="4"/>
    <s v="Energía"/>
    <s v="Si"/>
    <n v="20"/>
    <s v="150-20"/>
    <s v="1 - Aumentar señales de expansión y cobertura del servicio de energía eléctrica."/>
    <s v="2 - DOCUMENTOS DE PLANEACIÓN"/>
    <s v="Documento de planeación validado"/>
    <n v="80111620"/>
    <s v="C-2102-1900-6-40301C-2102009-02"/>
    <s v="Prestación de servicios profesionales y/o de apoyo a la gestión"/>
    <s v="150-20 Realizar la compilación, verificación, análisis y gestión de la información relacionada con los procesos de cobertura del servicio de energía eléctrica, y apoyar la estimación del índice de cobertura ICEE y los análisis de soluciones."/>
    <s v="Enero"/>
    <s v="Enero"/>
    <s v="Enero"/>
    <n v="11"/>
    <s v="Meses"/>
    <s v="Contratación directa - Prestación de servicios profesionales"/>
    <s v="Propios - 20 - Ingresos corrientes"/>
    <n v="87336160"/>
    <n v="87336160"/>
    <s v="No"/>
    <s v="N/A"/>
    <s v="Jose Lenin Morillo Carrillo"/>
    <s v="Subdirector de Energía Eléctrica"/>
    <n v="6012220601"/>
    <s v="jose.morillo@upme.gov.co"/>
    <n v="87336160"/>
    <m/>
    <m/>
    <m/>
    <m/>
    <n v="7370160"/>
    <m/>
    <n v="7896600"/>
    <m/>
    <n v="7896600"/>
    <m/>
    <n v="7896600"/>
    <m/>
    <n v="7896600"/>
    <m/>
    <n v="7896600"/>
    <m/>
    <n v="7896600"/>
    <m/>
    <n v="7896600"/>
    <m/>
    <n v="7896600"/>
    <m/>
    <n v="16793200"/>
  </r>
  <r>
    <x v="0"/>
    <x v="4"/>
    <s v="Energía"/>
    <s v="Si"/>
    <n v="20"/>
    <s v="150-21"/>
    <s v="1 - Aumentar señales de expansión y cobertura del servicio de energía eléctrica."/>
    <s v="2 - DOCUMENTOS DE PLANEACIÓN"/>
    <s v="Documento de planeación validado"/>
    <n v="80111620"/>
    <s v="C-2102-1900-6-40301C-2102009-02"/>
    <s v="Prestación de servicios profesionales y/o de apoyo a la gestión"/>
    <s v="150-21 Prestar servicios profesionales para la realización de acopio, organización y análisis de la información presentada a la Unidad por las distintas entidades y agentes para la obtención de estadísticas e indicadores que contribuyan a la universalizac"/>
    <s v="Enero"/>
    <s v="Enero"/>
    <s v="Enero"/>
    <n v="11"/>
    <s v="Meses"/>
    <s v="Contratación directa - Prestación de servicios profesionales"/>
    <s v="Propios - 20 - Ingresos corrientes"/>
    <n v="87336160"/>
    <n v="87336160"/>
    <s v="No"/>
    <s v="N/A"/>
    <s v="Jose Lenin Morillo Carrillo"/>
    <s v="Subdirector de Energía Eléctrica"/>
    <n v="6012220601"/>
    <s v="jose.morillo@upme.gov.co"/>
    <n v="87336160"/>
    <m/>
    <m/>
    <m/>
    <m/>
    <n v="7370160"/>
    <m/>
    <n v="7896600"/>
    <m/>
    <n v="7896600"/>
    <m/>
    <n v="7896600"/>
    <m/>
    <n v="7896600"/>
    <m/>
    <n v="7896600"/>
    <m/>
    <n v="7896600"/>
    <m/>
    <n v="7896600"/>
    <m/>
    <n v="7896600"/>
    <m/>
    <n v="16793200"/>
  </r>
  <r>
    <x v="0"/>
    <x v="4"/>
    <s v="Energía"/>
    <s v="Si"/>
    <n v="6"/>
    <s v="150-22"/>
    <s v="1 - Aumentar señales de expansión y cobertura del servicio de energía eléctrica."/>
    <s v="2 - DOCUMENTOS DE PLANEACIÓN"/>
    <s v="Documento de planeación validado"/>
    <n v="80111620"/>
    <s v="C-2102-1900-6-40301C-2102009-02"/>
    <s v="Prestación de servicios profesionales y/o de apoyo a la gestión"/>
    <s v="150-22 Prestar servicios profesionales para la realización de acopio, organización, validación y análisis de la información geográfica presentada a la Unidad para la elaboración del Plan Indicativo de Expansión de Cobertura de Energía Eléctrica – PIEC y p"/>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n v="0"/>
    <m/>
    <n v="85546500"/>
    <n v="0"/>
    <n v="0"/>
    <n v="6580500"/>
    <n v="0"/>
    <n v="7896600"/>
    <n v="0"/>
    <n v="7896600"/>
    <n v="0"/>
    <n v="7896600"/>
    <n v="0"/>
    <n v="7896600"/>
    <n v="0"/>
    <n v="7896600"/>
    <n v="0"/>
    <n v="7896600"/>
    <n v="0"/>
    <n v="7896600"/>
    <n v="0"/>
    <n v="7896600"/>
    <n v="0"/>
    <n v="15793200"/>
  </r>
  <r>
    <x v="0"/>
    <x v="4"/>
    <s v="Energía"/>
    <s v="Si"/>
    <n v="6"/>
    <s v="150-23"/>
    <s v="1 - Aumentar señales de expansión y cobertura del servicio de energía eléctrica."/>
    <s v="2 - DOCUMENTOS DE PLANEACIÓN"/>
    <s v="Documento de planeación validado"/>
    <n v="80111620"/>
    <s v="C-2102-1900-6-40301C-2102009-02"/>
    <s v="Prestación de servicios profesionales y/o de apoyo a la gestión"/>
    <s v="150-23 Apoyar la estructuración de bases de datos de los procesos de cobertura, el control de calidad de la información, los análisis de ampliación de la cobertura, el mejoramiento de los geoprocesos y las solicitudes de los operadores de red."/>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n v="0"/>
    <m/>
    <n v="85546500"/>
    <n v="0"/>
    <n v="0"/>
    <n v="6580500"/>
    <n v="0"/>
    <n v="7896600"/>
    <n v="0"/>
    <n v="7896600"/>
    <n v="0"/>
    <n v="7896600"/>
    <n v="0"/>
    <n v="7896600"/>
    <n v="0"/>
    <n v="7896600"/>
    <n v="0"/>
    <n v="7896600"/>
    <n v="0"/>
    <n v="7896600"/>
    <n v="0"/>
    <n v="7896600"/>
    <n v="0"/>
    <n v="15793200"/>
  </r>
  <r>
    <x v="0"/>
    <x v="4"/>
    <s v="Energía"/>
    <s v="Si"/>
    <n v="19"/>
    <s v="150-24"/>
    <s v="1 - Aumentar señales de expansión y cobertura del servicio de energía eléctrica."/>
    <s v="2 - DOCUMENTOS DE PLANEACIÓN"/>
    <s v="Documento de planeación validado"/>
    <n v="80111620"/>
    <s v="C-2102-1900-6-40301C-2102009-02"/>
    <s v="Prestación de servicios profesionales y/o de apoyo a la gestión"/>
    <s v="150-24 Prestar servicios profesionales para realizar la compilación, verificación, análisis y gestión de la información relacionada con el comportamiento de la demanda de energía, la evolución tecnológica, la transición energética y los procesos asociados"/>
    <s v="Febrero"/>
    <s v="Febrero"/>
    <s v="Marzo"/>
    <n v="10"/>
    <s v="Meses"/>
    <s v="Contratación directa - Prestación de servicios profesionales"/>
    <s v="Propios - 20 - Ingresos corrientes"/>
    <n v="2150330"/>
    <n v="2150330"/>
    <s v="No"/>
    <s v="N/A"/>
    <s v="Jose Lenin Morillo Carrillo"/>
    <s v="Subdirector de Energía Eléctrica"/>
    <n v="6012220601"/>
    <s v="jose.morillo@upme.gov.co"/>
    <m/>
    <m/>
    <n v="2150330"/>
    <m/>
    <m/>
    <n v="379470"/>
    <m/>
    <n v="1770860"/>
    <m/>
    <m/>
    <m/>
    <m/>
    <m/>
    <m/>
    <m/>
    <m/>
    <m/>
    <m/>
    <m/>
    <m/>
    <m/>
    <m/>
    <m/>
    <m/>
  </r>
  <r>
    <x v="0"/>
    <x v="4"/>
    <s v="Energía"/>
    <s v="Si"/>
    <s v="75 (30/12/2024)"/>
    <s v="150-25"/>
    <s v="2 - Aumentar la oportunidad en la definición de obras y ejecución de los procesos de convocatorias."/>
    <s v="1 - SERVICIO DE ASISTENCIA TÉCNICA EN LA ESTRUCTURACIÓN DE CONVOCATORIAS DE LOS SISTEMAS DE TRANSMISIÓN DE ENERGÍA"/>
    <s v="Estructurar los documentos técnicos y jurídicos para los procesos de convocatorias y subastas"/>
    <n v="80121601"/>
    <s v="C-2102-1900-6-40301C-2102071-02"/>
    <s v="Consultoría"/>
    <s v="150-25 Asesoría jurídica, judicial y extrajudicial en temas relacionados con la misionalidad de la Unidad de Planeación Minero Energética."/>
    <s v="Febrero"/>
    <s v="Marzo"/>
    <s v="Marzo"/>
    <n v="10"/>
    <s v="Meses"/>
    <s v="Contratación régimen especial - Régimen especial"/>
    <s v="Propios - 20 - Ingresos corrientes"/>
    <n v="136358400"/>
    <n v="136358400"/>
    <s v="No"/>
    <s v="N/A"/>
    <s v="Jose Lenin Morillo Carrillo"/>
    <s v="Subdirector de Energía Eléctrica"/>
    <n v="6012220601"/>
    <s v="jose.morillo@upme.gov.co"/>
    <m/>
    <m/>
    <m/>
    <m/>
    <n v="136358400"/>
    <m/>
    <m/>
    <m/>
    <m/>
    <m/>
    <m/>
    <m/>
    <m/>
    <n v="22726400"/>
    <m/>
    <n v="22726400"/>
    <m/>
    <n v="22726400"/>
    <m/>
    <n v="22726400"/>
    <m/>
    <n v="22726400"/>
    <m/>
    <n v="22726400"/>
  </r>
  <r>
    <x v="0"/>
    <x v="4"/>
    <s v="Energía"/>
    <s v="Si"/>
    <n v="20"/>
    <s v="150-26"/>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26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63660265"/>
    <n v="63660265"/>
    <s v="No"/>
    <s v="N/A"/>
    <s v="Jose Lenin Morillo Carrillo"/>
    <s v="Subdirector de Energía Eléctrica"/>
    <n v="6012220601"/>
    <s v="jose.morillo@upme.gov.co"/>
    <m/>
    <m/>
    <m/>
    <m/>
    <n v="63660265"/>
    <m/>
    <m/>
    <m/>
    <m/>
    <n v="5287465"/>
    <m/>
    <n v="7296600"/>
    <m/>
    <n v="7296600"/>
    <m/>
    <n v="7296600"/>
    <m/>
    <n v="7296600"/>
    <m/>
    <n v="7296600"/>
    <m/>
    <n v="7296600"/>
    <m/>
    <n v="14593200"/>
  </r>
  <r>
    <x v="0"/>
    <x v="4"/>
    <s v="Energía"/>
    <s v="Si"/>
    <n v="15"/>
    <s v="150-27"/>
    <s v="1 - Aumentar señales de expansión y cobertura del servicio de energía eléctrica."/>
    <s v="2 - DOCUMENTOS DE PLANEACIÓN"/>
    <s v="Documento de planeación validado"/>
    <n v="80111620"/>
    <s v="C-2102-1900-6-40301C-2102009-02"/>
    <s v="Prestación de servicios profesionales y/o de apoyo a la gestión"/>
    <s v="150-27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7116755"/>
    <n v="7116755"/>
    <s v="No"/>
    <s v="N/A"/>
    <s v="Jose Lenin Morillo Carrillo"/>
    <s v="Subdirector de Energía Eléctrica"/>
    <n v="6012220601"/>
    <s v="jose.morillo@upme.gov.co"/>
    <n v="0"/>
    <m/>
    <n v="0"/>
    <n v="0"/>
    <n v="7116755"/>
    <n v="0"/>
    <n v="0"/>
    <n v="790751"/>
    <n v="0"/>
    <n v="790751"/>
    <n v="0"/>
    <n v="790751"/>
    <n v="0"/>
    <n v="790751"/>
    <n v="0"/>
    <n v="790751"/>
    <n v="0"/>
    <n v="790751"/>
    <n v="0"/>
    <n v="790751"/>
    <n v="0"/>
    <n v="790751"/>
    <n v="0"/>
    <n v="790747"/>
  </r>
  <r>
    <x v="0"/>
    <x v="4"/>
    <s v="Energía"/>
    <s v="Si"/>
    <n v="6"/>
    <s v="150-28"/>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28 Efectuar el seguimiento socioambiental de los proyectos definidos en el plan de expansión que son objeto de convocatoria pública, e identificar problemáticas y opciones de solución que alimenten las etapas previas de planeación y estructuración."/>
    <s v="Enero"/>
    <s v="Enero"/>
    <s v="Enero"/>
    <n v="11.3"/>
    <s v="Meses"/>
    <s v="Contratación régimen especial - Régimen especial"/>
    <s v="Propios - 20 - Ingresos corrientes"/>
    <n v="92202533"/>
    <n v="92202533"/>
    <s v="No"/>
    <s v="N/A"/>
    <s v="Jose Lenin Morillo Carrillo"/>
    <s v="Subdirector de Energía Eléctrica"/>
    <n v="6012220601"/>
    <s v="jose.morillo@upme.gov.co"/>
    <n v="88498125"/>
    <m/>
    <n v="3704408"/>
    <n v="3671033"/>
    <n v="0"/>
    <n v="7866500"/>
    <n v="0"/>
    <n v="7866500"/>
    <n v="0"/>
    <n v="7866500"/>
    <n v="0"/>
    <n v="7866500"/>
    <n v="0"/>
    <n v="7866500"/>
    <n v="0"/>
    <n v="7866500"/>
    <n v="0"/>
    <n v="7866500"/>
    <n v="0"/>
    <n v="7866500"/>
    <n v="0"/>
    <n v="7866500"/>
    <n v="0"/>
    <n v="17733000"/>
  </r>
  <r>
    <x v="0"/>
    <x v="4"/>
    <s v="Energía"/>
    <s v="Si"/>
    <n v="20"/>
    <s v="150-29"/>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29 Adelantar el relacionamiento y articulación interinstitucional en fase de planeación y ejecución de los proyectos que se desarrollan mediante procesos de libre concurrencia, así como identificar las restricciones que se presenten en el seguimiento "/>
    <s v="Enero"/>
    <s v="Enero"/>
    <s v="Enero"/>
    <n v="11"/>
    <s v="Meses"/>
    <s v="Contratación directa - Prestación de servicios profesionales"/>
    <s v="Propios - 20 - Ingresos corrientes"/>
    <n v="87318150"/>
    <n v="87318150"/>
    <s v="No"/>
    <s v="N/A"/>
    <s v="Jose Lenin Morillo Carrillo"/>
    <s v="Subdirector de Energía Eléctrica"/>
    <n v="6012220601"/>
    <s v="jose.morillo@upme.gov.co"/>
    <m/>
    <m/>
    <n v="87318150"/>
    <m/>
    <m/>
    <n v="6817633"/>
    <m/>
    <n v="7866500"/>
    <m/>
    <n v="7866500"/>
    <m/>
    <n v="7866500"/>
    <m/>
    <n v="7866500"/>
    <m/>
    <n v="7866500"/>
    <m/>
    <n v="7866500"/>
    <m/>
    <n v="7866500"/>
    <m/>
    <n v="7866500"/>
    <m/>
    <n v="17568517"/>
  </r>
  <r>
    <x v="0"/>
    <x v="4"/>
    <s v="Energía"/>
    <s v="Si"/>
    <n v="20"/>
    <s v="150-30"/>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30 Apoyar el análisis y revisión de información socioambiental de los proyectos de transmisión nacional y regional en ejecución, así como los análisis de posibilidades y condicionantes en etapas de planeación, estructuración y ejecución."/>
    <s v="Enero"/>
    <s v="Enero"/>
    <s v="Enero"/>
    <n v="11"/>
    <s v="Meses"/>
    <s v="Contratación directa - Prestación de servicios profesionales"/>
    <s v="Propios - 20 - Ingresos corrientes"/>
    <n v="86958200"/>
    <n v="86958200"/>
    <s v="No"/>
    <s v="N/A"/>
    <s v="Jose Lenin Morillo Carrillo"/>
    <s v="Subdirector de Energía Eléctrica"/>
    <n v="6012220601"/>
    <s v="jose.morillo@upme.gov.co"/>
    <m/>
    <m/>
    <n v="86958200"/>
    <m/>
    <m/>
    <n v="6293200"/>
    <m/>
    <n v="7866500"/>
    <m/>
    <n v="7866500"/>
    <m/>
    <n v="7866500"/>
    <m/>
    <n v="7866500"/>
    <m/>
    <n v="7866500"/>
    <m/>
    <n v="7866500"/>
    <m/>
    <n v="7866500"/>
    <m/>
    <n v="8866500"/>
    <m/>
    <n v="16733000"/>
  </r>
  <r>
    <x v="0"/>
    <x v="4"/>
    <s v="Energía"/>
    <s v="Si"/>
    <n v="6"/>
    <s v="150-31"/>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31 Procesar información relacionada con la estructuración de las convocatorias públicas de las obras de transmisión nacional y regional y proyectos de nuevas tecnologías en cuanto a condiciones técnicas, físicas, regulatorias y normativas y realizar 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m/>
    <n v="79046500"/>
    <n v="0"/>
    <n v="0"/>
    <n v="6080500"/>
    <n v="0"/>
    <n v="7296600"/>
    <n v="0"/>
    <n v="7296600"/>
    <n v="0"/>
    <n v="7296600"/>
    <n v="0"/>
    <n v="7296600"/>
    <n v="0"/>
    <n v="7296600"/>
    <n v="0"/>
    <n v="7296600"/>
    <n v="0"/>
    <n v="7296600"/>
    <n v="0"/>
    <n v="7296600"/>
    <n v="0"/>
    <n v="14593200"/>
  </r>
  <r>
    <x v="0"/>
    <x v="4"/>
    <s v="Energía"/>
    <s v="Si"/>
    <n v="20"/>
    <s v="150-32"/>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32 Procesar y gestionar el sistema de información geográfico de la infraestructura de transmisión nacional y regional y los proyectos en ejecución y apoyar la gestión cartográfica de los análisis de posibilidades y condicionantes y actualización de la"/>
    <s v="Enero"/>
    <s v="Enero"/>
    <s v="Enero"/>
    <n v="11"/>
    <s v="Meses"/>
    <s v="Contratación directa - Prestación de servicios profesionales"/>
    <s v="Propios - 20 - Ingresos corrientes"/>
    <n v="78803280"/>
    <n v="78803280"/>
    <s v="No"/>
    <s v="N/A"/>
    <s v="Jose Lenin Morillo Carrillo"/>
    <s v="Subdirector de Energía Eléctrica"/>
    <n v="6012220601"/>
    <s v="jose.morillo@upme.gov.co"/>
    <m/>
    <m/>
    <n v="78803280"/>
    <m/>
    <m/>
    <n v="5837280"/>
    <m/>
    <n v="7296600"/>
    <m/>
    <n v="7296600"/>
    <m/>
    <n v="7296600"/>
    <m/>
    <n v="7296600"/>
    <m/>
    <n v="7296600"/>
    <m/>
    <n v="7296600"/>
    <m/>
    <n v="7296600"/>
    <m/>
    <n v="7296600"/>
    <m/>
    <n v="14593200"/>
  </r>
  <r>
    <x v="0"/>
    <x v="4"/>
    <s v="Energía"/>
    <s v="Si"/>
    <n v="6"/>
    <s v="150-33"/>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33 Apoyar en el seguimiento a la ejecución de los proyectos de transmisión nacional y regional ejecutados mediante convocatoria pública y ampliaciones, apoyar el seguimiento a las condiciones de los documentos de selección y procesar la información d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m/>
    <n v="79046500"/>
    <n v="0"/>
    <n v="0"/>
    <n v="6080500"/>
    <n v="0"/>
    <n v="7296600"/>
    <n v="0"/>
    <n v="7296600"/>
    <n v="0"/>
    <n v="7296600"/>
    <n v="0"/>
    <n v="7296600"/>
    <n v="0"/>
    <n v="7296600"/>
    <n v="0"/>
    <n v="7296600"/>
    <n v="0"/>
    <n v="7296600"/>
    <n v="0"/>
    <n v="7296600"/>
    <n v="0"/>
    <n v="14593200"/>
  </r>
  <r>
    <x v="0"/>
    <x v="4"/>
    <s v="Energía"/>
    <s v="Si"/>
    <n v="6"/>
    <s v="150-34"/>
    <s v="1 - Aumentar señales de expansión y cobertura del servicio de energía eléctrica."/>
    <s v="2 - DOCUMENTOS DE PLANEACIÓN"/>
    <s v="Documento de planeación validado"/>
    <n v="80111620"/>
    <s v="C-2102-1900-6-40301C-2102009-02"/>
    <s v="Prestación de servicios profesionales y/o de apoyo a la gestión"/>
    <s v="150-34 Prestar servicios profesionales para apoyar el modelamiento y la simulación de escenarios requeridos, para la elaboración del Plan Indicativo de Expansión de la Generación, así como apoyar el seguimiento de proyectos y la elaboración de documentos "/>
    <s v="Febrero"/>
    <s v="Febrero"/>
    <s v="Febrero"/>
    <n v="10"/>
    <s v="Meses"/>
    <s v="Contratación directa - Prestación de servicios profesionales"/>
    <s v="Propios - 20 - Ingresos corrientes"/>
    <n v="85000000"/>
    <n v="85000000"/>
    <s v="No"/>
    <s v="N/A"/>
    <s v="Jose Lenin Morillo Carrillo"/>
    <s v="Subdirector de Energía Eléctrica"/>
    <n v="6012220601"/>
    <s v="jose.morillo@upme.gov.co"/>
    <n v="0"/>
    <m/>
    <n v="85000000"/>
    <n v="0"/>
    <n v="0"/>
    <n v="0"/>
    <n v="0"/>
    <n v="8500000"/>
    <n v="0"/>
    <n v="8500000"/>
    <n v="0"/>
    <n v="8500000"/>
    <n v="0"/>
    <n v="8500000"/>
    <n v="0"/>
    <n v="8500000"/>
    <n v="0"/>
    <n v="8500000"/>
    <n v="0"/>
    <n v="8500000"/>
    <n v="0"/>
    <n v="8500000"/>
    <n v="0"/>
    <n v="17000000"/>
  </r>
  <r>
    <x v="0"/>
    <x v="4"/>
    <s v="Energía"/>
    <s v="Si"/>
    <n v="20"/>
    <s v="150-35"/>
    <s v="1 - Aumentar señales de expansión y cobertura del servicio de energía eléctrica."/>
    <s v="2 - DOCUMENTOS DE PLANEACIÓN"/>
    <s v="Documento de planeación validado"/>
    <n v="80111620"/>
    <s v="C-2102-1900-6-40301C-2102009-02"/>
    <s v="Prestación de servicios profesionales y/o de apoyo a la gestión"/>
    <s v="150-35 Prestación de servicios profesionales para el procesamiento de los datos derivados de los procesos internos en la subdirección de energía eléctrica, así como el mantenimiento y gestión de las herramientas para las estadísticas e indicadores de segu"/>
    <s v="Enero"/>
    <s v="Enero"/>
    <s v="Enero"/>
    <n v="11"/>
    <s v="Meses"/>
    <s v="Contratación directa - Prestación de servicios profesionales"/>
    <s v="Propios - 20 - Ingresos corrientes"/>
    <n v="66605760"/>
    <n v="66605760"/>
    <s v="No"/>
    <s v="N/A"/>
    <s v="Jose Lenin Morillo Carrillo"/>
    <s v="Subdirector de Energía Eléctrica"/>
    <n v="6012220601"/>
    <s v="jose.morillo@upme.gov.co"/>
    <m/>
    <m/>
    <n v="66605760"/>
    <m/>
    <m/>
    <n v="4933760"/>
    <m/>
    <n v="6167200"/>
    <m/>
    <n v="6167200"/>
    <m/>
    <n v="6167200"/>
    <m/>
    <n v="6167200"/>
    <m/>
    <n v="6167200"/>
    <m/>
    <n v="6167200"/>
    <m/>
    <n v="6167200"/>
    <m/>
    <n v="6167200"/>
    <m/>
    <n v="12334400"/>
  </r>
  <r>
    <x v="0"/>
    <x v="4"/>
    <s v="Energía"/>
    <s v="Si"/>
    <s v="75 (30/12/2024)"/>
    <s v="150-36"/>
    <s v="1 - Aumentar señales de expansión y cobertura del servicio de energía eléctrica."/>
    <s v="2 - DOCUMENTOS DE PLANEACIÓN"/>
    <s v="Documento de planeación validado"/>
    <n v="81112501"/>
    <s v="C-2102-1900-6-40301C-2102009-02"/>
    <s v="Software - Licencias"/>
    <s v="150-36 Adquirir servicio de renovación del licenciamiento de los modelos SDDP y OPTGEN, el cual incluye soporte y mantenimiento para las licencias durante la vigencia del servicio, así como la adquisición del servicio de ejecución remota PSR Cloud."/>
    <s v="Agosto"/>
    <s v="Agosto"/>
    <s v="Septiembre"/>
    <n v="12"/>
    <s v="Meses"/>
    <s v="Contratación directa  - único oferente"/>
    <s v="Propios - 20 - Ingresos corrientes"/>
    <n v="355936690"/>
    <n v="355936690"/>
    <s v="No"/>
    <s v="N/A"/>
    <s v="Jose Lenin Morillo Carrillo"/>
    <s v="Subdirector de Energía Eléctrica"/>
    <n v="6012220601"/>
    <s v="jose.morillo@upme.gov.co"/>
    <m/>
    <m/>
    <m/>
    <m/>
    <m/>
    <m/>
    <m/>
    <m/>
    <m/>
    <m/>
    <m/>
    <m/>
    <m/>
    <m/>
    <m/>
    <m/>
    <n v="355936690"/>
    <m/>
    <m/>
    <n v="355936690"/>
    <m/>
    <m/>
    <m/>
    <m/>
  </r>
  <r>
    <x v="0"/>
    <x v="4"/>
    <s v="Energía"/>
    <s v="Si"/>
    <n v="12"/>
    <s v="150-37"/>
    <s v="1 - Aumentar señales de expansión y cobertura del servicio de energía eléctrica."/>
    <s v="2 - DOCUMENTOS DE PLANEACIÓN"/>
    <s v="Documento de planeación validado"/>
    <n v="81112501"/>
    <s v="C-2102-1900-6-40301C-2102009-02"/>
    <s v="Consultoría"/>
    <s v="150-37 Adquirir los servicios de soporte técnico, mantenimiento y actualización de una (1) licencia de PLEXOS junto al SOLVER, incluyendo actualización en el manejo y administración de la herramienta."/>
    <s v="Marzo"/>
    <s v="Marzo"/>
    <s v="Abril"/>
    <n v="12"/>
    <s v="Meses"/>
    <s v="Contratación directa  - único oferente"/>
    <s v="Propios - 20 - Ingresos corrientes"/>
    <n v="688481282"/>
    <n v="688481282"/>
    <s v="No"/>
    <s v="N/A"/>
    <s v="Jose Lenin Morillo Carrillo"/>
    <s v="Subdirector de Energía Eléctrica"/>
    <n v="6012220601"/>
    <s v="jose.morillo@upme.gov.co"/>
    <n v="0"/>
    <m/>
    <n v="0"/>
    <n v="0"/>
    <n v="0"/>
    <n v="0"/>
    <n v="688481282"/>
    <n v="688481282"/>
    <n v="0"/>
    <n v="0"/>
    <n v="0"/>
    <n v="0"/>
    <n v="0"/>
    <n v="0"/>
    <n v="0"/>
    <n v="0"/>
    <n v="0"/>
    <n v="0"/>
    <n v="0"/>
    <n v="0"/>
    <n v="0"/>
    <n v="0"/>
    <n v="0"/>
    <n v="0"/>
  </r>
  <r>
    <x v="0"/>
    <x v="4"/>
    <s v="Energía"/>
    <s v="Si"/>
    <n v="20"/>
    <s v="150-38"/>
    <s v="1 - Aumentar señales de expansión y cobertura del servicio de energía eléctrica."/>
    <s v="2 - DOCUMENTOS DE PLANEACIÓN"/>
    <s v="Documento de planeación validado"/>
    <n v="81112501"/>
    <s v="C-2102-1900-6-40301C-2102009-02"/>
    <s v="Software - Licencias"/>
    <s v="150-38 Adquirir el servicio de adición de usuarios a los módulos de la licencia del software DIGSILENT POWER FACTORY y la actualización con el mantenimiento de las licencias existentes, así como el soporte técnico general y específico en el manejo del sof"/>
    <s v="Septiembre"/>
    <s v="Octubre"/>
    <s v="Noviembre"/>
    <n v="12"/>
    <s v="Meses"/>
    <s v="Contratación directa  - único oferente"/>
    <s v="Propios - 20 - Ingresos corrientes"/>
    <n v="593387186"/>
    <n v="593387186"/>
    <s v="No"/>
    <s v="N/A"/>
    <s v="Jose Lenin Morillo Carrillo"/>
    <s v="Subdirector de Energía Eléctrica"/>
    <n v="6012220601"/>
    <s v="jose.morillo@upme.gov.co"/>
    <m/>
    <m/>
    <m/>
    <m/>
    <m/>
    <m/>
    <m/>
    <m/>
    <m/>
    <m/>
    <m/>
    <m/>
    <m/>
    <m/>
    <m/>
    <m/>
    <m/>
    <m/>
    <m/>
    <m/>
    <n v="593387186"/>
    <m/>
    <m/>
    <n v="593387186"/>
  </r>
  <r>
    <x v="0"/>
    <x v="4"/>
    <s v="Energía"/>
    <s v="Si"/>
    <n v="6"/>
    <s v="150-39"/>
    <s v="1 - Aumentar señales de expansión y cobertura del servicio de energía eléctrica."/>
    <s v="2 - DOCUMENTOS DE PLANEACIÓN"/>
    <s v="Documento de planeación validado"/>
    <n v="93142104"/>
    <s v="C-2102-1900-6-40301C-2102009-02"/>
    <s v="Software - Licencias"/>
    <s v="150-39 Adquirir el servicio de suscripción online de la herramienta SAX para dos usuarios durante un año, incluyendo el soporte técnico general y específico."/>
    <s v="Octubre"/>
    <s v="Octubre"/>
    <s v="Noviembre"/>
    <n v="12"/>
    <s v="Meses"/>
    <s v="Contratación directa - único oferente"/>
    <s v="Propios - 20 - Ingresos corrientes"/>
    <n v="0"/>
    <n v="0"/>
    <s v="No"/>
    <s v="N/A"/>
    <s v="Jose Lenin Morillo Carrillo"/>
    <s v="Subdirector de Energía Eléctrica"/>
    <n v="6012220601"/>
    <s v="jose.morillo@upme.gov.co"/>
    <n v="0"/>
    <m/>
    <n v="0"/>
    <n v="0"/>
    <n v="0"/>
    <n v="0"/>
    <n v="0"/>
    <n v="0"/>
    <n v="0"/>
    <n v="0"/>
    <n v="0"/>
    <n v="0"/>
    <n v="0"/>
    <n v="0"/>
    <n v="0"/>
    <n v="0"/>
    <n v="0"/>
    <n v="0"/>
    <n v="0"/>
    <n v="0"/>
    <n v="0"/>
    <n v="0"/>
    <n v="0"/>
    <n v="0"/>
  </r>
  <r>
    <x v="0"/>
    <x v="4"/>
    <s v="Energía"/>
    <s v="Si"/>
    <n v="28"/>
    <s v="150-40"/>
    <s v="1 - Aumentar señales de expansión y cobertura del servicio de energía eléctrica."/>
    <s v="2 - DOCUMENTOS DE PLANEACIÓN"/>
    <s v="Documento de planeación validado"/>
    <s v="N/A"/>
    <s v="C-2102-1900-6-40301C-2102009-02"/>
    <s v="Planta temporal"/>
    <s v="150-40 Gastos de personal de los empleos de la planta temporal"/>
    <s v="Julio"/>
    <s v="Julio"/>
    <s v="Julio"/>
    <n v="6"/>
    <s v="Meses"/>
    <s v="Contratación régimen especial - Régimen especial"/>
    <s v="Propios - 20 - Ingresos corrientes"/>
    <n v="382550750"/>
    <n v="382550750"/>
    <s v="No"/>
    <s v="N/A"/>
    <s v="Jose Lenin Morillo Carrillo"/>
    <s v="Subdirector de Energía Eléctrica"/>
    <n v="6012220601"/>
    <s v="jose.morillo@upme.gov.co"/>
    <m/>
    <m/>
    <m/>
    <m/>
    <m/>
    <m/>
    <m/>
    <m/>
    <m/>
    <m/>
    <n v="0"/>
    <m/>
    <n v="76510150"/>
    <m/>
    <m/>
    <n v="76510150"/>
    <n v="76510150"/>
    <n v="76510150"/>
    <n v="76510150"/>
    <n v="76510150"/>
    <n v="76510150"/>
    <n v="76510150"/>
    <n v="76510150"/>
    <n v="76510150"/>
  </r>
  <r>
    <x v="0"/>
    <x v="4"/>
    <s v="Energía"/>
    <s v="Si"/>
    <n v="28"/>
    <s v="150-41"/>
    <s v="1 - Aumentar señales de expansión y cobertura del servicio de energía eléctrica."/>
    <s v="2 - DOCUMENTOS DE PLANEACIÓN"/>
    <s v="Documento de planeación validado"/>
    <n v="80131500"/>
    <s v="C-2102-1900-6-40301C-2102009-02"/>
    <s v="Arrendamientos"/>
    <s v="150-41 Alquilar espacios de oficina (coworking) en virtud del proyecto de modernización organizacional para la Unidad de Planeación Minero Energética."/>
    <s v="Julio"/>
    <s v="Julio"/>
    <s v="Julio"/>
    <n v="6"/>
    <s v="Meses"/>
    <s v="Contratación directa - Contratos de arrendamiento o adquisición de inmuebles"/>
    <s v="Propios - 20 - Ingresos corrientes"/>
    <n v="80325000"/>
    <n v="80325000"/>
    <s v="No"/>
    <s v="N/A"/>
    <s v="Jose Lenin Morillo Carrillo"/>
    <s v="Subdirector de Energía Eléctrica"/>
    <n v="6012220601"/>
    <s v="jose.morillo@upme.gov.co"/>
    <m/>
    <m/>
    <m/>
    <m/>
    <m/>
    <m/>
    <m/>
    <m/>
    <m/>
    <m/>
    <n v="0"/>
    <m/>
    <n v="16065000"/>
    <m/>
    <m/>
    <n v="16065000"/>
    <n v="16065000"/>
    <n v="16065000"/>
    <n v="16065000"/>
    <n v="16065000"/>
    <n v="16065000"/>
    <n v="16065000"/>
    <n v="16065000"/>
    <n v="16065000"/>
  </r>
  <r>
    <x v="0"/>
    <x v="4"/>
    <s v="Energía"/>
    <s v="Si"/>
    <n v="28"/>
    <s v="150-42"/>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s v="N/A"/>
    <s v="C-2102-1900-6-40301C-2102071-02"/>
    <s v="Planta temporal"/>
    <s v="150-42 Gastos de personal de los empleos de la planta temporal."/>
    <s v="Julio"/>
    <s v="Julio"/>
    <s v="Julio"/>
    <n v="6"/>
    <s v="Meses"/>
    <s v="Contratación régimen especial - Régimen especial"/>
    <s v="Propios - 20 - Ingresos corrientes"/>
    <n v="35422086"/>
    <n v="35422086"/>
    <s v="No"/>
    <s v="N/A"/>
    <s v="Jose Lenin Morillo Carrillo"/>
    <s v="Subdirector de Energía Eléctrica"/>
    <n v="6012220601"/>
    <s v="jose.morillo@upme.gov.co"/>
    <m/>
    <m/>
    <m/>
    <m/>
    <m/>
    <m/>
    <m/>
    <m/>
    <m/>
    <m/>
    <n v="0"/>
    <m/>
    <n v="7084417"/>
    <m/>
    <m/>
    <n v="7084417"/>
    <n v="7084417"/>
    <n v="7084417"/>
    <n v="7084417"/>
    <n v="7084417"/>
    <n v="7084417"/>
    <n v="7084417"/>
    <n v="7084418"/>
    <n v="7084418"/>
  </r>
  <r>
    <x v="0"/>
    <x v="4"/>
    <s v="Energía"/>
    <s v="Si"/>
    <n v="16"/>
    <s v="150-43"/>
    <s v="1 - Aumentar señales de expansión y cobertura del servicio de energía eléctrica."/>
    <s v="2 - DOCUMENTOS DE PLANEACIÓN"/>
    <s v="Documento de planeación validado"/>
    <n v="81101516"/>
    <s v="C-2102-1900-6-40301C-2102009-02"/>
    <s v="Consultoría"/>
    <s v="150-43 Consultoria para la determinación de las viviendas sin servicios en el marco del cálculo del índice de cobertura."/>
    <s v="Junio"/>
    <s v="Junio"/>
    <s v="Julio"/>
    <n v="1"/>
    <s v="Meses"/>
    <s v="Contratación régimen especial (con ofertas) - Régimen especial"/>
    <s v="Propios - 20 - Ingresos corrientes"/>
    <n v="0"/>
    <n v="0"/>
    <s v="No"/>
    <s v="N/A"/>
    <s v="Jose Lenin Morillo Carrillo"/>
    <s v="Subdirector de Energía Eléctrica"/>
    <n v="6012220601"/>
    <s v="jose.morillo@upme.gov.co"/>
    <m/>
    <m/>
    <m/>
    <m/>
    <m/>
    <m/>
    <m/>
    <m/>
    <m/>
    <m/>
    <m/>
    <m/>
    <n v="0"/>
    <m/>
    <m/>
    <m/>
    <m/>
    <n v="0"/>
    <m/>
    <m/>
    <m/>
    <m/>
    <m/>
    <m/>
  </r>
  <r>
    <x v="0"/>
    <x v="4"/>
    <s v="Energía"/>
    <s v="Si"/>
    <n v="28"/>
    <s v="150-44"/>
    <s v="1 - Aumentar señales de expansión y cobertura del servicio de energía eléctrica."/>
    <s v="2 - DOCUMENTOS DE PLANEACIÓN"/>
    <s v="Documento de planeación validado"/>
    <n v="80111620"/>
    <s v="C-2102-1900-6-40301C-2102009-02"/>
    <s v="Prestación de servicios profesionales y/o de apoyo a la gestión"/>
    <s v="150-44 Apoyar los análisis de las solicitudes de asignación de capacidad de transporte de proyectos de generación y usuarios finales según la Resolución CREG 075 de 2021 y apoyar el desarrollo, formulación de los criterios y aplicación de la metodología d"/>
    <s v="Febrero"/>
    <s v="Febrero"/>
    <s v="Febrero"/>
    <n v="11"/>
    <s v="Meses"/>
    <s v="Contratación directa - Prestación de servicios profesionales"/>
    <s v="Propios - 20 - Ingresos corrientes"/>
    <n v="79289720"/>
    <n v="79289720"/>
    <s v="No"/>
    <s v="N/A"/>
    <s v="Jose Lenin Morillo Carrillo"/>
    <s v="Subdirector de Energía Eléctrica"/>
    <n v="6012220601"/>
    <s v="jose.morillo@upme.gov.co"/>
    <m/>
    <m/>
    <n v="43779600"/>
    <m/>
    <m/>
    <n v="6080500"/>
    <m/>
    <n v="7296600"/>
    <m/>
    <n v="7296600"/>
    <n v="35510120"/>
    <n v="7296600"/>
    <m/>
    <n v="7296600"/>
    <m/>
    <n v="7296600"/>
    <m/>
    <n v="7296600"/>
    <m/>
    <n v="7296600"/>
    <m/>
    <n v="7296600"/>
    <m/>
    <n v="14836420"/>
  </r>
  <r>
    <x v="0"/>
    <x v="4"/>
    <s v="Energía"/>
    <s v="Si"/>
    <n v="28"/>
    <s v="150-45"/>
    <s v="1 - Aumentar señales de expansión y cobertura del servicio de energía eléctrica."/>
    <s v="2 - DOCUMENTOS DE PLANEACIÓN"/>
    <s v="Documento de planeación validado"/>
    <n v="80111620"/>
    <s v="C-2102-1900-6-40301C-2102009-02"/>
    <s v="Prestación de servicios profesionales y/o de apoyo a la gestión"/>
    <s v="150-45 Realizar el seguimiento a la ejecución de los proyectos de nivel de tensión IV que corresponde a la UPME y a los procedimientos asociados, y apoyar los análisis, evaluaciones y conceptos sobre las solicitudes de asignación de capacidad."/>
    <s v="Febrero"/>
    <s v="Febrero"/>
    <s v="Enero"/>
    <n v="11"/>
    <s v="Meses"/>
    <s v="Contratación directa - Prestación de servicios profesionales"/>
    <s v="Propios - 20 - Ingresos corrientes"/>
    <n v="80749040"/>
    <n v="80749040"/>
    <s v="No"/>
    <s v="N/A"/>
    <s v="Jose Lenin Morillo Carrillo"/>
    <s v="Subdirector de Energía Eléctrica"/>
    <n v="6012220601"/>
    <s v="jose.morillo@upme.gov.co"/>
    <n v="43779600"/>
    <m/>
    <m/>
    <m/>
    <m/>
    <n v="7296600"/>
    <m/>
    <n v="7296600"/>
    <m/>
    <n v="7296600"/>
    <n v="36969440"/>
    <n v="7296600"/>
    <m/>
    <n v="7296600"/>
    <m/>
    <n v="7296600"/>
    <m/>
    <n v="7296600"/>
    <m/>
    <n v="7296600"/>
    <m/>
    <n v="7296600"/>
    <m/>
    <n v="15079640"/>
  </r>
  <r>
    <x v="0"/>
    <x v="4"/>
    <s v="Energía"/>
    <s v="Si"/>
    <n v="28"/>
    <s v="150-46"/>
    <s v="1 - Aumentar señales de expansión y cobertura del servicio de energía eléctrica."/>
    <s v="2 - DOCUMENTOS DE PLANEACIÓN"/>
    <s v="Documento de planeación validado"/>
    <n v="80111620"/>
    <s v="C-2102-1900-6-40301C-2102009-02"/>
    <s v="Prestación de servicios profesionales y/o de apoyo a la gestión"/>
    <s v="150-46 Apoyar el análisis de las solicitudes de asignación de capacidad de proyectos de generación y usuarios finales, procesar la información requerida por los modelos y participar del proceso de verificación de requisitos y seguimiento a los proyectos."/>
    <s v="Febrero"/>
    <s v="Febrero"/>
    <s v="Enero"/>
    <n v="11"/>
    <s v="Meses"/>
    <s v="Contratación directa - Prestación de servicios profesionales"/>
    <s v="Propios - 20 - Ingresos corrientes"/>
    <n v="80749040"/>
    <n v="80749040"/>
    <s v="No"/>
    <s v="N/A"/>
    <s v="Jose Lenin Morillo Carrillo"/>
    <s v="Subdirector de Energía Eléctrica"/>
    <n v="6012220601"/>
    <s v="jose.morillo@upme.gov.co"/>
    <n v="43779600"/>
    <m/>
    <m/>
    <m/>
    <m/>
    <n v="7296600"/>
    <m/>
    <n v="7296600"/>
    <m/>
    <n v="7296600"/>
    <n v="36969440"/>
    <n v="7296600"/>
    <m/>
    <n v="7296600"/>
    <m/>
    <n v="7296600"/>
    <m/>
    <n v="7296600"/>
    <m/>
    <n v="7296600"/>
    <m/>
    <n v="7296600"/>
    <m/>
    <n v="15079640"/>
  </r>
  <r>
    <x v="0"/>
    <x v="4"/>
    <s v="Energía"/>
    <s v="Si"/>
    <n v="28"/>
    <s v="150-47"/>
    <s v="1 - Aumentar señales de expansión y cobertura del servicio de energía eléctrica."/>
    <s v="2 - DOCUMENTOS DE PLANEACIÓN"/>
    <s v="Documento de planeación validado"/>
    <n v="80111620"/>
    <s v="C-2102-1900-6-40301C-2102009-02"/>
    <s v="Prestación de servicios profesionales y/o de apoyo a la gestión"/>
    <s v="150-47 Proporcionar servicios profesionales para realizar el análisis y procesamiento de solicitudes de los agentes interesados en conectarse a la red nacional, regional y de distribución, incluyendo la evaluación de solicitudes de aprobación de Unidades "/>
    <s v="Febrero"/>
    <s v="Febrero"/>
    <s v="Enero"/>
    <n v="11"/>
    <s v="Meses"/>
    <s v="Contratación directa - Prestación de servicios profesionales"/>
    <s v="Propios - 20 - Ingresos corrientes"/>
    <n v="80505820"/>
    <n v="80505820"/>
    <s v="No"/>
    <s v="N/A"/>
    <s v="Jose Lenin Morillo Carrillo"/>
    <s v="Subdirector de Energía Eléctrica"/>
    <n v="6012220601"/>
    <s v="jose.morillo@upme.gov.co"/>
    <n v="43779600"/>
    <m/>
    <m/>
    <m/>
    <m/>
    <n v="7296600"/>
    <m/>
    <n v="7296600"/>
    <m/>
    <n v="7296600"/>
    <n v="36726220"/>
    <n v="7296600"/>
    <m/>
    <n v="7296600"/>
    <m/>
    <n v="7296600"/>
    <m/>
    <n v="7296600"/>
    <m/>
    <n v="7296600"/>
    <m/>
    <n v="7296600"/>
    <m/>
    <n v="14836420"/>
  </r>
  <r>
    <x v="0"/>
    <x v="4"/>
    <s v="Energía"/>
    <s v="Si"/>
    <n v="28"/>
    <s v="150-48"/>
    <s v="1 - Aumentar señales de expansión y cobertura del servicio de energía eléctrica."/>
    <s v="2 - DOCUMENTOS DE PLANEACIÓN"/>
    <s v="Documento de planeación validado"/>
    <n v="80111620"/>
    <s v="C-2102-1900-6-40301C-2102009-02"/>
    <s v="Prestación de servicios profesionales y/o de apoyo a la gestión"/>
    <s v="150-48 Prestar los servicios profesionales para participar en el análisis y procesamiento de solicitudes de los agentes interesados en conectarse a la red nacional, regional y de distribución a través de la metodología de evaluación y análisis eléctricos "/>
    <s v="Febrero"/>
    <s v="Febrero"/>
    <s v="Enero"/>
    <n v="11"/>
    <s v="Meses"/>
    <s v="Contratación directa - Prestación de servicios profesionales"/>
    <s v="Propios - 20 - Ingresos corrientes"/>
    <n v="80749040"/>
    <n v="80749040"/>
    <s v="No"/>
    <s v="N/A"/>
    <s v="Jose Lenin Morillo Carrillo"/>
    <s v="Subdirector de Energía Eléctrica"/>
    <n v="6012220601"/>
    <s v="jose.morillo@upme.gov.co"/>
    <n v="43779600"/>
    <m/>
    <m/>
    <m/>
    <m/>
    <n v="7296600"/>
    <m/>
    <n v="7296600"/>
    <m/>
    <n v="7296600"/>
    <n v="36969440"/>
    <n v="7296600"/>
    <m/>
    <n v="7296600"/>
    <m/>
    <n v="7296600"/>
    <m/>
    <n v="7296600"/>
    <m/>
    <n v="7296600"/>
    <m/>
    <n v="7296600"/>
    <m/>
    <n v="15079640"/>
  </r>
  <r>
    <x v="0"/>
    <x v="4"/>
    <s v="Energía"/>
    <s v="Si"/>
    <n v="28"/>
    <s v="150-49"/>
    <s v="1 - Aumentar señales de expansión y cobertura del servicio de energía eléctrica."/>
    <s v="2 - DOCUMENTOS DE PLANEACIÓN"/>
    <s v="Documento de planeación validado"/>
    <n v="80111620"/>
    <s v="C-2102-1900-6-40301C-2102009-02"/>
    <s v="Prestación de servicios profesionales y/o de apoyo a la gestión"/>
    <s v="150-49 Prestar los servicios profesionales para participar en el análisis y procesamiento de solicitudes de los agentes interesados en conectarse a la red nacional, regional y de distribución a través de la metodología de evaluación y análisis eléctricos "/>
    <s v="Enero"/>
    <s v="Enero"/>
    <s v="Enero"/>
    <n v="12"/>
    <s v="Meses"/>
    <s v="Contratación régimen especial - Régimen especial"/>
    <s v="Propios - 20 - Ingresos corrientes"/>
    <n v="48091860"/>
    <n v="48091860"/>
    <s v="No"/>
    <s v="N/A"/>
    <s v="Jose Lenin Morillo Carrillo"/>
    <s v="Subdirector de Energía Eléctrica"/>
    <n v="6012220601"/>
    <s v="jose.morillo@upme.gov.co"/>
    <n v="27006540"/>
    <m/>
    <m/>
    <n v="288840"/>
    <m/>
    <n v="4332600"/>
    <m/>
    <n v="4332600"/>
    <m/>
    <n v="4332600"/>
    <n v="21085320"/>
    <n v="4332600"/>
    <m/>
    <n v="4332600"/>
    <m/>
    <n v="4332600"/>
    <m/>
    <n v="4332600"/>
    <m/>
    <n v="4332600"/>
    <m/>
    <n v="4332600"/>
    <m/>
    <n v="8809620"/>
  </r>
  <r>
    <x v="0"/>
    <x v="4"/>
    <s v="Energía"/>
    <s v="Si"/>
    <n v="20"/>
    <s v="150-50"/>
    <s v="1 - Aumentar señales de expansión y cobertura del servicio de energía eléctrica."/>
    <s v="2 - DOCUMENTOS DE PLANEACIÓN"/>
    <s v="Documento de planeación validado"/>
    <n v="80111620"/>
    <s v="C-2102-1900-6-40301C-2102009-02"/>
    <s v="Prestación de servicios profesionales y/o de apoyo a la gestión"/>
    <s v="150-50 Prestar los servicios profesionales para apoyar el seguimiento el seguimiento a la ejecución de los proyectos de nivel de tensión iv que corresponde a la upme y las solicitudes de conexión según la resolución creg 075 de 2021 , así como los procedi"/>
    <s v="Enero"/>
    <s v="Enero"/>
    <s v="Enero"/>
    <n v="11"/>
    <s v="Meses"/>
    <s v="Contratación directa - Prestación de servicios profesionales"/>
    <s v="Propios - 20 - Ingresos corrientes"/>
    <n v="40967650"/>
    <n v="40967650"/>
    <s v="No"/>
    <s v="N/A"/>
    <s v="Jose Lenin Morillo Carrillo"/>
    <s v="Subdirector de Energía Eléctrica"/>
    <n v="6012220601"/>
    <s v="jose.morillo@upme.gov.co"/>
    <m/>
    <m/>
    <n v="40967650"/>
    <m/>
    <m/>
    <n v="3382650"/>
    <m/>
    <n v="3758500"/>
    <m/>
    <n v="3758500"/>
    <m/>
    <n v="3758500"/>
    <m/>
    <n v="3758500"/>
    <m/>
    <n v="3758500"/>
    <m/>
    <n v="3758500"/>
    <m/>
    <n v="3758500"/>
    <m/>
    <n v="3758500"/>
    <m/>
    <n v="7517000"/>
  </r>
  <r>
    <x v="0"/>
    <x v="4"/>
    <s v="Energía"/>
    <s v="Si"/>
    <n v="20"/>
    <s v="150-51"/>
    <s v="1 - Aumentar señales de expansión y cobertura del servicio de energía eléctrica."/>
    <s v="2 - DOCUMENTOS DE PLANEACIÓN"/>
    <s v="Documento de planeación validado"/>
    <n v="80111620"/>
    <s v="C-2102-1900-6-40301C-2102009-02"/>
    <s v="Prestación de servicios profesionales y/o de apoyo a la gestión"/>
    <s v="150-51 Prestar los servicios profesionales para apoyar el análisis y procesamiento de solicitudes de los agentes interesados en conectarse a la red nacional, regional y de distribución, conforme a las disposiciones de la Resolución CREG 075 y a los proced"/>
    <s v="Enero"/>
    <s v="Enero"/>
    <s v="Enero"/>
    <n v="11"/>
    <s v="Meses"/>
    <s v="Contratación directa - Prestación de servicios profesionales"/>
    <s v="Propios - 20 - Ingresos corrientes"/>
    <n v="35144280"/>
    <n v="35144280"/>
    <s v="No"/>
    <s v="N/A"/>
    <s v="Jose Lenin Morillo Carrillo"/>
    <s v="Subdirector de Energía Eléctrica"/>
    <n v="6012220601"/>
    <s v="jose.morillo@upme.gov.co"/>
    <m/>
    <m/>
    <n v="35144280"/>
    <m/>
    <m/>
    <n v="2603280"/>
    <m/>
    <n v="3254100"/>
    <m/>
    <n v="3254100"/>
    <m/>
    <n v="3254100"/>
    <m/>
    <n v="3254100"/>
    <m/>
    <n v="3254100"/>
    <m/>
    <n v="3254100"/>
    <m/>
    <n v="3254100"/>
    <m/>
    <n v="3254100"/>
    <m/>
    <n v="6508200"/>
  </r>
  <r>
    <x v="0"/>
    <x v="4"/>
    <s v="Energía"/>
    <s v="Si"/>
    <n v="15"/>
    <s v="150-52"/>
    <s v="1 - Aumentar señales de expansión y cobertura del servicio de energía eléctrica."/>
    <s v="2 - DOCUMENTOS DE PLANEACIÓN"/>
    <s v="Documento de planeación validado"/>
    <n v="80111620"/>
    <s v="C-2102-1900-6-40301C-2102009-02"/>
    <s v="Prestación de servicios profesionales y/o de apoyo a la gestión"/>
    <s v="150-52 Apoyar en el seguimiento a la ejecución de los proyectos llevados a cabo mediante convocatoria pública y ampliaciones que le sean asignados, apoyar la estructuración y elaboración de los documentos de selección del inversionista de los proyectos de"/>
    <s v="Enero"/>
    <s v="Enero"/>
    <s v="Enero"/>
    <n v="11"/>
    <s v="Meses"/>
    <s v="Contratación directa - Prestación de servicios profesionales"/>
    <s v="Propios - 20 - Ingresos corrientes"/>
    <n v="68536800"/>
    <n v="68536800"/>
    <s v="No"/>
    <s v="N/A"/>
    <s v="Jose Lenin Morillo Carrillo"/>
    <s v="Subdirector de Energía Eléctrica"/>
    <n v="6012220601"/>
    <s v="jose.morillo@upme.gov.co"/>
    <n v="0"/>
    <m/>
    <n v="68536800"/>
    <n v="0"/>
    <n v="0"/>
    <n v="5076800"/>
    <n v="0"/>
    <n v="6346000"/>
    <n v="0"/>
    <n v="6346000"/>
    <n v="0"/>
    <n v="6346000"/>
    <n v="0"/>
    <n v="6346000"/>
    <n v="0"/>
    <n v="6346000"/>
    <n v="0"/>
    <n v="6346000"/>
    <n v="0"/>
    <n v="6346000"/>
    <n v="0"/>
    <n v="6346000"/>
    <n v="0"/>
    <n v="12692000"/>
  </r>
  <r>
    <x v="0"/>
    <x v="4"/>
    <s v="Energía"/>
    <s v="Si"/>
    <n v="20"/>
    <s v="150-53"/>
    <s v="1 - Aumentar señales de expansión y cobertura del servicio de energía eléctrica."/>
    <s v="2 - DOCUMENTOS DE PLANEACIÓN"/>
    <s v="Documento de planeación validado"/>
    <n v="80111620"/>
    <s v="C-2102-1900-6-40301C-2102009-02"/>
    <s v="Prestación de servicios profesionales y/o de apoyo a la gestión"/>
    <s v="150-53 Prestar servicios para el apoyo en la elaboración de documentos y en el procesamiento de la información, de las convocatorias públicas y de ampliación de los proyectos de transmisión nacional y regional, y demás proyectos en ejecución asignados."/>
    <s v="Enero"/>
    <s v="Enero"/>
    <s v="Enero"/>
    <n v="11"/>
    <s v="Meses"/>
    <s v="Contratación directa - Prestación de servicios profesionales"/>
    <s v="Propios - 20 - Ingresos corrientes"/>
    <n v="67902200"/>
    <n v="67902200"/>
    <s v="No"/>
    <s v="N/A"/>
    <s v="Jose Lenin Morillo Carrillo"/>
    <s v="Subdirector de Energía Eléctrica"/>
    <n v="6012220601"/>
    <s v="jose.morillo@upme.gov.co"/>
    <m/>
    <m/>
    <n v="67902200"/>
    <m/>
    <m/>
    <n v="4442200"/>
    <m/>
    <n v="6346000"/>
    <m/>
    <n v="6346000"/>
    <m/>
    <n v="6346000"/>
    <m/>
    <n v="6346000"/>
    <m/>
    <n v="6346000"/>
    <m/>
    <n v="6346000"/>
    <m/>
    <n v="6346000"/>
    <m/>
    <n v="6346000"/>
    <m/>
    <n v="12692000"/>
  </r>
  <r>
    <x v="0"/>
    <x v="4"/>
    <s v="Energía"/>
    <s v="Si"/>
    <n v="20"/>
    <s v="150-54"/>
    <s v="1 - Aumentar señales de expansión y cobertura del servicio de energía eléctrica."/>
    <s v="2 - DOCUMENTOS DE PLANEACIÓN"/>
    <s v="Documento de planeación validado"/>
    <n v="80111620"/>
    <s v="C-2102-1900-6-40301C-2102009-02"/>
    <s v="Prestación de servicios profesionales y/o de apoyo a la gestión"/>
    <s v="150-54 Prestar servicios de apoyo a la gestión para el proceso diagramación de documentos y datos, y el diseño de piezas para canales digitales de la UPME y necesidades generales de comunicación institucional."/>
    <s v="Enero"/>
    <s v="Enero"/>
    <s v="Enero"/>
    <n v="11"/>
    <s v="Meses"/>
    <s v="Contratación directa - Prestación de servicios profesionales"/>
    <s v="Propios - 20 - Ingresos corrientes"/>
    <n v="53300380"/>
    <n v="53300380"/>
    <s v="No"/>
    <s v="N/A"/>
    <s v="Jose Lenin Morillo Carrillo"/>
    <s v="Subdirector de Energía Eléctrica"/>
    <n v="6012220601"/>
    <s v="jose.morillo@upme.gov.co"/>
    <m/>
    <m/>
    <n v="53300380"/>
    <m/>
    <m/>
    <n v="2858380"/>
    <m/>
    <n v="5044200"/>
    <m/>
    <n v="5044200"/>
    <m/>
    <n v="5044200"/>
    <m/>
    <n v="5044200"/>
    <m/>
    <n v="5044200"/>
    <m/>
    <n v="5044200"/>
    <m/>
    <n v="5044200"/>
    <m/>
    <n v="5044200"/>
    <m/>
    <n v="10088400"/>
  </r>
  <r>
    <x v="0"/>
    <x v="4"/>
    <s v="Energía"/>
    <s v="Si"/>
    <n v="15"/>
    <s v="150-55"/>
    <s v="1 - Aumentar señales de expansión y cobertura del servicio de energía eléctrica."/>
    <s v="2 - DOCUMENTOS DE PLANEACIÓN"/>
    <s v="Documento de planeación validado"/>
    <n v="80111620"/>
    <s v="C-2102-1900-6-40301C-2102009-02"/>
    <s v="Prestación de servicios profesionales y/o de apoyo a la gestión"/>
    <s v="150-55 Prestar servicios profesionales de acompañamiento jurídico en los asuntos de gestión contractual de la entidad, en especial, lo relacionado con la Subdirección de Energía Eléctrica."/>
    <s v="Febrero"/>
    <s v="Febrero"/>
    <s v="Febrero"/>
    <n v="3"/>
    <s v="Meses"/>
    <s v="Contratación régimen especial - Régimen especial"/>
    <s v="Propios - 20 - Ingresos corrientes"/>
    <n v="10400000"/>
    <n v="10400000"/>
    <s v="No"/>
    <s v="N/A"/>
    <s v="Jose Lenin Morillo Carrillo"/>
    <s v="Subdirector de Energía Eléctrica"/>
    <n v="6012220601"/>
    <s v="jose.morillo@upme.gov.co"/>
    <n v="10400000"/>
    <m/>
    <n v="0"/>
    <n v="4400000"/>
    <n v="0"/>
    <n v="6000000"/>
    <n v="0"/>
    <n v="0"/>
    <n v="0"/>
    <n v="0"/>
    <n v="0"/>
    <n v="0"/>
    <n v="0"/>
    <n v="0"/>
    <n v="0"/>
    <n v="0"/>
    <n v="0"/>
    <n v="0"/>
    <n v="0"/>
    <n v="0"/>
    <n v="0"/>
    <n v="0"/>
    <n v="0"/>
    <n v="0"/>
  </r>
  <r>
    <x v="0"/>
    <x v="4"/>
    <s v="Energía"/>
    <s v="Si"/>
    <n v="15"/>
    <s v="150-56"/>
    <s v="1 - Aumentar señales de expansión y cobertura del servicio de energía eléctrica."/>
    <s v="2 - DOCUMENTOS DE PLANEACIÓN"/>
    <s v="Documento de planeación validado"/>
    <n v="80111620"/>
    <s v="C-2102-1900-6-40301C-2102009-02"/>
    <s v="Prestación de servicios profesionales y/o de apoyo a la gestión"/>
    <s v="150-56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n v="19221955"/>
    <m/>
    <n v="0"/>
    <n v="4250000"/>
    <n v="0"/>
    <n v="8500000"/>
    <n v="0"/>
    <n v="6471955"/>
    <n v="0"/>
    <n v="0"/>
    <n v="0"/>
    <n v="0"/>
    <n v="0"/>
    <n v="0"/>
    <n v="0"/>
    <n v="0"/>
    <n v="0"/>
    <n v="0"/>
    <n v="0"/>
    <n v="0"/>
    <n v="0"/>
    <n v="0"/>
    <n v="0"/>
    <n v="0"/>
  </r>
  <r>
    <x v="0"/>
    <x v="4"/>
    <s v="Energía"/>
    <s v="Si"/>
    <n v="15"/>
    <s v="150-57"/>
    <s v="1 - Aumentar señales de expansión y cobertura del servicio de energía eléctrica."/>
    <s v="2 - DOCUMENTOS DE PLANEACIÓN"/>
    <s v="Documento de planeación validado"/>
    <n v="80111620"/>
    <s v="C-2102-1900-6-40301C-2102009-02"/>
    <s v="Prestación de servicios profesionales y/o de apoyo a la gestión"/>
    <s v="150-57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n v="19221955"/>
    <m/>
    <n v="0"/>
    <n v="4250000"/>
    <n v="0"/>
    <n v="8500000"/>
    <n v="0"/>
    <n v="6471955"/>
    <n v="0"/>
    <n v="0"/>
    <n v="0"/>
    <n v="0"/>
    <n v="0"/>
    <n v="0"/>
    <n v="0"/>
    <n v="0"/>
    <n v="0"/>
    <n v="0"/>
    <n v="0"/>
    <n v="0"/>
    <n v="0"/>
    <n v="0"/>
    <n v="0"/>
    <n v="0"/>
  </r>
  <r>
    <x v="0"/>
    <x v="4"/>
    <s v="Energía"/>
    <s v="Si"/>
    <n v="28"/>
    <s v="150-58"/>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58 Apoyar la elaboración de documentos y el procesamiento de la información, de las convocatorias públicas y de ampliación de los proyectos de transmisión nacional y regional."/>
    <s v="Enero"/>
    <s v="Enero"/>
    <s v="Febrero"/>
    <n v="10"/>
    <s v="Meses"/>
    <s v="Contratación directa - Prestación de servicios profesionales"/>
    <s v="Propios - 20 - Ingresos corrientes"/>
    <n v="52416881"/>
    <n v="52416881"/>
    <s v="No"/>
    <s v="N/A"/>
    <s v="Jose Lenin Morillo Carrillo"/>
    <s v="Subdirector de Energía Eléctrica"/>
    <n v="6012220601"/>
    <s v="jose.morillo@upme.gov.co"/>
    <m/>
    <m/>
    <n v="26780667"/>
    <m/>
    <m/>
    <n v="4816667"/>
    <m/>
    <n v="5780000"/>
    <m/>
    <n v="5780000"/>
    <n v="25636214"/>
    <n v="5780000"/>
    <m/>
    <n v="5780000"/>
    <m/>
    <n v="5780000"/>
    <m/>
    <n v="5780000"/>
    <m/>
    <n v="5780000"/>
    <m/>
    <n v="5780000"/>
    <m/>
    <n v="1360214"/>
  </r>
  <r>
    <x v="0"/>
    <x v="4"/>
    <s v="Energía"/>
    <s v="Si"/>
    <n v="15"/>
    <s v="150-59"/>
    <s v="1 - Aumentar señales de expansión y cobertura del servicio de energía eléctrica"/>
    <s v="2 - DOCUMENTOS DE PLANEACIÓN"/>
    <s v="Documento de planeación validado"/>
    <n v="43233501"/>
    <s v="C-2102-1900-6-40301C-2102009-02"/>
    <s v="Software - Licencias"/>
    <s v="150-59 Adquirir el licenciamiento de las herramientas colaborativas en nube para la UPME"/>
    <s v="Julio"/>
    <s v="Agosto"/>
    <s v="Septiembre"/>
    <n v="12"/>
    <s v="Meses"/>
    <s v="Seléccion abreviada - acuerdo marco"/>
    <s v="Propios - 20 - Ingresos corrientes"/>
    <n v="41647648"/>
    <n v="41647648"/>
    <s v="No"/>
    <s v="N/A"/>
    <s v="Eric Mauricio Vargas Forero"/>
    <s v="Subdirector de Energía Eléctrica"/>
    <n v="6012220601"/>
    <s v="eric.vargas@upme.gov.co"/>
    <n v="0"/>
    <m/>
    <n v="0"/>
    <n v="0"/>
    <n v="0"/>
    <m/>
    <n v="0"/>
    <n v="0"/>
    <n v="0"/>
    <n v="0"/>
    <n v="0"/>
    <n v="0"/>
    <n v="0"/>
    <n v="0"/>
    <n v="0"/>
    <n v="0"/>
    <n v="41647648"/>
    <n v="0"/>
    <n v="0"/>
    <n v="0"/>
    <n v="0"/>
    <n v="0"/>
    <n v="0"/>
    <n v="41647648"/>
  </r>
  <r>
    <x v="0"/>
    <x v="4"/>
    <s v="Energía"/>
    <s v="Si"/>
    <n v="16"/>
    <s v="150-60"/>
    <s v="1 - Aumentar señales de expansión y cobertura del servicio de energía eléctrica"/>
    <s v="2 - DOCUMENTOS DE PLANEACIÓN"/>
    <s v="Documento de planeación validado"/>
    <n v="80111620"/>
    <s v="C-2102-1900-6-40301C-2102009-02"/>
    <s v="Prestación de servicios profesionales y/o de apoyo a la gestión"/>
    <s v="150-60 Prestar servicios profesionales para apoyar el Plan de Indicativo de Expansión de la Generación, así como apoyar el seguimiento y proyectos que se lleven en el marco de las actividades del grupo de generación de la subdirección de energía eléctrica"/>
    <s v="Octubre"/>
    <s v="Octubre"/>
    <s v="Octubre"/>
    <n v="2"/>
    <s v="Meses"/>
    <s v="Contratación directa - Prestación de servicios profesionales"/>
    <s v="Propios - 20 - Ingresos corrientes"/>
    <n v="19844000"/>
    <n v="19844000"/>
    <s v="No"/>
    <s v="N/A"/>
    <s v="Jose Lenin Morillo Carrillo"/>
    <s v="Subdirector de Energía Eléctrica"/>
    <n v="6012220601"/>
    <s v="jose.morillo@upme.gov.co"/>
    <m/>
    <m/>
    <m/>
    <m/>
    <m/>
    <m/>
    <m/>
    <m/>
    <m/>
    <m/>
    <m/>
    <m/>
    <m/>
    <m/>
    <m/>
    <m/>
    <m/>
    <m/>
    <n v="19844000"/>
    <m/>
    <m/>
    <n v="9922000"/>
    <m/>
    <n v="9922000"/>
  </r>
  <r>
    <x v="0"/>
    <x v="4"/>
    <s v="Energía"/>
    <s v="Si"/>
    <n v="16"/>
    <s v="150-61"/>
    <s v="1 - Aumentar señales de expansión y cobertura del servicio de energía eléctrica"/>
    <s v="2 - DOCUMENTOS DE PLANEACIÓN"/>
    <s v="Documento de planeación validado"/>
    <n v="80111620"/>
    <s v="C-2102-1900-6-40301C-2102009-02"/>
    <s v="Prestación de servicios profesionales y/o de apoyo a la gestión"/>
    <s v="150-61 Prestar servicios profesionales para efectuar el seguimiento socioambiental de los proyectos definidos en el plan de expansión que son objeto de convocatoria pública, e identificar problemáticas y opciones de solución que alimenten las etapas previ"/>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m/>
    <m/>
    <m/>
    <m/>
    <m/>
    <m/>
    <m/>
    <m/>
    <m/>
    <m/>
    <m/>
    <m/>
    <m/>
    <m/>
    <m/>
    <m/>
    <m/>
    <m/>
    <n v="14032000"/>
    <m/>
    <m/>
    <n v="7016000"/>
    <m/>
    <n v="7016000"/>
  </r>
  <r>
    <x v="0"/>
    <x v="4"/>
    <s v="Energía"/>
    <s v="Si"/>
    <n v="16"/>
    <s v="150-62"/>
    <s v="1 - Aumentar señales de expansión y cobertura del servicio de energía eléctrica"/>
    <s v="2 - DOCUMENTOS DE PLANEACIÓN"/>
    <s v="Documento de planeación validado"/>
    <n v="80111620"/>
    <s v="C-2102-1900-6-40301C-2102009-02"/>
    <s v="Prestación de servicios profesionales y/o de apoyo a la gestión"/>
    <s v="150-62 Prestar servicios profesionales para apoyar la participar en el análisis y procesamiento de solicitudes de los agentes interesados en conectarse a la red nacional, regional y de distribución y a los procedimientos asociados a la apobación de obras "/>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m/>
    <m/>
    <m/>
    <m/>
    <m/>
    <m/>
    <m/>
    <m/>
    <m/>
    <m/>
    <m/>
    <m/>
    <m/>
    <m/>
    <m/>
    <m/>
    <m/>
    <m/>
    <n v="14032000"/>
    <m/>
    <m/>
    <n v="7016000"/>
    <m/>
    <n v="7016000"/>
  </r>
  <r>
    <x v="0"/>
    <x v="4"/>
    <s v="Energía"/>
    <s v="Si"/>
    <n v="16"/>
    <s v="150-63"/>
    <s v="1 - Aumentar señales de expansión y cobertura del servicio de energía eléctrica"/>
    <s v="2 - DOCUMENTOS DE PLANEACIÓN"/>
    <s v="Documento de planeación validado"/>
    <n v="80111620"/>
    <s v="C-2102-1900-6-40301C-2102009-02"/>
    <s v="Prestación de servicios profesionales y/o de apoyo a la gestión"/>
    <s v="150-63 Prestación de servicios profesionales para analizar, procesar y presentar resultados estableciendo estándares, políticas y proceos que determinen el uso, desarrollo y gestión de los datos que se generen en el marco de los análisis que realice la su"/>
    <s v="Octubre"/>
    <s v="Octubre"/>
    <s v="Octubre"/>
    <n v="2"/>
    <s v="Meses"/>
    <s v="Contratación directa - Prestación de servicios profesionales"/>
    <s v="Propios - 20 - Ingresos corrientes"/>
    <n v="6258000"/>
    <n v="6258000"/>
    <s v="No"/>
    <s v="N/A"/>
    <s v="Jose Lenin Morillo Carrillo"/>
    <s v="Subdirector de Energía Eléctrica"/>
    <n v="6012220601"/>
    <s v="jose.morillo@upme.gov.co"/>
    <m/>
    <m/>
    <m/>
    <m/>
    <m/>
    <m/>
    <m/>
    <m/>
    <m/>
    <m/>
    <m/>
    <m/>
    <m/>
    <m/>
    <m/>
    <m/>
    <m/>
    <m/>
    <n v="6258000"/>
    <m/>
    <m/>
    <n v="3129000"/>
    <m/>
    <n v="3129000"/>
  </r>
  <r>
    <x v="0"/>
    <x v="4"/>
    <s v="Energía"/>
    <s v="Si"/>
    <n v="16"/>
    <s v="150-64"/>
    <s v="1 - Aumentar señales de expansión y cobertura del servicio de energía eléctrica"/>
    <s v="2 - DOCUMENTOS DE PLANEACIÓN"/>
    <s v="Documento de planeación validado"/>
    <n v="80111620"/>
    <s v="C-2102-1900-6-40301C-2102009-02"/>
    <s v="Prestación de servicios profesionales y/o de apoyo a la gestión"/>
    <s v="150-64 Prestar servicios profesionales para apoyar la actualización de las herramientas ofimaticas del grupo de generación y cobertura, así como participar de los análisis para el plan de generación "/>
    <s v="Octubre"/>
    <s v="Octubre"/>
    <s v="Octubre"/>
    <n v="2"/>
    <s v="Meses"/>
    <s v="Contratación directa - Prestación de servicios profesionales"/>
    <s v="Propios - 20 - Ingresos corrientes"/>
    <n v="9970000"/>
    <n v="9970000"/>
    <s v="No"/>
    <s v="N/A"/>
    <s v="Jose Lenin Morillo Carrillo"/>
    <s v="Subdirector de Energía Eléctrica"/>
    <n v="6012220601"/>
    <s v="jose.morillo@upme.gov.co"/>
    <m/>
    <m/>
    <m/>
    <m/>
    <m/>
    <m/>
    <m/>
    <m/>
    <m/>
    <m/>
    <m/>
    <m/>
    <m/>
    <m/>
    <m/>
    <m/>
    <m/>
    <m/>
    <n v="9970000"/>
    <m/>
    <m/>
    <n v="4985000"/>
    <m/>
    <n v="4985000"/>
  </r>
  <r>
    <x v="0"/>
    <x v="4"/>
    <s v="Energía"/>
    <s v="Si"/>
    <n v="16"/>
    <s v="150-65"/>
    <s v="1 - Aumentar señales de expansión y cobertura del servicio de energía eléctrica"/>
    <s v="2 - DOCUMENTOS DE PLANEACIÓN"/>
    <s v="Documento de planeación validado"/>
    <n v="80111620"/>
    <s v="C-2102-1900-6-40301C-2102009-02"/>
    <s v="Prestación de servicios profesionales y/o de apoyo a la gestión"/>
    <s v="150-65 Prestar servicios profesionales para adelantar el análisis y procesamiento de la información tecnica relacionada con el desarrollo y la ejecución de los proyectos de transmisión objeto de convocatoria pública en la etapa de ejecución"/>
    <s v="Octubre"/>
    <s v="Octubre"/>
    <s v="Octubre"/>
    <n v="2"/>
    <s v="Meses"/>
    <s v="Contratación directa - Prestación de servicios profesionales"/>
    <s v="Propios - 20 - Ingresos corrientes"/>
    <n v="12692000"/>
    <n v="12692000"/>
    <s v="No"/>
    <s v="N/A"/>
    <s v="Jose Lenin Morillo Carrillo"/>
    <s v="Subdirector de Energía Eléctrica"/>
    <n v="6012220601"/>
    <s v="jose.morillo@upme.gov.co"/>
    <m/>
    <m/>
    <m/>
    <m/>
    <m/>
    <m/>
    <m/>
    <m/>
    <m/>
    <m/>
    <m/>
    <m/>
    <m/>
    <m/>
    <m/>
    <m/>
    <m/>
    <m/>
    <n v="12692000"/>
    <m/>
    <m/>
    <n v="6346000"/>
    <m/>
    <n v="6346000"/>
  </r>
  <r>
    <x v="0"/>
    <x v="4"/>
    <s v="Energía"/>
    <s v="Si"/>
    <n v="28"/>
    <s v="150-66"/>
    <s v="1 - Aumentar señales de expansión y cobertura del servicio de energía eléctrica"/>
    <s v="2 - DOCUMENTOS DE PLANEACIÓN"/>
    <s v="Documento de planeación validado"/>
    <n v="80111620"/>
    <s v="C-2102-1900-6-40301C-2102009-02"/>
    <s v="Prestación de servicios profesionales y/o de apoyo a la gestión"/>
    <s v="150-66 Prestar servicios profesionales especializados en la oficina asesora jurídica con el fin de realizar la verificación y cumplimiento de requisitos legales de las solicitudes de asignación de capacidad de transporte de los proyectos presentados ante "/>
    <s v="Abril"/>
    <s v="Abril"/>
    <s v="Abril"/>
    <n v="8"/>
    <s v="Meses"/>
    <s v="Contratación directa - Prestación de servicios profesionales"/>
    <s v="Propios - 20 - Ingresos corrientes"/>
    <n v="81066666"/>
    <n v="81066666"/>
    <s v="No"/>
    <s v="N/A"/>
    <s v="Jose Lenin Morillo Carrillo"/>
    <s v="Subdirector de Energía Eléctrica"/>
    <n v="6012220601"/>
    <s v="jose.morillo@upme.gov.co"/>
    <m/>
    <m/>
    <m/>
    <m/>
    <m/>
    <m/>
    <n v="82333333"/>
    <m/>
    <n v="-1266667"/>
    <n v="5066667"/>
    <m/>
    <n v="9500000"/>
    <m/>
    <n v="9500000"/>
    <m/>
    <n v="9500000"/>
    <m/>
    <n v="9500000"/>
    <m/>
    <n v="9500000"/>
    <m/>
    <n v="9500000"/>
    <m/>
    <n v="18999999"/>
  </r>
  <r>
    <x v="0"/>
    <x v="4"/>
    <s v="Energía"/>
    <s v="Si"/>
    <n v="16"/>
    <s v="150-67"/>
    <s v="1 - Aumentar señales de expansión y cobertura del servicio de energía eléctrica"/>
    <s v="2 - DOCUMENTOS DE PLANEACIÓN"/>
    <s v="Documento de planeación validado"/>
    <s v="43222501,43222503,43222504,43222609,43233205_x0009_"/>
    <s v="C-2102-1900-6-40301C-2102009-02"/>
    <s v="Software - Licencias"/>
    <s v="150-67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0751937"/>
    <n v="30751937"/>
    <s v="No"/>
    <s v="N/A"/>
    <s v="Jose Lenin Morillo Carrillo"/>
    <s v="Subdirector de Energía Eléctrica"/>
    <n v="6012220601"/>
    <s v="jose.morillo@upme.gov.co"/>
    <m/>
    <m/>
    <m/>
    <m/>
    <m/>
    <m/>
    <m/>
    <m/>
    <m/>
    <m/>
    <n v="30751937"/>
    <m/>
    <m/>
    <m/>
    <m/>
    <n v="30751937"/>
    <m/>
    <m/>
    <m/>
    <m/>
    <m/>
    <m/>
    <m/>
    <m/>
  </r>
  <r>
    <x v="0"/>
    <x v="4"/>
    <s v="Energía"/>
    <s v="Si"/>
    <n v="16"/>
    <s v="150-68"/>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s v="43222501,43222503,43222504,43222609,43233205_x0009_"/>
    <s v="C-2102-1900-6-40301C-2102071-02"/>
    <s v="Software - Licencias"/>
    <s v="150-68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941700"/>
    <n v="3941700"/>
    <s v="No"/>
    <s v="N/A"/>
    <s v="Jose Lenin Morillo Carrillo"/>
    <s v="Subdirector de Energía Eléctrica"/>
    <n v="6012220601"/>
    <s v="jose.morillo@upme.gov.co"/>
    <m/>
    <m/>
    <m/>
    <m/>
    <m/>
    <m/>
    <m/>
    <m/>
    <m/>
    <m/>
    <n v="3941700"/>
    <m/>
    <m/>
    <m/>
    <m/>
    <n v="3941700"/>
    <m/>
    <m/>
    <m/>
    <m/>
    <m/>
    <m/>
    <m/>
    <m/>
  </r>
  <r>
    <x v="0"/>
    <x v="4"/>
    <s v="Energía"/>
    <s v="Si"/>
    <n v="16"/>
    <s v="150-69"/>
    <s v="1 - Aumentar señales de expansión y cobertura del servicio de energía eléctrica"/>
    <s v="2 - DOCUMENTOS DE PLANEACIÓN"/>
    <s v="Documento de planeación validado"/>
    <n v="80111620"/>
    <s v="C-2102-1900-6-40301C-2102009-02"/>
    <s v="Prestación de servicios profesionales y/o de apoyo a la gestión"/>
    <s v="150-69 Prestar los servicios profesionales para apoyar a la oficina asesora jurídica OAJ, frente a la  gestión de los aspectos procedimentales, regulatorios y jurídicos en el seguimiento a los proyectos en ejecución y en el desarrollo de los procesos resu"/>
    <s v="Abril"/>
    <s v="Abril"/>
    <s v="Mayo"/>
    <n v="8"/>
    <s v="Meses"/>
    <s v="Contratación directa - Prestación de servicios profesionales"/>
    <s v="Propios - 20 - Ingresos corrientes"/>
    <n v="21689334"/>
    <n v="21689334"/>
    <s v="No"/>
    <s v="N/A"/>
    <s v="Jose Lenin Morillo Carrillo"/>
    <s v="Subdirector de Energía Eléctrica"/>
    <n v="6012220601"/>
    <s v="jose.morillo@upme.gov.co"/>
    <m/>
    <m/>
    <m/>
    <m/>
    <m/>
    <m/>
    <m/>
    <m/>
    <n v="21689334"/>
    <m/>
    <m/>
    <n v="3098475"/>
    <m/>
    <n v="3098475"/>
    <m/>
    <n v="3098476"/>
    <m/>
    <n v="3098477"/>
    <m/>
    <n v="3098477"/>
    <m/>
    <n v="3098477"/>
    <m/>
    <n v="3098477"/>
  </r>
  <r>
    <x v="0"/>
    <x v="4"/>
    <s v="Energía"/>
    <s v="Si"/>
    <n v="28"/>
    <s v="150-70"/>
    <s v="1 - Aumentar señales de expansión y cobertura del servicio de energía eléctrica"/>
    <s v="2 - DOCUMENTOS DE PLANEACIÓN"/>
    <s v="Documento de planeación validado"/>
    <n v="80111620"/>
    <s v="C-2102-1900-6-40301C-2102009-02"/>
    <s v="Prestación de servicios profesionales y/o de apoyo a la gestión"/>
    <s v="150-70 Prestar servicios profesionales para realizar la compilación, verificación, análisis y gestión de la información relacionada con el comportamiento de la demanda de energía, la evolución tecnológica, la transición energética y los procesos asociados"/>
    <s v="Junio "/>
    <s v="Junio "/>
    <s v="Julio "/>
    <n v="5"/>
    <s v="Meses"/>
    <s v="Contratación directa - Prestación de servicios profesionales"/>
    <s v="Propios - 20 - Ingresos corrientes"/>
    <n v="29862638"/>
    <n v="29862638"/>
    <s v="No"/>
    <s v="N/A"/>
    <s v="Jose Lenin Morillo Carrillo"/>
    <s v="Subdirector de Energía Eléctrica"/>
    <n v="6012220601"/>
    <s v="jose.morillo@upme.gov.co"/>
    <m/>
    <m/>
    <m/>
    <m/>
    <m/>
    <m/>
    <m/>
    <m/>
    <m/>
    <m/>
    <m/>
    <m/>
    <n v="29862638"/>
    <m/>
    <m/>
    <n v="5972528"/>
    <m/>
    <n v="5972528"/>
    <m/>
    <n v="5972528"/>
    <m/>
    <n v="5972528"/>
    <m/>
    <n v="5972526"/>
  </r>
  <r>
    <x v="0"/>
    <x v="4"/>
    <s v="Energía"/>
    <s v="Si"/>
    <n v="20"/>
    <s v="150-71"/>
    <s v="1 - Aumentar señales de expansión y cobertura del servicio de energía eléctrica"/>
    <s v="2 - DOCUMENTOS DE PLANEACIÓN"/>
    <s v="Documento de planeación validado"/>
    <s v="78102203;78102206"/>
    <s v="C-2102-1900-6-40301C-2102009-02"/>
    <s v="Adquisición de bienes y/o servicios (otros)"/>
    <s v="150-71 Prestar los servicios de mensajería certificada a nivel urbano, nacional e internacional, mensajería electrónica y de mensajería motorizada especializada a nivel urbano en la ciudad de Bogotá D.C."/>
    <s v="Abril"/>
    <s v="Abril"/>
    <s v="Mayo"/>
    <n v="8"/>
    <s v="Meses"/>
    <s v="Contratación directa"/>
    <s v="Propios - 20 - Ingresos corrientes"/>
    <n v="45994500"/>
    <n v="45994500"/>
    <s v="No"/>
    <s v="N/A"/>
    <s v="Jose Lenin Morillo Carrillo"/>
    <s v="Subdirector de Energía Eléctrica"/>
    <n v="6012220601"/>
    <s v="jose.morillo@upme.gov.co"/>
    <m/>
    <m/>
    <m/>
    <m/>
    <m/>
    <m/>
    <m/>
    <m/>
    <n v="45994500"/>
    <m/>
    <m/>
    <n v="6250000"/>
    <m/>
    <n v="6250000"/>
    <m/>
    <n v="6250000"/>
    <m/>
    <n v="6250000"/>
    <m/>
    <n v="6250000"/>
    <m/>
    <n v="6250000"/>
    <m/>
    <n v="8494500"/>
  </r>
  <r>
    <x v="0"/>
    <x v="4"/>
    <s v="Energía"/>
    <s v="Si"/>
    <n v="20"/>
    <s v="150-72"/>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s v="78102203;78102206"/>
    <s v="C-2102-1900-6-40301C-2102071-02"/>
    <s v="Adquisición de bienes y/o servicios (otros)"/>
    <s v="150-72 Prestar los servicios de mensajería certificada a nivel urbano, nacional e internacional, mensajería electrónica y de mensajería motorizada especializada a nivel urbano en la ciudad de Bogotá D.C."/>
    <s v="Abril"/>
    <s v="Abril"/>
    <s v="Mayo"/>
    <n v="8"/>
    <s v="Meses"/>
    <s v="Contratación directa"/>
    <s v="Propios - 20 - Ingresos corrientes"/>
    <n v="4005500"/>
    <n v="4005500"/>
    <s v="No"/>
    <s v="N/A"/>
    <s v="Jose Lenin Morillo Carrillo"/>
    <s v="Subdirector de Energía Eléctrica"/>
    <n v="6012220601"/>
    <s v="jose.morillo@upme.gov.co"/>
    <m/>
    <m/>
    <m/>
    <m/>
    <m/>
    <m/>
    <m/>
    <m/>
    <n v="4005500"/>
    <m/>
    <m/>
    <m/>
    <m/>
    <m/>
    <m/>
    <m/>
    <m/>
    <m/>
    <m/>
    <m/>
    <m/>
    <m/>
    <m/>
    <n v="4005500"/>
  </r>
  <r>
    <x v="0"/>
    <x v="4"/>
    <s v="Energía"/>
    <s v="Si"/>
    <n v="33"/>
    <s v="150-73"/>
    <s v="1 - Aumentar señales de expansión y cobertura del servicio de energía eléctrica"/>
    <s v="2 - DOCUMENTOS DE PLANEACIÓN"/>
    <s v="Documento de planeación validado"/>
    <n v="80111620"/>
    <s v="C-2102-1900-6-40301C-2102009-02"/>
    <s v="Prestación de servicios profesionales y/o de apoyo a la gestión"/>
    <s v="150-73 Apoyar la elaboración de documentos y el procesamiento de la información, de las convocatorias públicas y de ampliación de los proyectos de transmisión nacional y regional."/>
    <s v="Junio"/>
    <s v="Junio"/>
    <s v="Junio"/>
    <n v="6"/>
    <s v="Meses"/>
    <s v="Contratación directa - Prestación de servicios profesionales"/>
    <s v="Propios - 20 - Ingresos corrientes"/>
    <n v="6548453"/>
    <n v="6548453"/>
    <s v="No"/>
    <s v="N/A"/>
    <s v="Karol Enrique Cifuentes"/>
    <s v="Subdirector de Energía Eléctrica (E)"/>
    <n v="6012220601"/>
    <s v="enrique.cifuentes@upme.gov.co "/>
    <m/>
    <m/>
    <m/>
    <m/>
    <m/>
    <m/>
    <m/>
    <m/>
    <n v="1144453"/>
    <m/>
    <m/>
    <n v="190742"/>
    <m/>
    <n v="190742"/>
    <n v="5404000"/>
    <n v="190742"/>
    <m/>
    <n v="190742"/>
    <m/>
    <n v="190742"/>
    <m/>
    <n v="190743"/>
    <m/>
    <n v="5404000"/>
  </r>
  <r>
    <x v="0"/>
    <x v="4"/>
    <s v="Energía"/>
    <s v="Si"/>
    <n v="33"/>
    <s v="150-74"/>
    <s v="1 - Aumentar señales de expansión y cobertura del servicio de energía eléctrica"/>
    <s v="2 - DOCUMENTOS DE PLANEACIÓN"/>
    <s v="Documento de planeación validado"/>
    <n v="55101519"/>
    <s v="C-2102-1900-6-40301C-2102009-02"/>
    <s v="Adquisición de bienes y/o servicios (otros)"/>
    <s v="150-74 Prestar el servicio de publicación en el diario oficial de los actos administrativos de carácter general emitidos por la UPME."/>
    <s v="Julio"/>
    <s v="Julio"/>
    <s v="Julio"/>
    <n v="5"/>
    <s v="Meses"/>
    <s v="Contratación directa"/>
    <s v="Propios - 20 - Ingresos corrientes"/>
    <n v="5000000"/>
    <n v="5000000"/>
    <s v="No"/>
    <s v="N/A"/>
    <s v="Karol Enrique Cifuentes"/>
    <s v="Subdirector de Energía Eléctrica (E)"/>
    <n v="6012220601"/>
    <s v="enrique.cifuentes@upme.gov.co "/>
    <m/>
    <m/>
    <m/>
    <m/>
    <m/>
    <m/>
    <m/>
    <m/>
    <m/>
    <m/>
    <m/>
    <m/>
    <n v="5000000"/>
    <m/>
    <m/>
    <n v="1000000"/>
    <m/>
    <n v="1000000"/>
    <m/>
    <n v="1000000"/>
    <m/>
    <n v="1000000"/>
    <m/>
    <n v="1000000"/>
  </r>
  <r>
    <x v="0"/>
    <x v="5"/>
    <s v="Minería"/>
    <s v="Si"/>
    <s v="75 (30/12/2024)"/>
    <s v="140-1"/>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1 Prestar los servicios profesionales a la subdirección de minería que sirvan como soporte para fijar el precio base de liquidación de regalías de los diferentes minerales que se explotan en el país, análisis de datos que soporten la planeación sector"/>
    <s v="Enero"/>
    <s v="Enero"/>
    <s v="Enero"/>
    <n v="11.5"/>
    <s v="Meses"/>
    <s v="Contratación directa - Prestación de servicios profesionales"/>
    <s v="Propios - 20 - Ingresos corrientes"/>
    <n v="103500000"/>
    <n v="103500000"/>
    <s v="No"/>
    <s v="N/A"/>
    <s v="Olga Tatiana Araque"/>
    <s v="Subdirector de Minería"/>
    <n v="6012220601"/>
    <s v="olga.araque@upme.gov.co"/>
    <n v="103500000"/>
    <m/>
    <m/>
    <n v="4500000"/>
    <m/>
    <n v="9000000"/>
    <m/>
    <n v="9000000"/>
    <m/>
    <n v="9000000"/>
    <m/>
    <n v="9000000"/>
    <m/>
    <n v="9000000"/>
    <m/>
    <n v="9000000"/>
    <m/>
    <n v="9000000"/>
    <m/>
    <n v="9000000"/>
    <m/>
    <n v="9000000"/>
    <m/>
    <n v="18000000"/>
  </r>
  <r>
    <x v="0"/>
    <x v="5"/>
    <s v="Minería"/>
    <s v="Si"/>
    <s v="75 (30/12/2024)"/>
    <s v="140-2"/>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2 Prestar los servicios profesionales de apoyo tématico económico para la investigación de estudios sectoriales relacionados con minerales estratégicos para la elaboración de análisis de mercado que permitan viabilizar los lineamientos de la planeació"/>
    <s v="Enero"/>
    <s v="Enero"/>
    <s v="Enero"/>
    <n v="2"/>
    <s v="Meses"/>
    <s v="Contratación directa - Prestación de servicios profesionales"/>
    <s v="Propios - 20 - Ingresos corrientes"/>
    <n v="26000000"/>
    <n v="26000000"/>
    <s v="No"/>
    <s v="N/A"/>
    <s v="Olga Tatiana Araque"/>
    <s v="Subdirector de Minería"/>
    <n v="6012220601"/>
    <s v="olga.araque@upme.gov.co"/>
    <n v="26000000"/>
    <m/>
    <m/>
    <n v="6500000"/>
    <m/>
    <n v="13000000"/>
    <m/>
    <n v="6500000"/>
    <m/>
    <m/>
    <m/>
    <m/>
    <m/>
    <m/>
    <m/>
    <m/>
    <m/>
    <m/>
    <m/>
    <m/>
    <m/>
    <m/>
    <m/>
    <m/>
  </r>
  <r>
    <x v="0"/>
    <x v="5"/>
    <s v="Minería"/>
    <s v="Si"/>
    <n v="29"/>
    <s v="140-3"/>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3 Prestar servicios profesionales para brindar apoyo a la subdirección de minería aportando análisis técnicos de la planeación y aspectos sociales asociados a la industria minera con el fin de contribuir con la planeación del sector y divulgación de i"/>
    <s v="Enero"/>
    <s v="Enero"/>
    <s v="Enero"/>
    <n v="11.5"/>
    <s v="Meses"/>
    <s v="Contratación directa - Prestación de servicios profesionales"/>
    <s v="Propios - 20 - Ingresos corrientes"/>
    <n v="89279267"/>
    <n v="89279267"/>
    <s v="No"/>
    <s v="N/A"/>
    <s v="Olga Tatiana Araque"/>
    <s v="Subdirector de Minería"/>
    <n v="6012220601"/>
    <s v="olga.araque@upme.gov.co"/>
    <n v="81279263"/>
    <m/>
    <m/>
    <n v="3769473"/>
    <n v="0"/>
    <n v="7067762"/>
    <n v="0"/>
    <n v="7067762"/>
    <n v="0"/>
    <n v="7067762"/>
    <n v="0"/>
    <n v="7067762"/>
    <n v="0"/>
    <n v="7067762"/>
    <n v="0"/>
    <n v="7067762"/>
    <n v="0"/>
    <n v="7067762"/>
    <n v="3000000"/>
    <n v="10067762"/>
    <n v="2500000"/>
    <n v="9567762"/>
    <n v="2500004"/>
    <n v="16399936"/>
  </r>
  <r>
    <x v="0"/>
    <x v="5"/>
    <s v="Minería"/>
    <s v="Si"/>
    <n v="16"/>
    <s v="140-4"/>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4 Prestar servicios profesionales para brindar apoyo a la subdirección de minería en los análisis cuantitativos necesarios para el modelamiento mediante herramientas de simulación y modelación con dinámica de sistemas implementado mejoramiento a los m"/>
    <s v="Enero"/>
    <s v="Febrero"/>
    <s v="Febrero"/>
    <n v="10"/>
    <s v="Meses"/>
    <s v="Contratación directa - Prestación de servicios profesionales"/>
    <s v="Propios - 20 - Ingresos corrientes"/>
    <n v="13122900"/>
    <n v="13122900"/>
    <s v="No"/>
    <s v="N/A"/>
    <s v="Olga Tatiana Araque"/>
    <s v="Subdirector de Minería"/>
    <n v="6012220601"/>
    <s v="olga.araque@upme.gov.co"/>
    <n v="0"/>
    <n v="0"/>
    <n v="13122900"/>
    <n v="0"/>
    <n v="0"/>
    <n v="437430"/>
    <n v="0"/>
    <n v="4374300"/>
    <n v="0"/>
    <n v="4374300"/>
    <n v="0"/>
    <n v="3936870"/>
    <n v="0"/>
    <n v="0"/>
    <n v="0"/>
    <n v="0"/>
    <n v="0"/>
    <n v="0"/>
    <n v="0"/>
    <n v="0"/>
    <n v="0"/>
    <n v="0"/>
    <n v="0"/>
    <n v="0"/>
  </r>
  <r>
    <x v="0"/>
    <x v="5"/>
    <s v="Minería"/>
    <s v="Si"/>
    <n v="33"/>
    <s v="140-5"/>
    <s v="2 - Ampliar el conocimiento de los encadenamientos productivos asociados a la actividad minera por parte de los actores del sector."/>
    <s v="4 - DOCUMENTOS DE PLANEACIÓN"/>
    <s v="Diagnóstico"/>
    <s v="N/A"/>
    <s v="C-2106-1900-12-40302A-2106003-02"/>
    <s v="Viáticos y gastos de viaje"/>
    <s v="140-5 Pago de viáticos y gastos de desplazamiento para el fortalecimiento de la planeación para el desarrollo minero responsable con los territorios en el marco de la transición energética a nivel nacional."/>
    <s v="N.A"/>
    <s v="N.A"/>
    <s v="Octubre"/>
    <s v="N.A"/>
    <s v="N.A"/>
    <s v="N/A"/>
    <s v="Propios - 20 - Ingresos corrientes"/>
    <n v="4600000"/>
    <n v="4600000"/>
    <s v="No"/>
    <s v="N/A"/>
    <s v="Olga Tatiana Araque"/>
    <s v="Subdirector de Minería"/>
    <n v="6012220601"/>
    <s v="olga.araque@upme.gov.co"/>
    <n v="0"/>
    <n v="0"/>
    <n v="0"/>
    <n v="0"/>
    <n v="0"/>
    <n v="0"/>
    <n v="0"/>
    <n v="0"/>
    <n v="0"/>
    <n v="0"/>
    <n v="0"/>
    <n v="0"/>
    <n v="0"/>
    <n v="0"/>
    <n v="0"/>
    <n v="0"/>
    <n v="0"/>
    <n v="0"/>
    <n v="1500000"/>
    <n v="1500000"/>
    <n v="1600000"/>
    <n v="1600000"/>
    <n v="1500000"/>
    <n v="1500000"/>
  </r>
  <r>
    <x v="0"/>
    <x v="5"/>
    <s v="Minería"/>
    <s v="Si"/>
    <n v="18"/>
    <s v="140-6"/>
    <s v="2 - Ampliar el conocimiento de los encadenamientos productivos asociados a la actividad minera por parte de los actores del sector."/>
    <s v="4 - DOCUMENTOS DE PLANEACIÓN"/>
    <s v="Documento de planeación validado"/>
    <s v="N/A"/>
    <s v="C-2106-1900-12-40302A-2106003-02"/>
    <s v="Viáticos y gastos de viaje"/>
    <s v="140-6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30447305"/>
    <n v="30447305"/>
    <s v="No"/>
    <s v="N/A"/>
    <s v="Olga Tatiana Araque"/>
    <s v="Subdirector de Minería"/>
    <n v="6012220601"/>
    <s v="olga.araque@upme.gov.co"/>
    <n v="0"/>
    <n v="0"/>
    <n v="0"/>
    <n v="0"/>
    <n v="0"/>
    <n v="0"/>
    <n v="3400000"/>
    <n v="3400000"/>
    <n v="4000000"/>
    <n v="4000000"/>
    <n v="3500000"/>
    <n v="3500000"/>
    <n v="3500000"/>
    <n v="3500000"/>
    <n v="3430000"/>
    <n v="3430000"/>
    <n v="3322695"/>
    <n v="3322695"/>
    <n v="3300000"/>
    <n v="3300000"/>
    <n v="3194610"/>
    <n v="3194610"/>
    <n v="2800000"/>
    <n v="2800000"/>
  </r>
  <r>
    <x v="0"/>
    <x v="5"/>
    <s v="Minería"/>
    <s v="Si"/>
    <n v="18"/>
    <s v="140-7"/>
    <s v="2 - Ampliar el conocimiento de los encadenamientos productivos asociados a la actividad minera por parte de los actores del sector."/>
    <s v="4 - DOCUMENTOS DE PLANEACIÓN"/>
    <s v="Documento de planeación validado"/>
    <n v="80111620"/>
    <s v="C-2106-1900-12-40302A-2106003-02"/>
    <s v="Prestación de servicios profesionales y/o de apoyo a la gestión"/>
    <s v="140-7 Prestar servicios profesionales para brindar apoyo a la subdirección de minería en el análisis y propuesta de politicas públicas para la planeación del sector minero en Colombia y en la elaboración de una hoja de ruta para el seguimiento del PNDM, s"/>
    <s v="Enero"/>
    <s v="Enero"/>
    <s v="Enero"/>
    <n v="11"/>
    <s v="Meses"/>
    <s v="Contratación directa - Prestación de servicios profesionales"/>
    <s v="Propios - 20 - Ingresos corrientes"/>
    <n v="87893680"/>
    <n v="87893680"/>
    <s v="No"/>
    <s v="N/A"/>
    <s v="Olga Tatiana Araque"/>
    <s v="Subdirector de Minería"/>
    <n v="6012220601"/>
    <s v="olga.araque@upme.gov.co"/>
    <n v="87893680"/>
    <n v="0"/>
    <n v="0"/>
    <n v="529480"/>
    <n v="0"/>
    <n v="7942200"/>
    <n v="0"/>
    <n v="7942200"/>
    <n v="0"/>
    <n v="7942200"/>
    <n v="0"/>
    <n v="7942200"/>
    <n v="0"/>
    <n v="7942200"/>
    <n v="0"/>
    <n v="7942200"/>
    <n v="0"/>
    <n v="7942200"/>
    <n v="0"/>
    <n v="7942200"/>
    <n v="0"/>
    <n v="7942200"/>
    <n v="0"/>
    <n v="15884400"/>
  </r>
  <r>
    <x v="0"/>
    <x v="5"/>
    <s v="Minería"/>
    <s v="Si"/>
    <n v="2"/>
    <s v="140-8"/>
    <s v="2 - Ampliar el conocimiento de los encadenamientos productivos asociados a la actividad minera por parte de los actores del sector."/>
    <s v="4 - DOCUMENTOS DE PLANEACIÓN"/>
    <s v="Documento de planeación preliminar"/>
    <n v="78111502"/>
    <s v="C-2106-1900-12-40302A-2106003-02"/>
    <s v="Tiquetes"/>
    <s v="140-8 Adquirir los servicios necesarios para garantizar el desplazamiento de servidores públicos y contratistas de la UPME a los eventos y espacios que se desarrollan con el fin de realizar el levantamiento, gestión y apropiación de información en los ter"/>
    <s v="Mayo"/>
    <s v="Mayo"/>
    <s v="Mayo"/>
    <n v="8"/>
    <s v="Meses"/>
    <s v="Contratación régimen especial - Régimen especial"/>
    <s v="Propios - 20 - Ingresos corrientes"/>
    <n v="17341466"/>
    <n v="17341466"/>
    <s v="No"/>
    <s v="N/A"/>
    <s v="Olga Tatiana Araque"/>
    <s v="Subdirector de Minería"/>
    <n v="6012220601"/>
    <s v="olga.araque@upme.gov.co"/>
    <m/>
    <m/>
    <m/>
    <m/>
    <m/>
    <m/>
    <m/>
    <m/>
    <n v="17341466"/>
    <n v="2200000"/>
    <m/>
    <n v="2200000"/>
    <m/>
    <n v="2600000"/>
    <m/>
    <n v="2141466"/>
    <m/>
    <n v="2200000"/>
    <m/>
    <n v="2000000"/>
    <m/>
    <n v="2200000"/>
    <m/>
    <n v="1800000"/>
  </r>
  <r>
    <x v="0"/>
    <x v="5"/>
    <s v="Minería"/>
    <s v="Si"/>
    <n v="5"/>
    <s v="140-9"/>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9 Prestar servicios profesionales de asesoría especializada jurídica y judicial en asuntos de competencia de la Unidad de Planeación Minero Energética y demás actuaciones jurídicas tendientes al desarrollo del proyecto de inversión &quot;Fortalecimiento de"/>
    <s v="Enero"/>
    <s v="Febrero"/>
    <s v="Febrero"/>
    <n v="11"/>
    <s v="Meses"/>
    <s v="Contratación directa - Prestación de servicios profesionales"/>
    <s v="Propios - 20 - Ingresos corrientes"/>
    <n v="127724300"/>
    <n v="127724300"/>
    <s v="No"/>
    <s v="N/A"/>
    <s v="Olga Tatiana Araque"/>
    <s v="Subdirector de Minería"/>
    <n v="6012220601"/>
    <s v="olga.araque@upme.gov.co"/>
    <n v="0"/>
    <n v="0"/>
    <n v="81279100"/>
    <n v="0"/>
    <n v="0"/>
    <n v="11611300"/>
    <n v="0"/>
    <n v="11611300"/>
    <n v="0"/>
    <n v="11611300"/>
    <n v="0"/>
    <n v="11611300"/>
    <n v="0"/>
    <n v="11611300"/>
    <n v="46445200"/>
    <n v="11611300"/>
    <n v="0"/>
    <n v="11611300"/>
    <n v="0"/>
    <n v="11611300"/>
    <n v="0"/>
    <n v="11611300"/>
    <n v="0"/>
    <n v="23222600"/>
  </r>
  <r>
    <x v="0"/>
    <x v="5"/>
    <s v="Minería"/>
    <s v="Si"/>
    <n v="5"/>
    <s v="140-10"/>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10 Prestar servicios profesionales para brindar apoyo a la subdirección de minería en los análisis técnicos relacionados con los encadenamientos productivos asociados a los planes subsectoriales, seguimiento al PNDM y al componente de innovación en el"/>
    <s v="Enero"/>
    <s v="Febrero"/>
    <s v="Marzo"/>
    <n v="10"/>
    <s v="Meses"/>
    <s v="Contratación directa - Prestación de servicios profesionales"/>
    <s v="Propios - 20 - Ingresos corrientes"/>
    <n v="70677620"/>
    <n v="70677620"/>
    <s v="No"/>
    <s v="N/A"/>
    <s v="Olga Tatiana Araque"/>
    <s v="Subdirector de Minería"/>
    <n v="6012220601"/>
    <s v="olga.araque@upme.gov.co"/>
    <n v="0"/>
    <n v="0"/>
    <n v="0"/>
    <n v="0"/>
    <n v="70677620"/>
    <m/>
    <n v="0"/>
    <n v="7067762"/>
    <n v="0"/>
    <n v="7067762"/>
    <n v="0"/>
    <n v="7067762"/>
    <n v="0"/>
    <n v="7067762"/>
    <n v="0"/>
    <n v="7067762"/>
    <n v="0"/>
    <n v="7067762"/>
    <n v="0"/>
    <n v="7067762"/>
    <n v="0"/>
    <n v="7067762"/>
    <n v="0"/>
    <n v="14135524"/>
  </r>
  <r>
    <x v="0"/>
    <x v="5"/>
    <s v="Minería"/>
    <s v="Si"/>
    <s v="75 (30/12/2024)"/>
    <s v="140-11"/>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11 Prestar servicios profesionales para brindar apoyo a la subdirección de minería en la actualización y alistamiento de herramientas de modelamiento matemático y estadístico para los estudios económicos requeridos en el marco de la planeación minera."/>
    <s v="Enero"/>
    <s v="Enero"/>
    <s v="Enero"/>
    <n v="11.5"/>
    <s v="Meses"/>
    <s v="Contratación directa - Prestación de servicios profesionales"/>
    <s v="Propios - 20 - Ingresos corrientes"/>
    <n v="49852500"/>
    <n v="49852500"/>
    <s v="No"/>
    <s v="N/A"/>
    <s v="Olga Tatiana Araque"/>
    <s v="Subdirector de Minería"/>
    <n v="6012220601"/>
    <s v="olga.araque@upme.gov.co"/>
    <n v="49852500"/>
    <m/>
    <m/>
    <n v="2167500"/>
    <m/>
    <n v="4335000"/>
    <m/>
    <n v="4335000"/>
    <m/>
    <n v="4335000"/>
    <m/>
    <n v="4335000"/>
    <m/>
    <n v="4335000"/>
    <m/>
    <n v="4335000"/>
    <m/>
    <n v="4335000"/>
    <m/>
    <n v="4335000"/>
    <m/>
    <n v="4335000"/>
    <m/>
    <n v="8670000"/>
  </r>
  <r>
    <x v="0"/>
    <x v="5"/>
    <s v="Minería"/>
    <s v="Si"/>
    <n v="18"/>
    <s v="140-12"/>
    <s v="3 - Fortalecer la gestión integral de la información de la planeación minera."/>
    <s v="1 - SERVICIO DE DIVULGACIÓN DEL SECTOR MINERO ENERGÉTICO"/>
    <s v="Desarrollar herramientas para el análisis, proyección y divulgación de la información minera"/>
    <n v="81121503"/>
    <s v="C-2106-1900-12-40302A-2106019-02"/>
    <s v="Estudios"/>
    <s v="140-12 Elaborar los balances oferta utilización de 34 productos mineros y la cuenta de producción y generación del ingreso de 10 actividades económicas mineras CIIU Rev. 4 A.C. para 2023 en versión provisional para la operación estadística cuenta satélite"/>
    <s v="Abril"/>
    <s v="Junio"/>
    <s v="Junio"/>
    <n v="6"/>
    <s v="Meses"/>
    <s v="Contratación directa - Contratos interadministrativos"/>
    <s v="Propios - 20 - Ingresos corrientes"/>
    <n v="60000000"/>
    <n v="60000000"/>
    <s v="No"/>
    <s v="N/A"/>
    <s v="Olga Tatiana Araque"/>
    <s v="Subdirector de Minería"/>
    <n v="6012220601"/>
    <s v="olga.araque@upme.gov.co"/>
    <m/>
    <m/>
    <m/>
    <m/>
    <m/>
    <m/>
    <m/>
    <m/>
    <m/>
    <m/>
    <n v="60000000"/>
    <m/>
    <m/>
    <n v="60000000"/>
    <m/>
    <m/>
    <m/>
    <m/>
    <m/>
    <m/>
    <m/>
    <m/>
    <m/>
    <m/>
  </r>
  <r>
    <x v="0"/>
    <x v="5"/>
    <s v="Minería"/>
    <s v="Si"/>
    <n v="5"/>
    <s v="140-13"/>
    <s v="3 - Fortalecer la gestión integral de la información de la planeación minera."/>
    <s v="1 - SERVICIO DE DIVULGACIÓN DEL SECTOR MINERO ENERGÉTICO"/>
    <s v="Desarrollar herramientas para el análisis, proyección y divulgación de la información minera"/>
    <n v="80111620"/>
    <s v="C-2106-1900-12-40302A-2106019-02"/>
    <s v="Prestación de servicios profesionales y/o de apoyo a la gestión"/>
    <s v="140-13 Prestar Servicios profesionales para la administración de bases de datos de la subdirección de minería, implementación de mejoras al SIMCO y desarrollo de modelos con sistemas de información geográfica para el procesamiento y divulgación de la info"/>
    <s v="Enero"/>
    <s v="Febrero"/>
    <s v="Marzo"/>
    <n v="10"/>
    <s v="Meses"/>
    <s v="Contratación régimen especial (con ofertas) - Régimen especial"/>
    <s v="Propios - 20 - Ingresos corrientes"/>
    <n v="100000000"/>
    <n v="100000000"/>
    <s v="No"/>
    <s v="N/A"/>
    <s v="Olga Tatiana Araque"/>
    <s v="Subdirector de Minería"/>
    <n v="6012220601"/>
    <s v="olga.araque@upme.gov.co"/>
    <n v="0"/>
    <n v="0"/>
    <n v="0"/>
    <n v="0"/>
    <n v="100000000"/>
    <n v="0"/>
    <n v="0"/>
    <n v="10000000"/>
    <n v="0"/>
    <n v="10000000"/>
    <n v="0"/>
    <n v="10000000"/>
    <n v="0"/>
    <n v="10000000"/>
    <n v="0"/>
    <n v="10000000"/>
    <n v="0"/>
    <n v="10000000"/>
    <n v="0"/>
    <n v="10000000"/>
    <n v="0"/>
    <n v="10000000"/>
    <n v="0"/>
    <n v="20000000"/>
  </r>
  <r>
    <x v="0"/>
    <x v="5"/>
    <s v="Minería"/>
    <s v="Si"/>
    <n v="33"/>
    <s v="140-14"/>
    <s v="3 - Fortalecer la gestión integral de la información de la planeación minera."/>
    <s v="1 - SERVICIO DE DIVULGACIÓN DEL SECTOR MINERO ENERGÉTICO"/>
    <s v="Apropiar Insumos para el análisis de Mercado Nacional e internacional de minerales y sus encadenamientos productivos"/>
    <n v="93151509"/>
    <s v="C-2106-1900-12-40302A-2106019-02"/>
    <s v="Software - Suscripciones"/>
    <s v="140-14 Prestar los servicios de suscripción ONLINE a Fast Markets MB."/>
    <s v="Enero"/>
    <s v="Febrero"/>
    <s v="Marzo"/>
    <n v="12"/>
    <s v="Meses"/>
    <s v="Contratación directa - único oferente"/>
    <s v="Propios - 20 - Ingresos corrientes"/>
    <n v="218356415"/>
    <n v="218356415"/>
    <s v="No"/>
    <s v="N/A"/>
    <s v="Olga Tatiana Araque"/>
    <s v="Subdirector de Minería"/>
    <n v="6012220601"/>
    <s v="olga.araque@upme.gov.co"/>
    <n v="0"/>
    <n v="0"/>
    <n v="0"/>
    <n v="0"/>
    <n v="218356415"/>
    <n v="0"/>
    <n v="0"/>
    <n v="0"/>
    <m/>
    <n v="218356415"/>
    <n v="0"/>
    <n v="0"/>
    <n v="0"/>
    <n v="0"/>
    <n v="0"/>
    <n v="0"/>
    <n v="0"/>
    <n v="0"/>
    <n v="0"/>
    <n v="0"/>
    <n v="0"/>
    <n v="0"/>
    <n v="0"/>
    <n v="0"/>
  </r>
  <r>
    <x v="0"/>
    <x v="5"/>
    <s v="Minería"/>
    <s v="Si"/>
    <n v="33"/>
    <s v="140-15"/>
    <s v="3 - Fortalecer la gestión integral de la información de la planeación minera."/>
    <s v="1 - SERVICIO DE DIVULGACIÓN DEL SECTOR MINERO ENERGÉTICO"/>
    <s v="Apropiar Insumos para el análisis de Mercado Nacional e internacional de minerales y sus encadenamientos productivos"/>
    <n v="93151510"/>
    <s v="C-2106-1900-12-40302A-2106019-02"/>
    <s v="Software - Suscripciones"/>
    <s v="140-15 Realizar la renovación de la suscripción online de ARGUS MEDIA."/>
    <s v="Febrero"/>
    <s v="Marzo"/>
    <s v="Abril"/>
    <n v="12"/>
    <s v="Meses"/>
    <s v="Contratación directa - único oferente"/>
    <s v="Propios - 20 - Ingresos corrientes"/>
    <n v="376833620"/>
    <n v="376833620"/>
    <s v="No"/>
    <s v="N/A"/>
    <s v="Olga Tatiana Araque"/>
    <s v="Subdirector de Minería"/>
    <n v="6012220601"/>
    <s v="olga.araque@upme.gov.co"/>
    <n v="0"/>
    <n v="0"/>
    <n v="0"/>
    <n v="0"/>
    <n v="0"/>
    <n v="0"/>
    <n v="376833620"/>
    <n v="0"/>
    <n v="0"/>
    <n v="0"/>
    <n v="0"/>
    <n v="376833620"/>
    <n v="0"/>
    <n v="0"/>
    <n v="0"/>
    <n v="0"/>
    <n v="0"/>
    <n v="0"/>
    <n v="0"/>
    <n v="0"/>
    <n v="0"/>
    <n v="0"/>
    <n v="0"/>
    <n v="0"/>
  </r>
  <r>
    <x v="0"/>
    <x v="5"/>
    <s v="Minería"/>
    <s v="Si"/>
    <n v="33"/>
    <s v="140-16"/>
    <s v="3 - Fortalecer la gestión integral de la información de la planeación minera."/>
    <s v="1 - SERVICIO DE DIVULGACIÓN DEL SECTOR MINERO ENERGÉTICO"/>
    <s v="Apropiar Insumos para el análisis de Mercado Nacional e internacional de minerales y sus encadenamientos productivos"/>
    <n v="93151511"/>
    <s v="C-2106-1900-12-40302A-2106019-02"/>
    <s v="Software - Suscripciones"/>
    <s v="140-16 Renovación de la suscripción ONLINE de Baltic Exchange."/>
    <s v="Noviembre"/>
    <s v="Diciembre"/>
    <s v="Diciembre"/>
    <n v="12"/>
    <s v="Meses"/>
    <s v="Contratación directa - único oferente"/>
    <s v="Propios - 20 - Ingresos corrientes"/>
    <n v="43809965"/>
    <n v="43809965"/>
    <s v="No"/>
    <s v="N/A"/>
    <s v="Olga Tatiana Araque"/>
    <s v="Subdirector de Minería"/>
    <n v="6012220601"/>
    <s v="olga.araque@upme.gov.co"/>
    <n v="0"/>
    <n v="0"/>
    <n v="0"/>
    <n v="0"/>
    <n v="0"/>
    <n v="0"/>
    <n v="0"/>
    <n v="0"/>
    <n v="0"/>
    <n v="0"/>
    <n v="0"/>
    <n v="0"/>
    <n v="0"/>
    <n v="0"/>
    <n v="0"/>
    <n v="0"/>
    <n v="0"/>
    <n v="0"/>
    <n v="0"/>
    <n v="0"/>
    <n v="0"/>
    <n v="0"/>
    <n v="43809965"/>
    <n v="43809965"/>
  </r>
  <r>
    <x v="0"/>
    <x v="5"/>
    <s v="Minería"/>
    <s v="Si"/>
    <n v="16"/>
    <s v="140-17"/>
    <s v="3 - Fortalecer la gestión integral de la información de la planeación minera."/>
    <s v="1 - SERVICIO DE DIVULGACIÓN DEL SECTOR MINERO ENERGÉTICO"/>
    <s v="Apropiar Insumos para el análisis de Mercado Nacional e internacional de minerales y sus encadenamientos productivos"/>
    <n v="80101507"/>
    <s v="C-2106-1900-12-40302A-2106019-02"/>
    <s v="Consultoría"/>
    <s v="140-17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152000000"/>
    <n v="152000000"/>
    <s v="No"/>
    <s v="N/A"/>
    <s v="Olga Tatiana Araque"/>
    <s v="Subdirector de Minería"/>
    <n v="6012220601"/>
    <s v="olga.araque@upme.gov.co"/>
    <n v="0"/>
    <n v="0"/>
    <n v="0"/>
    <n v="0"/>
    <n v="0"/>
    <n v="0"/>
    <n v="0"/>
    <n v="0"/>
    <n v="0"/>
    <n v="0"/>
    <n v="152000000"/>
    <n v="0"/>
    <n v="0"/>
    <n v="45600000"/>
    <n v="0"/>
    <n v="0"/>
    <n v="0"/>
    <n v="60800000"/>
    <n v="0"/>
    <n v="0"/>
    <n v="0"/>
    <n v="0"/>
    <n v="0"/>
    <n v="45600000"/>
  </r>
  <r>
    <x v="0"/>
    <x v="5"/>
    <s v="Minería"/>
    <s v="Si"/>
    <n v="16"/>
    <s v="140-18"/>
    <s v="3 - Fortalecer la gestión integral de la información de la planeación minera."/>
    <s v="1 - SERVICIO DE DIVULGACIÓN DEL SECTOR MINERO ENERGÉTICO"/>
    <s v="Apropiar insumos para el análisis de Mercado Internacional de minerales y sus tendencias a largo plazo"/>
    <n v="80101507"/>
    <s v="C-2106-1900-12-40302A-2106019-02"/>
    <s v="Consultoría"/>
    <s v="140-18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240000000"/>
    <n v="240000000"/>
    <s v="No"/>
    <s v="N/A"/>
    <s v="Olga Tatiana Araque"/>
    <s v="Subdirector de Minería"/>
    <n v="6012220601"/>
    <s v="olga.araque@upme.gov.co"/>
    <n v="0"/>
    <n v="0"/>
    <n v="0"/>
    <n v="0"/>
    <n v="0"/>
    <n v="0"/>
    <n v="0"/>
    <n v="0"/>
    <n v="0"/>
    <n v="0"/>
    <n v="240000000"/>
    <n v="0"/>
    <n v="0"/>
    <n v="72000000"/>
    <n v="0"/>
    <n v="0"/>
    <n v="0"/>
    <n v="96000000"/>
    <n v="0"/>
    <n v="0"/>
    <n v="0"/>
    <n v="0"/>
    <n v="0"/>
    <n v="72000000"/>
  </r>
  <r>
    <x v="0"/>
    <x v="5"/>
    <s v="Minería"/>
    <s v="Si"/>
    <s v="75 (30/12/2024)"/>
    <s v="140-19"/>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n v="6970733"/>
    <m/>
    <m/>
    <m/>
    <m/>
    <m/>
    <m/>
    <m/>
    <m/>
    <m/>
    <m/>
    <m/>
    <m/>
    <m/>
    <m/>
    <m/>
    <m/>
    <m/>
    <m/>
    <m/>
    <m/>
    <m/>
    <m/>
    <n v="6970733"/>
  </r>
  <r>
    <x v="0"/>
    <x v="5"/>
    <s v="Minería"/>
    <s v="Si"/>
    <s v="75 (30/12/2024)"/>
    <s v="140-20"/>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n v="6970733"/>
    <m/>
    <m/>
    <m/>
    <m/>
    <m/>
    <m/>
    <m/>
    <m/>
    <m/>
    <m/>
    <m/>
    <m/>
    <m/>
    <m/>
    <m/>
    <m/>
    <m/>
    <m/>
    <m/>
    <m/>
    <m/>
    <m/>
    <n v="6970733"/>
  </r>
  <r>
    <x v="0"/>
    <x v="5"/>
    <s v="Minería"/>
    <s v="Si"/>
    <n v="32"/>
    <s v="140-21"/>
    <s v="2 - Ampliar el conocimiento de los encadenamientos productivos asociados a la actividad minera por parte de los actores del sector."/>
    <s v="4 - DOCUMENTOS DE PLANEACIÓN"/>
    <s v="Documento de planeación preliminar"/>
    <n v="43233501"/>
    <s v="C-2106-1900-12-40302A-2106003-02"/>
    <s v="Software - Licencias"/>
    <s v="140-21 Adquirir el licenciamiento de las herramientas colaborativas en nube para la UPME."/>
    <s v="Julio"/>
    <s v="Agosto"/>
    <s v="Septiembre"/>
    <n v="12"/>
    <s v="Meses"/>
    <s v="Seléccion abreviada - acuerdo marco"/>
    <s v="Propios - 20 - Ingresos corrientes"/>
    <n v="13600000"/>
    <n v="13600000"/>
    <s v="No"/>
    <s v="N/A"/>
    <s v="Linda Marcela Cardenas"/>
    <s v="Asesor Dirección General"/>
    <n v="6012220601"/>
    <s v="linda.cardenas@upme.gov.co"/>
    <n v="0"/>
    <n v="0"/>
    <n v="0"/>
    <n v="0"/>
    <n v="0"/>
    <n v="0"/>
    <n v="0"/>
    <n v="0"/>
    <n v="0"/>
    <n v="0"/>
    <n v="0"/>
    <n v="0"/>
    <n v="0"/>
    <n v="0"/>
    <n v="13600000"/>
    <n v="0"/>
    <n v="0"/>
    <n v="13600000"/>
    <n v="0"/>
    <n v="0"/>
    <n v="0"/>
    <n v="0"/>
    <n v="0"/>
    <n v="0"/>
  </r>
  <r>
    <x v="0"/>
    <x v="5"/>
    <s v="Minería"/>
    <s v="Si"/>
    <s v="75 (30/12/2024)"/>
    <s v="140-22"/>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22 Prestar los servicios profesionales a la subdirección de minería para la unificación de los documentos de planeación e investigación, corrección de estilo y aporte en la dimensión social."/>
    <s v="Marzo"/>
    <s v="Marzo"/>
    <s v="Marzo"/>
    <n v="4.5"/>
    <s v="Meses"/>
    <s v="Contratación directa - único oferente"/>
    <s v="Propios - 20 - Ingresos corrientes"/>
    <n v="31426767"/>
    <n v="31426767"/>
    <s v="No"/>
    <s v="N/A"/>
    <s v="Olga Tatiana Araque"/>
    <s v="Subdirector de Minería"/>
    <n v="6012220601"/>
    <s v="olga.araque@upme.gov.co"/>
    <m/>
    <m/>
    <m/>
    <m/>
    <n v="31426767"/>
    <m/>
    <m/>
    <n v="7067762"/>
    <m/>
    <n v="7067762"/>
    <m/>
    <n v="7067762"/>
    <m/>
    <n v="7067762"/>
    <m/>
    <n v="3155719"/>
    <m/>
    <m/>
    <m/>
    <m/>
    <m/>
    <m/>
    <m/>
    <m/>
  </r>
  <r>
    <x v="0"/>
    <x v="5"/>
    <s v="Minería"/>
    <s v="Si"/>
    <n v="5"/>
    <s v="140-23"/>
    <s v="2 - Ampliar el conocimiento de los encadenamientos productivos asociados a la actividad minera por parte de los actores del sector"/>
    <s v="4 - DOCUMENTOS DE PLANEACIÓN"/>
    <s v="Documento de planeación validado"/>
    <n v="80111620"/>
    <s v="C-2106-1900-12-40302A-2106003-02"/>
    <s v="Prestación de servicios profesionales y/o de apoyo a la gestión"/>
    <s v="140-23 Prestar los servicios profesionales a la subdirección de minería para la unificación de los documentos de planeación e investigación, corrección de estilo y aporte en la dimensión social."/>
    <s v="Junio"/>
    <s v="Junio"/>
    <s v="Junio"/>
    <n v="4.5"/>
    <s v="Meses"/>
    <s v="Contratación directa - único oferente"/>
    <s v="Propios - 20 - Ingresos corrientes"/>
    <n v="31823600"/>
    <n v="31823600"/>
    <s v="No"/>
    <s v="N/A"/>
    <s v="Olga Tatiana Araque"/>
    <s v="Subdirector de Minería"/>
    <n v="6012220601"/>
    <s v="olga.araque@upme.gov.co"/>
    <n v="0"/>
    <n v="0"/>
    <n v="0"/>
    <n v="0"/>
    <n v="0"/>
    <n v="0"/>
    <n v="0"/>
    <n v="0"/>
    <n v="0"/>
    <n v="0"/>
    <n v="31823600"/>
    <n v="0"/>
    <n v="0"/>
    <n v="7067762"/>
    <n v="0"/>
    <n v="7067762"/>
    <n v="0"/>
    <n v="7067762"/>
    <n v="0"/>
    <n v="7067762"/>
    <n v="0"/>
    <n v="3552552"/>
    <n v="0"/>
    <n v="0"/>
  </r>
  <r>
    <x v="0"/>
    <x v="5"/>
    <s v="Minería"/>
    <s v="Si"/>
    <n v="5"/>
    <s v="140-24"/>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24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22007467"/>
    <n v="22007467"/>
    <s v="No"/>
    <s v="N/A"/>
    <s v="Olga Tatiana Araque"/>
    <s v="Subdirector de Minería"/>
    <n v="6012220601"/>
    <s v="olga.araque@upme.gov.co"/>
    <n v="0"/>
    <n v="0"/>
    <n v="22007467"/>
    <n v="0"/>
    <n v="0"/>
    <n v="7000000"/>
    <n v="0"/>
    <n v="7000000"/>
    <n v="0"/>
    <n v="7000000"/>
    <n v="0"/>
    <n v="1007467"/>
    <n v="0"/>
    <n v="0"/>
    <n v="0"/>
    <n v="0"/>
    <n v="0"/>
    <n v="0"/>
    <n v="0"/>
    <n v="0"/>
    <n v="0"/>
    <n v="0"/>
    <n v="0"/>
    <n v="0"/>
  </r>
  <r>
    <x v="0"/>
    <x v="5"/>
    <s v="Minería"/>
    <s v="Si"/>
    <n v="5"/>
    <s v="140-25"/>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25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9377347"/>
    <n v="9377347"/>
    <s v="No"/>
    <s v="N/A"/>
    <s v="Olga Tatiana Araque"/>
    <s v="Subdirector de Minería"/>
    <n v="6012220601"/>
    <s v="olga.araque@upme.gov.co"/>
    <n v="0"/>
    <n v="0"/>
    <n v="9377347"/>
    <n v="0"/>
    <n v="0"/>
    <n v="0"/>
    <n v="0"/>
    <n v="0"/>
    <n v="0"/>
    <n v="0"/>
    <n v="0"/>
    <n v="5992533"/>
    <m/>
    <n v="3384814"/>
    <n v="0"/>
    <n v="0"/>
    <n v="0"/>
    <n v="0"/>
    <n v="0"/>
    <n v="0"/>
    <n v="0"/>
    <n v="0"/>
    <n v="0"/>
    <n v="0"/>
  </r>
  <r>
    <x v="0"/>
    <x v="5"/>
    <s v="Minería"/>
    <s v="Si"/>
    <n v="16"/>
    <s v="140-26"/>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26 Prestar servicios profesionales para brindar apoyo a la subdirección de minería para el mejoramiento de los modelos del sector minero colombiano través de la herramienta de dinámica de sistemas."/>
    <s v="Abril"/>
    <s v="Mayo"/>
    <s v="Junio"/>
    <n v="7"/>
    <s v="Meses"/>
    <s v="Contratación directa - Prestación de servicios profesionales"/>
    <s v="Propios - 20 - Ingresos corrientes"/>
    <n v="46148900"/>
    <n v="46148900"/>
    <s v="No"/>
    <s v="N/A"/>
    <s v="Olga Tatiana Araque"/>
    <s v="Subdirector de Minería"/>
    <n v="6012220601"/>
    <s v="olga.araque@upme.gov.co"/>
    <n v="0"/>
    <n v="0"/>
    <n v="0"/>
    <n v="0"/>
    <n v="0"/>
    <n v="0"/>
    <n v="0"/>
    <n v="0"/>
    <n v="0"/>
    <n v="0"/>
    <n v="46148900"/>
    <n v="0"/>
    <n v="0"/>
    <n v="6592700"/>
    <n v="0"/>
    <n v="6592700"/>
    <n v="0"/>
    <n v="6592700"/>
    <n v="0"/>
    <n v="6592700"/>
    <n v="0"/>
    <n v="6592700"/>
    <n v="0"/>
    <n v="13185400"/>
  </r>
  <r>
    <x v="0"/>
    <x v="5"/>
    <s v="Minería"/>
    <s v="Si"/>
    <n v="18"/>
    <s v="140-27"/>
    <s v="2 - Ampliar el conocimiento de los encadenamientos productivos asociados a la actividad minera por parte de los actores del sector"/>
    <s v="4 - DOCUMENTOS DE PLANEACIÓN"/>
    <s v="Documento de planeación validado"/>
    <n v="81121503"/>
    <s v="C-2106-1900-12-40302A-2106003-02"/>
    <s v="Estudios"/>
    <s v="140-27 Elaborar los balances oferta utilización de 34 productos mineros y la cuenta de producción y generación del ingreso de 10 actividades económicas mineras CIIU Rev. 4 A.C. para 2023 en versión provisional para la operación estadística cuenta satélite"/>
    <s v="Abril"/>
    <s v="Junio"/>
    <s v="Junio"/>
    <n v="6"/>
    <s v="Meses"/>
    <s v="Contratación directa- Contratos Interadministrativos"/>
    <s v="Propios - 20 - Ingresos corrientes"/>
    <n v="9835415"/>
    <n v="9835415"/>
    <s v="No"/>
    <s v="N/A"/>
    <s v="Olga Tatiana Araque"/>
    <s v="Subdirector de Minería"/>
    <n v="6012220601"/>
    <s v="olga.araque@upme.gov.co"/>
    <n v="0"/>
    <n v="0"/>
    <n v="0"/>
    <n v="0"/>
    <n v="0"/>
    <n v="0"/>
    <n v="0"/>
    <n v="0"/>
    <n v="0"/>
    <n v="0"/>
    <n v="9835415"/>
    <n v="9835415"/>
    <n v="0"/>
    <n v="0"/>
    <n v="0"/>
    <n v="0"/>
    <n v="0"/>
    <n v="0"/>
    <n v="0"/>
    <n v="0"/>
    <n v="0"/>
    <n v="0"/>
    <n v="0"/>
    <n v="0"/>
  </r>
  <r>
    <x v="0"/>
    <x v="5"/>
    <s v="Minería"/>
    <s v="Si"/>
    <n v="33"/>
    <s v="140-28"/>
    <s v="3 - Fortalecer la gestión integral de la información de la planeación minera."/>
    <s v="1 - SERVICIO DE DIVULGACIÓN DEL SECTOR MINERO ENERGÉTICO"/>
    <s v="Apropiar Insumos para el análisis de Mercado Nacional e internacional de minerales y sus encadenamientos productivos"/>
    <n v="55101519"/>
    <s v="C-2106-1900-12-40302A-2106019-02"/>
    <s v="Adquisición de bienes y/o servicios (otros)"/>
    <s v="140-28 Prestar el servicio de publicación en el diario oficial de los actos administrativos de carácter general emitidos por la UPME."/>
    <s v="Enero"/>
    <s v="Enero"/>
    <s v="Febrero"/>
    <n v="10"/>
    <s v="Meses"/>
    <s v="Contratación directa"/>
    <s v="Propios - 20 - Ingresos corrientes"/>
    <n v="9000000"/>
    <n v="9000000"/>
    <s v="No"/>
    <s v="N/A"/>
    <s v="Jaime Humberto Mesa"/>
    <s v="Subdirector de Minería"/>
    <n v="6012220601"/>
    <s v="jaime.mesa@upme.gov.co"/>
    <n v="0"/>
    <n v="0"/>
    <n v="0"/>
    <n v="0"/>
    <n v="0"/>
    <n v="0"/>
    <n v="0"/>
    <n v="0"/>
    <n v="0"/>
    <n v="0"/>
    <n v="0"/>
    <n v="0"/>
    <n v="0"/>
    <n v="0"/>
    <n v="9000000"/>
    <n v="9000000"/>
    <n v="0"/>
    <n v="0"/>
    <n v="0"/>
    <n v="0"/>
    <n v="0"/>
    <n v="0"/>
    <n v="0"/>
    <n v="0"/>
  </r>
  <r>
    <x v="0"/>
    <x v="5"/>
    <s v="Minería"/>
    <s v="Si"/>
    <n v="33"/>
    <s v="140-29"/>
    <s v="2 - Ampliar el conocimiento de los encadenamientos productivos asociados a la actividad minera por parte de los actores del sector"/>
    <s v="4 - DOCUMENTOS DE PLANEACIÓN"/>
    <s v="Diagnóstico"/>
    <n v="43233501"/>
    <s v="C-2106-1900-12-40302A-2106003-02"/>
    <s v="Software- Licencias"/>
    <s v="140-29 Adquirir el licenciamiento de las herramientas colaborativas en nube para la UPME."/>
    <s v="Julio"/>
    <s v="Agosto"/>
    <s v="Septiembre"/>
    <n v="12"/>
    <s v="Meses"/>
    <s v="Seléccion abreviada - acuerdo marco"/>
    <s v="Propios - 20 - Ingresos corrientes"/>
    <n v="1400000"/>
    <n v="1400000"/>
    <s v="No"/>
    <s v="N/A"/>
    <s v="Eric Mauricio Vargas Forero"/>
    <s v="Subdirector de "/>
    <n v="6012220601"/>
    <s v="eric.vargas@upme.gov.co"/>
    <n v="0"/>
    <n v="0"/>
    <n v="0"/>
    <n v="0"/>
    <n v="0"/>
    <n v="0"/>
    <n v="0"/>
    <n v="0"/>
    <n v="0"/>
    <n v="0"/>
    <n v="0"/>
    <n v="0"/>
    <n v="0"/>
    <n v="0"/>
    <n v="0"/>
    <n v="0"/>
    <n v="1400000"/>
    <n v="0"/>
    <n v="0"/>
    <n v="0"/>
    <n v="0"/>
    <n v="0"/>
    <n v="0"/>
    <n v="1400000"/>
  </r>
  <r>
    <x v="0"/>
    <x v="6"/>
    <s v="G. Información"/>
    <s v="Si"/>
    <n v="35"/>
    <s v="131-1"/>
    <s v="1 - Fortalecer la implementación de la política de gobierno de datos y gestión de información del sector minero energético."/>
    <s v="1 - DOCUMENTOS DE LINEAMIENTOS TÉCNICOS PARA EL GOBIERNO DE DATOS Y GESTIÓN DE LA INFORMACIÓN"/>
    <s v="Documento con los resultados de las validaciones"/>
    <n v="80111620"/>
    <s v="C-2106-1900-14-53105B-2106010-02"/>
    <s v="Prestación de servicios profesionales y/o de apoyo a la gestión"/>
    <s v="131-1 Prestación de servicios profesionales para la definición y desarrollo de los lineamientos sectoriales e institucionales en materia estadística orientados a la consolidación de planes y estrategias para el fortalecimiento y certificación de la inform"/>
    <s v="Febrero"/>
    <s v="Febrero"/>
    <s v="Febrero"/>
    <n v="10.5"/>
    <s v="Meses"/>
    <s v="Contratación directa - Prestación de servicios profesionales"/>
    <s v="Propios - 20 - Ingresos corrientes"/>
    <n v="72327750"/>
    <n v="72327750"/>
    <s v="No"/>
    <s v="N/A"/>
    <s v="Johanna Stella Castellanos"/>
    <s v="Subdirectora de Gestión de la Información"/>
    <n v="6012220601"/>
    <s v="johanna.castellanos@upme.gov.co"/>
    <m/>
    <m/>
    <n v="68250000"/>
    <m/>
    <m/>
    <n v="3683333"/>
    <m/>
    <n v="6500000"/>
    <m/>
    <n v="6500000"/>
    <m/>
    <n v="6500000"/>
    <m/>
    <n v="6500000"/>
    <m/>
    <n v="6500000"/>
    <m/>
    <n v="6500000"/>
    <n v="4077750"/>
    <n v="6500000"/>
    <m/>
    <n v="6500000"/>
    <m/>
    <n v="16644417"/>
  </r>
  <r>
    <x v="0"/>
    <x v="6"/>
    <s v="G. Información"/>
    <s v="Si"/>
    <n v="4"/>
    <s v="131-2"/>
    <s v="1 - Fortalecer la implementación de la política de gobierno de datos y gestión de información del sector minero energético."/>
    <s v="1 - DOCUMENTOS DE LINEAMIENTOS TÉCNICOS PARA EL GOBIERNO DE DATOS Y GESTIÓN DE LA INFORMACIÓN"/>
    <s v="Documento con los resultados de las validaciones"/>
    <n v="80111620"/>
    <s v="C-2106-1900-14-53105B-2106010-02"/>
    <s v="Prestación de servicios profesionales y/o de apoyo a la gestión"/>
    <s v="131-2 Prestación servicios de apoyo a la gestión para la documentación y actualización de los lineamientos de gobierno de datos y la metodología de gestión de la información, con un énfasis en el rol de administrador de datos."/>
    <s v="Enero"/>
    <s v="Enero"/>
    <s v="Febrero"/>
    <n v="11"/>
    <s v="Meses"/>
    <s v="Contratación directa - Prestación de servicios profesionales"/>
    <s v="Propios - 20 - Ingresos corrientes"/>
    <n v="44000000"/>
    <n v="44000000"/>
    <s v="No"/>
    <s v="N/A"/>
    <s v="Johanna Stella Castellanos"/>
    <s v="Subdirectora de Gestión de la Información"/>
    <n v="6012220601"/>
    <s v="johanna.castellanos@upme.gov.co"/>
    <n v="0"/>
    <n v="0"/>
    <n v="44000000"/>
    <n v="0"/>
    <n v="0"/>
    <n v="4000000"/>
    <n v="0"/>
    <n v="4000000"/>
    <n v="0"/>
    <n v="4000000"/>
    <n v="0"/>
    <n v="4000000"/>
    <n v="0"/>
    <n v="4000000"/>
    <n v="0"/>
    <n v="4000000"/>
    <n v="0"/>
    <n v="4000000"/>
    <n v="0"/>
    <n v="4000000"/>
    <n v="0"/>
    <n v="4000000"/>
    <n v="0"/>
    <n v="8000000"/>
  </r>
  <r>
    <x v="0"/>
    <x v="6"/>
    <s v="G. Información"/>
    <s v="Si"/>
    <n v="6"/>
    <s v="131-3"/>
    <s v="1 - Fortalecer la implementación de la política de gobierno de datos y gestión de información del sector minero energético."/>
    <s v="1 - DOCUMENTOS DE LINEAMIENTOS TÉCNICOS PARA EL GOBIERNO DE DATOS Y GESTIÓN DE LA INFORMACIÓN"/>
    <s v="Documento con los resultados de las validaciones"/>
    <n v="80111620"/>
    <s v="C-2106-1900-14-53105B-2106010-02"/>
    <s v="Prestación de servicios profesionales y/o de apoyo a la gestión"/>
    <s v="131-3 Prestación servicios de apoyo a la gestión para la documentación y actualización de los lineamientos de gobierno de datos y la metodología de gestión de la información, con un énfasis en el rol de ingeniero de datos, así como el apoyo en el posicion"/>
    <s v="Enero"/>
    <s v="Enero"/>
    <s v="Enero"/>
    <n v="10"/>
    <s v="Meses"/>
    <s v="Contratación directa - Prestación de servicios profesionales"/>
    <s v="Propios - 20 - Ingresos corrientes"/>
    <n v="42000000"/>
    <n v="42000000"/>
    <s v="No"/>
    <s v="N/A"/>
    <s v="Johanna Stella Castellanos"/>
    <s v="Subdirectora de Gestión de la Información"/>
    <n v="6012220601"/>
    <s v="johanna.castellanos@upme.gov.co"/>
    <n v="42000000"/>
    <n v="0"/>
    <n v="0"/>
    <n v="2000000"/>
    <n v="0"/>
    <n v="4000000"/>
    <n v="0"/>
    <n v="4000000"/>
    <n v="0"/>
    <n v="4000000"/>
    <n v="0"/>
    <n v="4000000"/>
    <n v="0"/>
    <n v="4000000"/>
    <n v="0"/>
    <n v="4000000"/>
    <n v="0"/>
    <n v="4000000"/>
    <n v="0"/>
    <n v="4000000"/>
    <n v="0"/>
    <n v="4000000"/>
    <n v="0"/>
    <n v="4000000"/>
  </r>
  <r>
    <x v="0"/>
    <x v="6"/>
    <s v="G. Información"/>
    <s v="Si"/>
    <n v="4"/>
    <s v="131-4"/>
    <s v="1 - Fortalecer la implementación de la política de gobierno de datos y gestión de información del sector minero energético."/>
    <s v="1 - DOCUMENTOS DE LINEAMIENTOS TÉCNICOS PARA EL GOBIERNO DE DATOS Y GESTIÓN DE LA INFORMACIÓN"/>
    <s v="Divulgación"/>
    <n v="80111620"/>
    <s v="C-2106-1900-14-53105B-2106010-02"/>
    <s v="Prestación de servicios profesionales y/o de apoyo a la gestión"/>
    <s v="131-4 Prestación servicios de apoyo a la gestión para la documentación y actualización de los lineamientos de gobierno de datos y la metodología de gestión de la información, con un énfasis en el rol de arquitecto de datos, así como en la implementación d"/>
    <s v="Enero"/>
    <s v="Enero"/>
    <s v="Febrero"/>
    <n v="11"/>
    <s v="Meses"/>
    <s v="Contratación directa - Prestación de servicios profesionales"/>
    <s v="Propios - 20 - Ingresos corrientes"/>
    <n v="42000000"/>
    <n v="42000000"/>
    <s v="No"/>
    <s v="N/A"/>
    <s v="Johanna Stella Castellanos"/>
    <s v="Subdirectora de Gestión de la Información"/>
    <n v="6012220601"/>
    <s v="johanna.castellanos@upme.gov.co"/>
    <n v="0"/>
    <n v="0"/>
    <n v="42000000"/>
    <n v="0"/>
    <n v="0"/>
    <n v="3818180"/>
    <n v="0"/>
    <n v="3818180"/>
    <n v="0"/>
    <n v="3818180"/>
    <n v="0"/>
    <n v="3818180"/>
    <n v="0"/>
    <n v="3818180"/>
    <n v="0"/>
    <n v="3818180"/>
    <n v="0"/>
    <n v="3818180"/>
    <n v="0"/>
    <n v="3818180"/>
    <n v="0"/>
    <n v="3818180"/>
    <n v="0"/>
    <n v="7636380"/>
  </r>
  <r>
    <x v="0"/>
    <x v="6"/>
    <s v="G. Información"/>
    <s v="Si"/>
    <n v="3"/>
    <s v="131-5"/>
    <s v="1 - Fortalecer la implementación de la política de gobierno de datos y gestión de información del sector minero energético."/>
    <s v="1 - SERVICIO DE INFORMACIÓN IMPLEMENTADO E INTEROPERADO"/>
    <s v="Diseño técnico y funcional"/>
    <n v="80111620"/>
    <s v="C-2106-1900-14-53105B-2106034-02"/>
    <s v="Prestación de servicios profesionales y/o de apoyo a la gestión"/>
    <s v="131-5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63000000"/>
    <n v="63000000"/>
    <s v="No"/>
    <s v="N/A"/>
    <s v="Johanna Stella Castellanos"/>
    <s v="Subdirectora de Gestión de la Información"/>
    <n v="6012220601"/>
    <s v="johanna.castellanos@upme.gov.co"/>
    <n v="63000000"/>
    <n v="0"/>
    <n v="0"/>
    <n v="0"/>
    <n v="0"/>
    <n v="5727273"/>
    <n v="0"/>
    <n v="5727273"/>
    <n v="0"/>
    <n v="5727273"/>
    <n v="0"/>
    <n v="5727273"/>
    <n v="0"/>
    <n v="5727273"/>
    <n v="0"/>
    <n v="5727273"/>
    <n v="0"/>
    <n v="5727273"/>
    <n v="0"/>
    <n v="5727273"/>
    <n v="0"/>
    <n v="5727273"/>
    <n v="0"/>
    <n v="11454543"/>
  </r>
  <r>
    <x v="0"/>
    <x v="6"/>
    <s v="G. Información"/>
    <s v="Si"/>
    <n v="3"/>
    <s v="131-6"/>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6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25000000"/>
    <n v="25000000"/>
    <s v="No"/>
    <s v="N/A"/>
    <s v="Johanna Stella Castellanos"/>
    <s v="Subdirectora de Gestión de la Información"/>
    <n v="6012220601"/>
    <s v="johanna.castellanos@upme.gov.co"/>
    <n v="25000000"/>
    <n v="0"/>
    <n v="0"/>
    <n v="0"/>
    <n v="0"/>
    <n v="2272727"/>
    <n v="0"/>
    <n v="2272727"/>
    <n v="0"/>
    <n v="2272727"/>
    <n v="0"/>
    <n v="2272727"/>
    <n v="0"/>
    <n v="2272727"/>
    <n v="0"/>
    <n v="2272727"/>
    <n v="0"/>
    <n v="2272727"/>
    <n v="0"/>
    <n v="2272727"/>
    <n v="0"/>
    <n v="2272727"/>
    <n v="0"/>
    <n v="4545457"/>
  </r>
  <r>
    <x v="0"/>
    <x v="6"/>
    <s v="G. Información"/>
    <s v="Si"/>
    <n v="3"/>
    <s v="131-7"/>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7 Prestación de servicios profesionales para el seguimiento y documentación integral de las actividades de la Subdirección de Gestión de la Información, así como para la proyección oportuna y eficiente de los oficios y actos administrativos requeridos"/>
    <s v="Enero"/>
    <s v="Enero"/>
    <s v="Enero"/>
    <n v="11.5"/>
    <s v="Meses"/>
    <s v="Contratación directa - Prestación de servicios profesionales"/>
    <s v="Propios - 20 - Ingresos corrientes"/>
    <n v="9000000"/>
    <n v="9000000"/>
    <s v="No"/>
    <s v="N/A"/>
    <s v="Johanna Stella Castellanos"/>
    <s v="Subdirectora de Gestión de la Información"/>
    <n v="6012220601"/>
    <s v="johanna.castellanos@upme.gov.co"/>
    <n v="9000000"/>
    <n v="0"/>
    <n v="0"/>
    <n v="0"/>
    <n v="0"/>
    <n v="4500000"/>
    <n v="0"/>
    <n v="4500000"/>
    <n v="0"/>
    <n v="0"/>
    <n v="0"/>
    <n v="0"/>
    <n v="0"/>
    <n v="0"/>
    <n v="0"/>
    <n v="0"/>
    <n v="0"/>
    <n v="0"/>
    <n v="0"/>
    <n v="0"/>
    <n v="0"/>
    <n v="0"/>
    <n v="0"/>
    <n v="0"/>
  </r>
  <r>
    <x v="0"/>
    <x v="6"/>
    <s v="G. Información"/>
    <s v="Si"/>
    <s v="75 (30/12/2024)"/>
    <s v="131-8"/>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8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0 - Ingresos corrientes"/>
    <n v="18000000"/>
    <n v="18000000"/>
    <s v="No"/>
    <s v="N/A"/>
    <s v="Johanna Stella Castellanos"/>
    <s v="Subdirectora de Gestión de la Información"/>
    <n v="6012220601"/>
    <s v="johanna.castellanos@upme.gov.co"/>
    <n v="18000000"/>
    <m/>
    <m/>
    <n v="3000000"/>
    <m/>
    <n v="6000000"/>
    <m/>
    <n v="6000000"/>
    <m/>
    <n v="3000000"/>
    <m/>
    <m/>
    <m/>
    <m/>
    <m/>
    <m/>
    <m/>
    <m/>
    <m/>
    <m/>
    <m/>
    <m/>
    <m/>
    <m/>
  </r>
  <r>
    <x v="0"/>
    <x v="6"/>
    <s v="G. Información"/>
    <s v="Si"/>
    <n v="35"/>
    <s v="131-9"/>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9 Prestación de servicios profesionales para adelantar labores de analítica de datos orientadas a la consolidación de modelos y algoritmos mineroenergéticos, así como para diseñar e implementar arquitecturas de datos robustas, escalables y seguras que"/>
    <s v="Enero"/>
    <s v="Enero"/>
    <s v="Febrero"/>
    <n v="11"/>
    <s v="Meses"/>
    <s v="Contratación directa - Prestación de servicios profesionales"/>
    <s v="Propios - 20 - Ingresos corrientes"/>
    <n v="86797600"/>
    <n v="86797600"/>
    <s v="No"/>
    <s v="N/A"/>
    <s v="Johanna Stella Castellanos"/>
    <s v="Subdirectora de Gestión de la Información"/>
    <n v="6012220601"/>
    <s v="johanna.castellanos@upme.gov.co"/>
    <m/>
    <m/>
    <n v="85600000"/>
    <m/>
    <m/>
    <n v="5600000"/>
    <m/>
    <n v="8000000"/>
    <m/>
    <n v="8000000"/>
    <m/>
    <n v="8000000"/>
    <m/>
    <n v="8000000"/>
    <m/>
    <n v="8000000"/>
    <n v="1197600"/>
    <n v="8000000"/>
    <m/>
    <n v="8000000"/>
    <m/>
    <n v="8000000"/>
    <m/>
    <n v="17197600"/>
  </r>
  <r>
    <x v="0"/>
    <x v="6"/>
    <s v="G. Información"/>
    <s v="Si"/>
    <n v="6"/>
    <s v="131-10"/>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10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79235000"/>
    <n v="79235000"/>
    <s v="No"/>
    <s v="N/A"/>
    <s v="Johanna Stella Castellanos"/>
    <s v="Subdirectora de Gestión de la Información"/>
    <n v="6012220601"/>
    <s v="johanna.castellanos@upme.gov.co"/>
    <n v="0"/>
    <n v="0"/>
    <n v="79235000"/>
    <n v="0"/>
    <n v="0"/>
    <n v="13000000"/>
    <n v="0"/>
    <n v="13000000"/>
    <m/>
    <n v="13000000"/>
    <m/>
    <n v="13000000"/>
    <m/>
    <n v="13000000"/>
    <m/>
    <n v="13000000"/>
    <n v="0"/>
    <n v="1235000"/>
    <n v="0"/>
    <n v="0"/>
    <n v="0"/>
    <n v="0"/>
    <n v="0"/>
    <n v="0"/>
  </r>
  <r>
    <x v="0"/>
    <x v="6"/>
    <s v="G. Información"/>
    <s v="Si"/>
    <n v="35"/>
    <s v="131-11"/>
    <s v="1 - Fortalecer la implementación de la política de gobierno de datos y gestión de información del sector minero energético."/>
    <s v="1 - SERVICIO DE INFORMACIÓN IMPLEMENTADO E INTEROPERADO"/>
    <s v="Pruebas y aseguramiento de calidad"/>
    <n v="43233404"/>
    <s v="C-2106-1900-14-53105B-2106034-02"/>
    <s v="Software-licencias"/>
    <s v="131-11 Adquisición de suscripciones a plataformas de redes sociales y portales de relacionamiento, con el propósito de potenciar la presencia digital, facilitar la interacción con audiencias específicas y acceder a servicios adicionales que optimicen estr"/>
    <s v="Julio"/>
    <s v="Julio"/>
    <s v="Julio"/>
    <n v="12"/>
    <s v="Meses"/>
    <s v="Contratación directa - Contratos menor cuantía"/>
    <s v="Propios - 20 - Ingresos corrientes"/>
    <n v="13202400"/>
    <n v="13202400"/>
    <s v="No"/>
    <s v="N/A"/>
    <s v="Johanna Stella Castellanos"/>
    <s v="Subdirectora de Gestión de la Información"/>
    <n v="6012220601"/>
    <s v="johanna.castellanos@upme.gov.co"/>
    <n v="0"/>
    <n v="0"/>
    <n v="0"/>
    <n v="0"/>
    <n v="0"/>
    <n v="0"/>
    <n v="0"/>
    <n v="0"/>
    <n v="0"/>
    <n v="0"/>
    <n v="0"/>
    <n v="0"/>
    <n v="13202400"/>
    <n v="0"/>
    <m/>
    <n v="0"/>
    <n v="0"/>
    <n v="13202400"/>
    <n v="0"/>
    <n v="0"/>
    <n v="0"/>
    <n v="0"/>
    <n v="0"/>
    <n v="0"/>
  </r>
  <r>
    <x v="0"/>
    <x v="6"/>
    <s v="G. Información"/>
    <s v="Si"/>
    <n v="3"/>
    <s v="131-12"/>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2 Prestación de servicios profesionales para el seguimiento y documentación integral de las actividades de la Subdirección de Gestión de la Información, así como para la proyección oportuna y eficiente de los oficios y actos administrativos requerido"/>
    <s v="Enero"/>
    <s v="Febrero"/>
    <s v="Enero"/>
    <n v="11.5"/>
    <s v="Meses"/>
    <s v="Contratación directa - Prestación de servicios profesionales"/>
    <s v="Propios - 20 - Ingresos corrientes"/>
    <n v="29500000"/>
    <n v="29500000"/>
    <s v="No"/>
    <s v="N/A"/>
    <s v="Johanna Stella Castellanos"/>
    <s v="Subdirectora de Gestión de la Información"/>
    <n v="6012220601"/>
    <s v="johanna.castellanos@upme.gov.co"/>
    <n v="29500000"/>
    <n v="0"/>
    <n v="0"/>
    <n v="0"/>
    <n v="0"/>
    <n v="0"/>
    <n v="0"/>
    <n v="0"/>
    <n v="0"/>
    <n v="4500000"/>
    <n v="0"/>
    <n v="4500000"/>
    <n v="0"/>
    <n v="4500000"/>
    <n v="0"/>
    <n v="4500000"/>
    <n v="0"/>
    <n v="4500000"/>
    <n v="0"/>
    <n v="4500000"/>
    <n v="0"/>
    <n v="2500000"/>
    <n v="0"/>
    <n v="0"/>
  </r>
  <r>
    <x v="0"/>
    <x v="6"/>
    <s v="G. Información"/>
    <s v="Si"/>
    <s v="75 (30/12/2024)"/>
    <s v="131-13"/>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3 Prestar servicios profesionales orientados al fortalecimiento de la dimensión de control interno a través de la ejecución del Plan Anual de Auditorias con énfasis en la evaluación y seguimiento de recursos financieros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n v="7667806"/>
    <m/>
    <m/>
    <m/>
    <m/>
    <m/>
    <m/>
    <m/>
    <m/>
    <m/>
    <m/>
    <m/>
    <m/>
    <m/>
    <m/>
    <m/>
    <m/>
    <m/>
    <m/>
    <m/>
    <m/>
    <n v="2866589"/>
    <m/>
    <n v="4801217"/>
  </r>
  <r>
    <x v="0"/>
    <x v="6"/>
    <s v="G. Información"/>
    <s v="Si"/>
    <s v="75 (30/12/2024)"/>
    <s v="131-14"/>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4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n v="7667806"/>
    <m/>
    <m/>
    <m/>
    <m/>
    <m/>
    <m/>
    <m/>
    <m/>
    <m/>
    <m/>
    <m/>
    <m/>
    <m/>
    <m/>
    <m/>
    <m/>
    <m/>
    <m/>
    <m/>
    <m/>
    <n v="2866589"/>
    <m/>
    <n v="4801217"/>
  </r>
  <r>
    <x v="0"/>
    <x v="6"/>
    <s v="G. Información"/>
    <s v="Si"/>
    <n v="4"/>
    <s v="131-15"/>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5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4874388"/>
    <n v="4874388"/>
    <s v="No"/>
    <s v="N/A"/>
    <s v="Johanna Stella Castellanos"/>
    <s v="Subdirectora de Gestión de la Información"/>
    <n v="6012220601"/>
    <s v="johanna.castellanos@upme.gov.co"/>
    <n v="4874388"/>
    <n v="0"/>
    <n v="0"/>
    <n v="0"/>
    <n v="0"/>
    <n v="0"/>
    <n v="0"/>
    <n v="0"/>
    <n v="0"/>
    <n v="0"/>
    <n v="0"/>
    <n v="0"/>
    <n v="0"/>
    <n v="0"/>
    <n v="0"/>
    <n v="0"/>
    <n v="0"/>
    <n v="0"/>
    <n v="0"/>
    <n v="0"/>
    <n v="0"/>
    <n v="0"/>
    <n v="0"/>
    <n v="4874388"/>
  </r>
  <r>
    <x v="0"/>
    <x v="6"/>
    <s v="G. Información"/>
    <s v="Si"/>
    <n v="3"/>
    <s v="131-16"/>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6 Prestación de servicios profesionales orientados al fortalecimiento de la política MIPG de Gestión de Información Estadística, asi como al desarrollo de actividades de analítica de datos económicos y macroeconomicos de interés para el sector minero"/>
    <s v="Enero"/>
    <s v="Enero"/>
    <s v="Enero"/>
    <n v="11"/>
    <s v="Meses"/>
    <s v="Contratación directa - Prestación de servicios profesionales"/>
    <s v="Propios - 20 - Ingresos corrientes"/>
    <n v="44000000"/>
    <n v="44000000"/>
    <s v="No"/>
    <s v="N/A"/>
    <s v="Johanna Stella Castellanos"/>
    <s v="Subdirectora de Gestión de la Información"/>
    <n v="6012220601"/>
    <s v="johanna.castellanos@upme.gov.co"/>
    <n v="44000000"/>
    <n v="0"/>
    <n v="0"/>
    <n v="0"/>
    <n v="0"/>
    <n v="4000000"/>
    <n v="0"/>
    <n v="4000000"/>
    <n v="0"/>
    <n v="4000000"/>
    <n v="0"/>
    <n v="4000000"/>
    <n v="0"/>
    <n v="4000000"/>
    <n v="0"/>
    <n v="4000000"/>
    <n v="0"/>
    <n v="4000000"/>
    <n v="0"/>
    <n v="4000000"/>
    <n v="0"/>
    <n v="4000000"/>
    <n v="0"/>
    <n v="8000000"/>
  </r>
  <r>
    <x v="0"/>
    <x v="6"/>
    <s v="G. Información"/>
    <s v="Si"/>
    <n v="27"/>
    <s v="131-17"/>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7 Prestación de servicios de apoyo a la gestión orientados al despliegue de microservicios y arquitecturas distribuidas, así como a la contribución en la integración e interoperabilidad de la información requerida por la entidad."/>
    <s v="Junio"/>
    <s v="Junio"/>
    <s v="Junio"/>
    <n v="6.5"/>
    <s v="Meses"/>
    <s v="Contratación directa - Prestación de servicios profesionales"/>
    <s v="Propios - 20 - Ingresos corrientes"/>
    <n v="22966667"/>
    <n v="22966667"/>
    <s v="No"/>
    <s v="N/A"/>
    <s v="Johanna Stella Castellanos"/>
    <s v="Subdirectora de Gestión de la Información"/>
    <n v="6012220601"/>
    <s v="johanna.castellanos@upme.gov.co"/>
    <n v="0"/>
    <n v="0"/>
    <n v="0"/>
    <n v="0"/>
    <n v="0"/>
    <n v="0"/>
    <n v="0"/>
    <n v="0"/>
    <n v="0"/>
    <n v="0"/>
    <n v="22966667"/>
    <n v="0"/>
    <n v="0"/>
    <n v="2500000"/>
    <n v="0"/>
    <n v="5000000"/>
    <n v="0"/>
    <n v="5000000"/>
    <n v="0"/>
    <n v="5000000"/>
    <n v="0"/>
    <n v="5000000"/>
    <n v="0"/>
    <n v="466667"/>
  </r>
  <r>
    <x v="0"/>
    <x v="6"/>
    <s v="G. Información"/>
    <s v="Si"/>
    <s v="75 (30/12/2024)"/>
    <s v="131-18"/>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8 Prestar los servicios profesionales en el proceso de gestión documental en la implementación del Plan Institucional de Archivos - PINAR, el Programa de Gestión Documental - PGD, el Sistema Integrado de Conservación - SIC, y en general las actividad"/>
    <s v="Enero"/>
    <s v="Enero"/>
    <s v="Enero"/>
    <n v="11.5"/>
    <s v="Meses"/>
    <s v="Contratación directa - Prestación de servicios profesionales"/>
    <s v="Propios - 20 - Ingresos corrientes"/>
    <n v="77357740"/>
    <n v="77357740"/>
    <s v="No"/>
    <s v="N/A"/>
    <s v="Johanna Stella Castellanos"/>
    <s v="Subdirectora de Gestión de la Información"/>
    <n v="6012220601"/>
    <s v="johanna.castellanos@upme.gov.co"/>
    <n v="77357740"/>
    <m/>
    <m/>
    <n v="3363380"/>
    <m/>
    <n v="6726760"/>
    <m/>
    <n v="6726760"/>
    <m/>
    <n v="6726760"/>
    <m/>
    <n v="6726760"/>
    <m/>
    <n v="6726760"/>
    <m/>
    <n v="6726760"/>
    <m/>
    <n v="6726760"/>
    <m/>
    <n v="6726760"/>
    <m/>
    <n v="6726760"/>
    <m/>
    <n v="13453520"/>
  </r>
  <r>
    <x v="0"/>
    <x v="6"/>
    <s v="G. Información"/>
    <s v="Si"/>
    <n v="27"/>
    <s v="131-19"/>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9 Prestación de servicios profesionales para la actualización de los visores geográficos que integran el Geoportal Sectorial, así como la implementación de dashboards considerando especialmente las variables climáticas de mayor interés para el sector"/>
    <s v="Enero"/>
    <s v="Enero"/>
    <s v="Enero"/>
    <n v="11"/>
    <s v="Meses"/>
    <s v="Contratación directa - Prestación de servicios profesionales"/>
    <s v="Propios - 20 - Ingresos corrientes"/>
    <n v="78100000"/>
    <n v="78100000"/>
    <s v="No"/>
    <s v="N/A"/>
    <s v="Johanna Stella Castellanos"/>
    <s v="Subdirectora de Gestión de la Información"/>
    <n v="6012220601"/>
    <s v="johanna.castellanos@upme.gov.co"/>
    <n v="78100000"/>
    <n v="0"/>
    <n v="0"/>
    <n v="0"/>
    <n v="0"/>
    <n v="7100000"/>
    <n v="0"/>
    <n v="7100000"/>
    <n v="0"/>
    <n v="7100000"/>
    <n v="0"/>
    <n v="7100000"/>
    <n v="0"/>
    <n v="7100000"/>
    <n v="0"/>
    <n v="7100000"/>
    <n v="0"/>
    <n v="7100000"/>
    <n v="0"/>
    <n v="7100000"/>
    <n v="0"/>
    <n v="7100000"/>
    <n v="0"/>
    <n v="14200000"/>
  </r>
  <r>
    <x v="0"/>
    <x v="6"/>
    <s v="G. Información"/>
    <s v="Si"/>
    <n v="27"/>
    <s v="131-20"/>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20  Prestación de servicios profesionales para contribuir en la estructuración de procesos contractuales requeridos por la Subdirección de Gestión de la Información, así como la formulación, seguimiento y reporte de los diferentes instrumentos de plan"/>
    <s v="Enero"/>
    <s v="Enero"/>
    <s v="Enero"/>
    <n v="11.5"/>
    <s v="Meses"/>
    <s v="Contratación directa - Prestación de servicios profesionales"/>
    <s v="Propios - 20 - Ingresos corrientes"/>
    <n v="66825753"/>
    <n v="66825753"/>
    <s v="No"/>
    <s v="N/A"/>
    <s v="Johanna Stella Castellanos"/>
    <s v="Subdirectora de Gestión de la Información"/>
    <n v="6012220601"/>
    <s v="johanna.castellanos@upme.gov.co"/>
    <n v="67692420"/>
    <m/>
    <n v="-866667"/>
    <n v="2383333"/>
    <n v="0"/>
    <n v="6500000"/>
    <n v="0"/>
    <n v="6500000"/>
    <n v="0"/>
    <n v="6500000"/>
    <n v="0"/>
    <n v="6500000"/>
    <n v="0"/>
    <n v="6500000"/>
    <n v="0"/>
    <n v="6500000"/>
    <n v="0"/>
    <n v="6500000"/>
    <n v="0"/>
    <n v="6500000"/>
    <n v="0"/>
    <n v="6500000"/>
    <n v="0"/>
    <n v="5942420"/>
  </r>
  <r>
    <x v="0"/>
    <x v="6"/>
    <s v="G. Información"/>
    <s v="Si"/>
    <s v="75 (30/12/2024)"/>
    <s v="131-21"/>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21 Prestación de servicios profesionales para contribuir en la estructuración de procesos contractuales requeridos por la Subdirección de Gestión de la Información, así como la formulación, seguimiento y reporte de los diferentes instrumentos de plane"/>
    <s v="Enero"/>
    <s v="Enero"/>
    <s v="Enero"/>
    <n v="11.5"/>
    <s v="Meses"/>
    <s v="Contratación directa - Prestación de servicios profesionales"/>
    <s v="Propios - 20 - Ingresos corrientes"/>
    <n v="7057580"/>
    <n v="7057580"/>
    <s v="No"/>
    <s v="N/A"/>
    <s v="Johanna Stella Castellanos"/>
    <s v="Subdirectora de Gestión de la Información"/>
    <n v="6012220601"/>
    <s v="johanna.castellanos@upme.gov.co"/>
    <n v="7057580"/>
    <m/>
    <m/>
    <n v="153429"/>
    <m/>
    <n v="613703"/>
    <m/>
    <n v="613703"/>
    <m/>
    <n v="613703"/>
    <m/>
    <n v="613702"/>
    <m/>
    <n v="613702"/>
    <m/>
    <n v="613702"/>
    <m/>
    <n v="613702"/>
    <m/>
    <n v="613702"/>
    <m/>
    <n v="613702"/>
    <m/>
    <n v="1380830"/>
  </r>
  <r>
    <x v="0"/>
    <x v="6"/>
    <s v="G. Información"/>
    <s v="Si"/>
    <n v="27"/>
    <s v="131-22"/>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22 Prestación de servicios de apoyo a la gestión orientados a la articulación para la producción e intercambio de información técnica y científica con universidades, organizaciones de la sociedad civil, centro de investigación y pensamiento y actores "/>
    <s v="Enero"/>
    <s v="Enero"/>
    <s v="Enero"/>
    <n v="11"/>
    <s v="Meses"/>
    <s v="Contratación directa - Prestación de servicios profesionales"/>
    <s v="Propios - 20 - Ingresos corrientes"/>
    <n v="42468876"/>
    <n v="42468876"/>
    <s v="No"/>
    <s v="N/A"/>
    <s v="Johanna Stella Castellanos"/>
    <s v="Subdirectora de Gestión de la Información"/>
    <n v="6012220601"/>
    <s v="johanna.castellanos@upme.gov.co"/>
    <n v="40293000"/>
    <m/>
    <m/>
    <m/>
    <n v="-363000"/>
    <n v="3630000"/>
    <n v="0"/>
    <n v="3630000"/>
    <n v="0"/>
    <n v="3630000"/>
    <n v="2538876"/>
    <n v="3630000"/>
    <n v="0"/>
    <n v="3630000"/>
    <n v="0"/>
    <n v="3630000"/>
    <n v="0"/>
    <n v="3630000"/>
    <n v="0"/>
    <n v="3630000"/>
    <n v="0"/>
    <n v="3630000"/>
    <n v="0"/>
    <n v="9798876"/>
  </r>
  <r>
    <x v="0"/>
    <x v="6"/>
    <s v="G. Información"/>
    <s v="Si"/>
    <n v="27"/>
    <s v="131-23"/>
    <s v="2 - Mejorar la calidad de la información producida por el sector minero energético."/>
    <s v="1- DOCUMENTOS DE LINEAMIENTOS TÉCNICOS PARA LA PRODUCCIÓN DE INFORMACIÓN DEL SECTOR CON ESTÁNDARES DE CALIDAD"/>
    <s v="Divulgación"/>
    <n v="43232605"/>
    <s v="C-2106-1900-14-53105B-2106010-02"/>
    <s v="Software-licencias"/>
    <s v="131-23 Actualizar y renovar el licenciamiento ESRI._x0009__x0009__x0009__x0009__x0009__x0009_"/>
    <s v="Mayo"/>
    <s v="Junio"/>
    <s v="Junio"/>
    <n v="12"/>
    <s v="Meses"/>
    <s v="Seléccion abreviada - acuerdo marco"/>
    <s v="Propios - 20 - Ingresos corrientes"/>
    <n v="27997791"/>
    <n v="27997791"/>
    <s v="No"/>
    <s v="N/A"/>
    <s v="Johanna Stella Castellanos"/>
    <s v="Subdirectora de Gestión de la Información"/>
    <n v="6012220601"/>
    <s v="johanna.castellanos@upme.gov.co"/>
    <n v="0"/>
    <n v="0"/>
    <n v="0"/>
    <n v="0"/>
    <n v="0"/>
    <n v="0"/>
    <n v="0"/>
    <n v="0"/>
    <n v="0"/>
    <n v="0"/>
    <n v="27997791"/>
    <n v="0"/>
    <n v="0"/>
    <n v="0"/>
    <n v="0"/>
    <n v="0"/>
    <n v="0"/>
    <n v="0"/>
    <n v="0"/>
    <n v="0"/>
    <n v="0"/>
    <n v="0"/>
    <n v="0"/>
    <n v="27997791"/>
  </r>
  <r>
    <x v="0"/>
    <x v="6"/>
    <s v="G. Información"/>
    <s v="Si"/>
    <n v="4"/>
    <s v="131-24"/>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24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397420"/>
    <n v="12397420"/>
    <s v="No"/>
    <s v="N/A"/>
    <s v="Johanna Stella Castellanos"/>
    <s v="Subdirectora de Gestión de la Información"/>
    <n v="6012220601"/>
    <s v="johanna.castellanos@upme.gov.co"/>
    <n v="12397420"/>
    <n v="0"/>
    <n v="0"/>
    <n v="0"/>
    <n v="0"/>
    <n v="0"/>
    <n v="0"/>
    <n v="0"/>
    <n v="0"/>
    <n v="0"/>
    <n v="0"/>
    <n v="0"/>
    <n v="0"/>
    <n v="0"/>
    <n v="0"/>
    <n v="0"/>
    <n v="0"/>
    <n v="0"/>
    <n v="0"/>
    <n v="0"/>
    <n v="0"/>
    <n v="3771808"/>
    <n v="0"/>
    <n v="8625612"/>
  </r>
  <r>
    <x v="0"/>
    <x v="6"/>
    <s v="G. Información"/>
    <s v="Si"/>
    <n v="6"/>
    <s v="131-25"/>
    <s v="2 - Mejorar la calidad de la información producida por el sector minero energético."/>
    <s v="1 - SERVICIO DE INFORMACIÓN ACTUALIZADO PARA EL ANÁLISIS Y TOMA DE DECISIONES ESTRATÉGICAS DEL SECTOR"/>
    <s v="Diseño técnico y funcional"/>
    <n v="80111620"/>
    <s v="C-2106-1900-14-53105B-2106033-02"/>
    <s v="Prestación de servicios profesionales y/o de apoyo a la gestión"/>
    <s v="131-25 Prestación de servicios profesionales orientados a definir, desarrollar e implementar productos de interés sectorial a partir de la utilización de analítica de datos, con especial énfases en variables relacionadas con energía eléctrica, así como co"/>
    <s v="Septiembre"/>
    <s v="Septiembre"/>
    <s v="Septiembre"/>
    <n v="4"/>
    <s v="Meses"/>
    <s v="Contratación directa - Prestación de servicios profesionales"/>
    <s v="Propios - 20 - Ingresos corrientes"/>
    <n v="35000000"/>
    <n v="35000000"/>
    <s v="No"/>
    <s v="N/A"/>
    <s v="Johanna Stella Castellanos"/>
    <s v="Subdirectora de Gestión de la Información"/>
    <n v="6012220601"/>
    <s v="johanna.castellanos@upme.gov.co"/>
    <n v="0"/>
    <n v="0"/>
    <n v="0"/>
    <n v="0"/>
    <n v="0"/>
    <n v="0"/>
    <n v="0"/>
    <n v="0"/>
    <n v="0"/>
    <n v="0"/>
    <n v="0"/>
    <n v="0"/>
    <n v="0"/>
    <n v="0"/>
    <n v="0"/>
    <n v="0"/>
    <n v="35000000"/>
    <n v="0"/>
    <n v="0"/>
    <n v="8750000"/>
    <n v="0"/>
    <n v="8750000"/>
    <n v="0"/>
    <n v="17500000"/>
  </r>
  <r>
    <x v="0"/>
    <x v="6"/>
    <s v="G. Información"/>
    <s v="Si"/>
    <n v="35"/>
    <s v="131-26"/>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26 Prestación de servicios profesionales con autonomía técnica y administrativa, para el acompañamiento jurídico y asesoría especializada en la gestión contractual de la entidad, con énfasis particular en los asuntos relativos a la Subdirección de Ges"/>
    <s v="Julio"/>
    <s v="Julio"/>
    <s v="Julio"/>
    <n v="6"/>
    <s v="Meses"/>
    <s v="Contratación directa - Prestación de servicios profesionales"/>
    <s v="Propios - 20 - Ingresos corrientes"/>
    <n v="32000000"/>
    <n v="32000000"/>
    <s v="No"/>
    <s v="N/A"/>
    <s v="Johanna Stella Castellanos"/>
    <s v="Subdirectora de Gestión de la Información"/>
    <n v="6012220601"/>
    <s v="johanna.castellanos@upme.gov.co"/>
    <n v="0"/>
    <n v="0"/>
    <n v="0"/>
    <n v="0"/>
    <n v="0"/>
    <n v="0"/>
    <n v="0"/>
    <n v="0"/>
    <n v="0"/>
    <n v="0"/>
    <n v="0"/>
    <n v="0"/>
    <n v="32000000"/>
    <n v="0"/>
    <n v="0"/>
    <n v="2000000"/>
    <n v="0"/>
    <n v="6000000"/>
    <n v="0"/>
    <n v="6000000"/>
    <n v="0"/>
    <n v="6000000"/>
    <n v="0"/>
    <n v="12000000"/>
  </r>
  <r>
    <x v="0"/>
    <x v="6"/>
    <s v="G. Información"/>
    <s v="Si"/>
    <n v="6"/>
    <s v="131-27"/>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27  Prestación de servicios profesionales para la construcción e implementación de los lineamientos sectoriales e institucionales en materia de gobierno de datos y gestión de información, así como en el diseño, estructuración y/o implementación de la "/>
    <s v="Febrero"/>
    <s v="Febrero"/>
    <s v="Febrero"/>
    <n v="11"/>
    <s v="Meses"/>
    <s v="Contratación directa - Prestación de servicios profesionales"/>
    <s v="Propios - 20 - Ingresos corrientes"/>
    <n v="45000000"/>
    <n v="45000000"/>
    <s v="No"/>
    <s v="N/A"/>
    <s v="Johanna Stella Castellanos"/>
    <s v="Subdirectora de Gestión de la Información"/>
    <n v="6012220601"/>
    <s v="johanna.castellanos@upme.gov.co"/>
    <n v="0"/>
    <n v="0"/>
    <n v="45000000"/>
    <n v="0"/>
    <n v="0"/>
    <n v="0"/>
    <n v="0"/>
    <n v="0"/>
    <n v="0"/>
    <n v="0"/>
    <n v="0"/>
    <n v="0"/>
    <n v="0"/>
    <n v="0"/>
    <n v="0"/>
    <n v="0"/>
    <n v="0"/>
    <n v="0"/>
    <n v="0"/>
    <n v="6000000"/>
    <n v="0"/>
    <n v="13000000"/>
    <n v="0"/>
    <n v="26000000"/>
  </r>
  <r>
    <x v="0"/>
    <x v="6"/>
    <s v="G. Información"/>
    <s v="Si"/>
    <n v="35"/>
    <s v="131-28"/>
    <s v="2 - Mejorar la calidad de la información producida por el sector minero energético."/>
    <s v="1 - SERVICIO DE INFORMACIÓN ACTUALIZADO PARA EL ANÁLISIS Y TOMA DE DECISIONES ESTRATÉGICAS DEL SECTOR"/>
    <s v="Pruebas y aseguramiento de calidad"/>
    <n v="80111620"/>
    <s v="C-2106-1900-14-53105B-2106033-02"/>
    <s v="Adquisición de bienes y/o servicios (otros)"/>
    <s v="131-28 Prestación de servicios profesionales  para apoyar la modelación e implementación de bases de datos espaciales, el desarrollo y mantenimiento de visores geográficos, la verificación del cumplimiento de estándares de calidad de la información geoesp"/>
    <s v="Agosto"/>
    <s v="Agosto"/>
    <s v="Agosto"/>
    <n v="5"/>
    <s v="Meses"/>
    <s v="Contratación directa - Prestación de servicios profesionales"/>
    <s v="Propios - 20 - Ingresos corrientes"/>
    <n v="30000000"/>
    <n v="30000000"/>
    <s v="No"/>
    <s v="N/A"/>
    <s v="Johanna Stella Castellanos"/>
    <s v="Subdirectora de Gestión de la Información"/>
    <n v="6012220601"/>
    <s v="johanna.castellanos@upme.gov.co"/>
    <n v="0"/>
    <n v="0"/>
    <n v="0"/>
    <n v="0"/>
    <n v="0"/>
    <n v="0"/>
    <n v="0"/>
    <n v="0"/>
    <n v="0"/>
    <n v="0"/>
    <n v="0"/>
    <n v="0"/>
    <n v="0"/>
    <n v="0"/>
    <n v="30000000"/>
    <n v="0"/>
    <n v="0"/>
    <n v="6000000"/>
    <n v="0"/>
    <n v="6000000"/>
    <n v="0"/>
    <n v="6000000"/>
    <n v="0"/>
    <n v="12000000"/>
  </r>
  <r>
    <x v="0"/>
    <x v="6"/>
    <s v="G. Información"/>
    <s v="Si"/>
    <n v="3"/>
    <s v="131-29"/>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29 Prestación de servicios profesionales para el seguimiento y documentación integral de las actividades de la Subdirección de Gestión de la Información, así como para la proyección oportuna y eficiente de los oficios y actos administrativos requerido"/>
    <s v="Enero"/>
    <s v="Enero"/>
    <s v="Enero"/>
    <n v="11.5"/>
    <s v="Meses"/>
    <s v="Contratación directa - Prestación de servicios profesionales"/>
    <s v="Propios - 20 - Ingresos corrientes"/>
    <n v="2000000"/>
    <n v="2000000"/>
    <s v="No"/>
    <s v="N/A"/>
    <s v="Johanna Stella Castellanos"/>
    <s v="Subdirectora de Gestión de la Información"/>
    <n v="6012220601"/>
    <s v="johanna.castellanos@upme.gov.co"/>
    <n v="2000000"/>
    <n v="0"/>
    <n v="0"/>
    <n v="0"/>
    <n v="0"/>
    <n v="0"/>
    <n v="0"/>
    <n v="0"/>
    <n v="0"/>
    <n v="0"/>
    <n v="0"/>
    <n v="0"/>
    <n v="0"/>
    <n v="0"/>
    <n v="0"/>
    <n v="0"/>
    <n v="0"/>
    <n v="0"/>
    <n v="0"/>
    <n v="0"/>
    <n v="0"/>
    <n v="2000000"/>
    <n v="0"/>
    <n v="0"/>
  </r>
  <r>
    <x v="0"/>
    <x v="6"/>
    <s v="G. Información"/>
    <s v="Si"/>
    <n v="6"/>
    <s v="131-30"/>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30  Prestación de servicios profesionales para el seguimiento y documentación integral de las actividades de la Subdirección de Gestión de la Información, así como para la proyección oportuna y eficiente de los oficios y actos administrativos requerid"/>
    <s v="Enero"/>
    <s v="Enero"/>
    <s v="Enero"/>
    <n v="11.5"/>
    <s v="Meses"/>
    <s v="Contratación directa - Prestación de servicios profesionales"/>
    <s v="Propios - 20 - Ingresos corrientes"/>
    <n v="10200000"/>
    <n v="10200000"/>
    <s v="No"/>
    <s v="N/A"/>
    <s v="Johanna Stella Castellanos"/>
    <s v="Subdirectora de Gestión de la Información"/>
    <n v="6012220601"/>
    <s v="johanna.castellanos@upme.gov.co"/>
    <n v="10200000"/>
    <n v="0"/>
    <n v="0"/>
    <n v="0"/>
    <n v="0"/>
    <n v="0"/>
    <n v="0"/>
    <n v="0"/>
    <n v="0"/>
    <n v="0"/>
    <n v="0"/>
    <n v="0"/>
    <n v="0"/>
    <n v="0"/>
    <n v="0"/>
    <n v="0"/>
    <n v="0"/>
    <n v="1200000"/>
    <n v="0"/>
    <n v="4500000"/>
    <n v="0"/>
    <n v="4500000"/>
    <n v="0"/>
    <n v="0"/>
  </r>
  <r>
    <x v="0"/>
    <x v="6"/>
    <s v="G. Información"/>
    <s v="Si"/>
    <n v="35"/>
    <s v="131-31"/>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31 Prestación de servicios profesionales orientados a definir, desarrollar e implementar productos de interés sectorial a partir de la utilización de analítica de datos, con especial énfasis en las variables del sector hidrocarburos, así como contribu"/>
    <s v="Enero"/>
    <s v="Enero"/>
    <s v="Febrero"/>
    <n v="11"/>
    <s v="Meses"/>
    <s v="Contratación directa - Prestación de servicios profesionales"/>
    <s v="Propios - 20 - Ingresos corrientes"/>
    <n v="76206667"/>
    <n v="76206667"/>
    <s v="No"/>
    <s v="N/A"/>
    <s v="Johanna Stella Castellanos"/>
    <s v="Subdirectora de Gestión de la Información"/>
    <n v="6012220601"/>
    <s v="johanna.castellanos@upme.gov.co"/>
    <n v="0"/>
    <n v="0"/>
    <n v="76206667"/>
    <n v="0"/>
    <n v="0"/>
    <n v="5680000"/>
    <m/>
    <n v="7100000"/>
    <m/>
    <n v="7100000"/>
    <m/>
    <n v="7100000"/>
    <m/>
    <n v="7100000"/>
    <m/>
    <n v="7100000"/>
    <m/>
    <n v="7100000"/>
    <m/>
    <n v="7100000"/>
    <m/>
    <n v="7100000"/>
    <m/>
    <n v="13726667"/>
  </r>
  <r>
    <x v="0"/>
    <x v="6"/>
    <s v="G. Información"/>
    <s v="Si"/>
    <n v="35"/>
    <s v="131-32"/>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32  Prestación de servicios profesionales orientados a definir, desarrollar e implementar productos de interés sectorial a partir de la utilización de analítica de datos e inteligencia artificial."/>
    <s v="Enero"/>
    <s v="Enero"/>
    <s v="Febrero"/>
    <n v="11"/>
    <s v="Meses"/>
    <s v="Contratación directa - Prestación de servicios profesionales"/>
    <s v="Propios - 20 - Ingresos corrientes"/>
    <n v="64400000"/>
    <n v="64400000"/>
    <s v="No"/>
    <s v="N/A"/>
    <s v="Johanna Stella Castellanos"/>
    <s v="Subdirectora de Gestión de la Información"/>
    <n v="6012220601"/>
    <s v="johanna.castellanos@upme.gov.co"/>
    <n v="0"/>
    <n v="0"/>
    <n v="64400000"/>
    <n v="0"/>
    <n v="0"/>
    <n v="4800000"/>
    <m/>
    <n v="6000000"/>
    <m/>
    <n v="6000000"/>
    <m/>
    <n v="6000000"/>
    <m/>
    <n v="6000000"/>
    <m/>
    <n v="6000000"/>
    <m/>
    <n v="6000000"/>
    <m/>
    <n v="6000000"/>
    <m/>
    <n v="6000000"/>
    <m/>
    <n v="11600000"/>
  </r>
  <r>
    <x v="0"/>
    <x v="6"/>
    <s v="G. Información"/>
    <s v="Si"/>
    <n v="35"/>
    <s v="131-33"/>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33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11831673"/>
    <n v="11831673"/>
    <s v="No"/>
    <s v="N/A"/>
    <s v="Johanna Stella Castellanos"/>
    <s v="Subdirectora de Gestión de la Información"/>
    <n v="6012220601"/>
    <s v="johanna.castellanos@upme.gov.co"/>
    <n v="0"/>
    <n v="0"/>
    <n v="20498333"/>
    <m/>
    <n v="-8666660"/>
    <n v="0"/>
    <n v="0"/>
    <n v="0"/>
    <n v="0"/>
    <n v="0"/>
    <n v="0"/>
    <n v="0"/>
    <n v="0"/>
    <n v="0"/>
    <n v="0"/>
    <n v="0"/>
    <n v="0"/>
    <n v="0"/>
    <n v="0"/>
    <n v="11831673"/>
    <n v="0"/>
    <n v="0"/>
    <n v="0"/>
    <n v="0"/>
  </r>
  <r>
    <x v="0"/>
    <x v="6"/>
    <s v="G. Información"/>
    <s v="Si"/>
    <n v="35"/>
    <s v="131-34"/>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34 Prestación de servicios profesionales para el diseño gráfico de los portales y las plataformas interactivas web que sean requeridas por la UPME.                                        "/>
    <s v="Mayo"/>
    <s v="Mayo"/>
    <s v="Mayo"/>
    <n v="8"/>
    <s v="Meses"/>
    <s v="Contratación directa - Contratos interadministrativos "/>
    <s v="Propios - 20 - Ingresos corrientes"/>
    <n v="7769439"/>
    <n v="7769439"/>
    <s v="No"/>
    <s v="N/A"/>
    <s v="Johanna Stella Castellanos"/>
    <s v="Subdirectora de Gestión de la Información"/>
    <n v="6012220601"/>
    <s v="johanna.castellanos@upme.gov.co"/>
    <n v="0"/>
    <n v="0"/>
    <n v="0"/>
    <n v="0"/>
    <n v="0"/>
    <n v="0"/>
    <n v="0"/>
    <n v="0"/>
    <n v="0"/>
    <n v="0"/>
    <n v="7769439"/>
    <n v="0"/>
    <n v="0"/>
    <n v="0"/>
    <n v="0"/>
    <n v="0"/>
    <n v="0"/>
    <n v="0"/>
    <n v="0"/>
    <n v="0"/>
    <n v="0"/>
    <n v="0"/>
    <n v="0"/>
    <n v="7769439"/>
  </r>
  <r>
    <x v="0"/>
    <x v="6"/>
    <s v="G. Información"/>
    <s v="Si"/>
    <n v="35"/>
    <s v="131-35"/>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35 Prestación de servicios profesionales para el diseño y desarrollo de la estrategia de divulgación de productos de analítica y del portal SIMEC, así como la documentación, el diseño y el soporte técnico de los portales interactivos en desarrollo por"/>
    <s v="Febrero"/>
    <s v="Febrero"/>
    <s v="Febrero"/>
    <n v="11"/>
    <s v="Meses"/>
    <s v="Contratación directa - Prestación de servicios profesionales"/>
    <s v="Propios - 21 - Otros recursos de tesorería"/>
    <n v="2933333"/>
    <n v="2933333"/>
    <s v="No"/>
    <s v="N/A"/>
    <s v="Johanna Stella Castellanos"/>
    <s v="Subdirectora de Gestión de la Información"/>
    <n v="6012220601"/>
    <s v="johanna.castellanos@upme.gov.co"/>
    <m/>
    <m/>
    <n v="4000000"/>
    <m/>
    <n v="-1066667"/>
    <n v="0"/>
    <n v="0"/>
    <n v="0"/>
    <n v="0"/>
    <n v="0"/>
    <n v="0"/>
    <n v="0"/>
    <n v="0"/>
    <n v="0"/>
    <n v="0"/>
    <n v="0"/>
    <n v="0"/>
    <n v="0"/>
    <n v="0"/>
    <n v="0"/>
    <n v="0"/>
    <n v="0"/>
    <n v="0"/>
    <n v="2933333"/>
  </r>
  <r>
    <x v="0"/>
    <x v="6"/>
    <s v="G. Información"/>
    <s v="Si"/>
    <n v="35"/>
    <s v="131-36"/>
    <s v="3 - Implementar una adecuada estrategia de comunicación y divulgación de la información del sector minero energético."/>
    <s v="1 - SERVICIO DE INFORMACIÓN IMPLEMENTADO PARA LA ACCESIBILIDAD SECTORIAL"/>
    <s v="Desarrollo"/>
    <n v="80101507"/>
    <s v="C-2106-1900-14-53105B-2106034-02"/>
    <s v="Adquisición de bienes y/o servicios (otros)"/>
    <s v="131-36  Desarrollo de capacidades en automatización de infraestructura y despliegue de aplicaciones para el fortalecimiento de la gestión de la información institucional y sectorial._x0009__x0009__x0009__x0009__x0009_"/>
    <s v="Agosto"/>
    <s v="Agosto"/>
    <s v="Agosto"/>
    <n v="4.5"/>
    <s v="Meses"/>
    <s v="Contratación directa - Contratos interadministrativos "/>
    <s v="Propios - 21 - Otros recursos de tesorería"/>
    <n v="60000000"/>
    <n v="60000000"/>
    <s v="No"/>
    <s v="N/A"/>
    <s v="Johanna Stella Castellanos"/>
    <s v="Subdirectora de Gestión de la Información"/>
    <n v="6012220601"/>
    <s v="johanna.castellanos@upme.gov.co"/>
    <n v="0"/>
    <n v="0"/>
    <n v="0"/>
    <n v="0"/>
    <n v="0"/>
    <n v="0"/>
    <n v="0"/>
    <n v="0"/>
    <n v="0"/>
    <n v="0"/>
    <n v="0"/>
    <n v="0"/>
    <n v="0"/>
    <n v="0"/>
    <n v="60000000"/>
    <n v="0"/>
    <n v="0"/>
    <n v="0"/>
    <n v="0"/>
    <n v="0"/>
    <n v="0"/>
    <n v="0"/>
    <n v="0"/>
    <n v="60000000"/>
  </r>
  <r>
    <x v="0"/>
    <x v="6"/>
    <s v="G. Información"/>
    <s v="Si"/>
    <n v="4"/>
    <s v="131-37"/>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37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1 - Otros recursos de tesorería"/>
    <n v="20839740"/>
    <n v="20839740"/>
    <s v="No"/>
    <s v="N/A"/>
    <s v="Johanna Stella Castellanos"/>
    <s v="Subdirectora de Gestión de la Información"/>
    <n v="6012220601"/>
    <s v="johanna.castellanos@upme.gov.co"/>
    <n v="20839740"/>
    <n v="0"/>
    <n v="0"/>
    <n v="0"/>
    <n v="0"/>
    <n v="0"/>
    <n v="0"/>
    <n v="0"/>
    <n v="0"/>
    <n v="0"/>
    <n v="0"/>
    <n v="0"/>
    <n v="0"/>
    <n v="0"/>
    <n v="0"/>
    <n v="0"/>
    <n v="0"/>
    <n v="0"/>
    <n v="0"/>
    <n v="11111548"/>
    <n v="0"/>
    <n v="9728192"/>
    <n v="0"/>
    <n v="0"/>
  </r>
  <r>
    <x v="0"/>
    <x v="6"/>
    <s v="G. Información"/>
    <s v="Si"/>
    <n v="24"/>
    <s v="131-38"/>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38 Prestación de servicios profesionales para el diseño gráfico de los portales y las plataformas interactivas web que sean requeridas por la UPME."/>
    <s v="Enero"/>
    <s v="Enero"/>
    <s v="Enero"/>
    <n v="10"/>
    <s v="Meses"/>
    <s v="Contratación directa - Prestación de servicios profesionales"/>
    <s v="Propios - 21 - Otros recursos de tesorería"/>
    <n v="84763894"/>
    <n v="84763894"/>
    <s v="No"/>
    <s v="N/A"/>
    <s v="Johanna Stella Castellanos"/>
    <s v="Subdirectora de Gestión de la Información"/>
    <n v="6012220601"/>
    <s v="johanna.castellanos@upme.gov.co"/>
    <n v="80000000"/>
    <n v="0"/>
    <n v="0"/>
    <n v="4533333"/>
    <n v="0"/>
    <n v="8000000"/>
    <n v="0"/>
    <n v="8000000"/>
    <n v="4763894"/>
    <n v="8000000"/>
    <n v="0"/>
    <n v="8000000"/>
    <n v="0"/>
    <n v="8000000"/>
    <n v="0"/>
    <n v="8000000"/>
    <n v="0"/>
    <n v="8000000"/>
    <n v="0"/>
    <n v="8000000"/>
    <n v="0"/>
    <n v="8000000"/>
    <n v="0"/>
    <n v="8230561"/>
  </r>
  <r>
    <x v="0"/>
    <x v="6"/>
    <s v="G. Información"/>
    <s v="Si"/>
    <n v="6"/>
    <s v="131-39"/>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39 Prestación de servicios profesionales para el diseño y desarrollo de la estrategia de divulgación de productos de analítica, del portal SIMEC, así como la documentación, el diseño y el soporte técnico de los portales interactivos en desarrollo por "/>
    <s v="Febrero"/>
    <s v="Febrero"/>
    <s v="Febrero"/>
    <n v="11"/>
    <s v="Meses"/>
    <s v="Contratación directa - Prestación de servicios profesionales"/>
    <s v="Propios - 21 - Otros recursos de tesorería"/>
    <n v="84000000"/>
    <n v="84000000"/>
    <s v="No"/>
    <s v="N/A"/>
    <s v="Johanna Stella Castellanos"/>
    <s v="Subdirectora de Gestión de la Información"/>
    <n v="6012220601"/>
    <s v="johanna.castellanos@upme.gov.co"/>
    <n v="0"/>
    <n v="0"/>
    <n v="84000000"/>
    <n v="0"/>
    <n v="0"/>
    <n v="8000000"/>
    <n v="0"/>
    <n v="8000000"/>
    <n v="0"/>
    <n v="8000000"/>
    <n v="0"/>
    <n v="8000000"/>
    <n v="0"/>
    <n v="8000000"/>
    <n v="0"/>
    <n v="8000000"/>
    <n v="0"/>
    <n v="8000000"/>
    <n v="0"/>
    <n v="8000000"/>
    <n v="0"/>
    <n v="8000000"/>
    <n v="0"/>
    <n v="12000000"/>
  </r>
  <r>
    <x v="0"/>
    <x v="6"/>
    <s v="G. Información"/>
    <s v="Si"/>
    <n v="24"/>
    <s v="131-40"/>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40 Prestación de servicios profesionales para el diseño, estructuración, desarrollo e implementación de las mejoras y requerimientos que sean necesarios para los portales interactivos y las aplicaciones web bajo la responsabilidad de la UPME."/>
    <s v="Enero"/>
    <s v="Enero"/>
    <s v="Enero"/>
    <n v="11"/>
    <s v="Meses"/>
    <s v="Contratación directa - Prestación de servicios profesionales"/>
    <s v="Propios - 21 - Otros recursos de tesorería"/>
    <n v="147348692"/>
    <n v="147348692"/>
    <s v="No"/>
    <s v="N/A"/>
    <s v="Johanna Stella Castellanos"/>
    <s v="Subdirectora de Gestión de la Información"/>
    <n v="6012220601"/>
    <s v="johanna.castellanos@upme.gov.co"/>
    <n v="140129880"/>
    <n v="0"/>
    <n v="0"/>
    <n v="7218812"/>
    <n v="0"/>
    <n v="12739080"/>
    <n v="0"/>
    <n v="12739080"/>
    <n v="7218812"/>
    <n v="12739082"/>
    <n v="0"/>
    <n v="12739083"/>
    <n v="0"/>
    <n v="12739084"/>
    <n v="0"/>
    <n v="12739085"/>
    <n v="0"/>
    <n v="12739086"/>
    <n v="0"/>
    <n v="12739087"/>
    <n v="0"/>
    <n v="12739088"/>
    <n v="0"/>
    <n v="25478125"/>
  </r>
  <r>
    <x v="0"/>
    <x v="6"/>
    <s v="G. Información"/>
    <s v="Si"/>
    <n v="24"/>
    <s v="131-41"/>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41 Prestación de servicios de apoyo a la gestión para la difusión de información institucional a través de los portales interactivos administrados por la entidad, con especial énfasis del portal web de la entidad."/>
    <s v="Enero"/>
    <s v="Enero"/>
    <s v="Enero"/>
    <n v="11.5"/>
    <s v="Meses"/>
    <s v="Contratación directa - Prestación de servicios profesionales"/>
    <s v="Propios - 21 - Otros recursos de tesorería"/>
    <n v="44933333"/>
    <n v="44933333"/>
    <s v="No"/>
    <s v="N/A"/>
    <s v="Johanna Stella Castellanos"/>
    <s v="Subdirectora de Gestión de la Información"/>
    <n v="6012220601"/>
    <s v="johanna.castellanos@upme.gov.co"/>
    <n v="44933333"/>
    <n v="0"/>
    <n v="0"/>
    <n v="933333"/>
    <n v="0"/>
    <n v="4000000"/>
    <n v="0"/>
    <n v="4000000"/>
    <n v="0"/>
    <n v="4000000"/>
    <n v="0"/>
    <n v="4000000"/>
    <n v="0"/>
    <n v="4000000"/>
    <n v="0"/>
    <n v="4000000"/>
    <n v="0"/>
    <n v="4000000"/>
    <n v="0"/>
    <n v="4000000"/>
    <n v="0"/>
    <n v="4000000"/>
    <n v="0"/>
    <n v="8000000"/>
  </r>
  <r>
    <x v="0"/>
    <x v="6"/>
    <s v="G. Información"/>
    <s v="Si"/>
    <n v="24"/>
    <s v="131-42"/>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42 Prestación de servicios profesionales para la documentación integral y el apoyo en la implementación y actualización de la política de gobierno de datos y la metodología de gestión de la información de la UPME y del sector mineroenergético.        "/>
    <s v="Abril"/>
    <s v="Abril"/>
    <s v="Abril"/>
    <n v="9"/>
    <s v="Meses"/>
    <s v="Contratación directa - Prestación de servicios profesionales"/>
    <s v="Propios - 21 - Otros recursos de tesorería"/>
    <n v="28145355"/>
    <n v="28145355"/>
    <s v="No"/>
    <s v="N/A"/>
    <s v="Johanna Stella Castellanos"/>
    <s v="Subdirectora de Gestión de la Información"/>
    <n v="6012220601"/>
    <s v="johanna.castellanos@upme.gov.co"/>
    <n v="0"/>
    <n v="0"/>
    <n v="0"/>
    <n v="0"/>
    <n v="0"/>
    <n v="0"/>
    <n v="28145355"/>
    <n v="0"/>
    <n v="0"/>
    <n v="945355"/>
    <n v="0"/>
    <n v="3400000"/>
    <n v="0"/>
    <n v="3400000"/>
    <n v="0"/>
    <n v="3400000"/>
    <n v="0"/>
    <n v="3400000"/>
    <n v="0"/>
    <n v="3400000"/>
    <n v="0"/>
    <n v="3400000"/>
    <n v="0"/>
    <n v="6800000"/>
  </r>
  <r>
    <x v="0"/>
    <x v="6"/>
    <s v="G. Información"/>
    <s v="Si"/>
    <n v="35"/>
    <s v="131-43"/>
    <s v="3 - Implementar una adecuada estrategia de comunicación y divulgación de la información del sector minero energético."/>
    <s v="2 - SERVICIO DE DIVULGACIÓN DEL SECTOR MINERO ENERGÉTICO"/>
    <s v="Realizar la recolección y procesamiento de la información"/>
    <n v="78111502"/>
    <s v="C-2106-1900-14-53105B-2106019-02"/>
    <s v="Tiquetes"/>
    <s v="131-43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21000000"/>
    <n v="21000000"/>
    <s v="No"/>
    <s v="N/A"/>
    <s v="Johanna Stella Castellanos"/>
    <s v="Subdirectora de Gestión de la Información"/>
    <n v="6012220601"/>
    <s v="johanna.castellanos@upme.gov.co"/>
    <n v="0"/>
    <n v="0"/>
    <n v="0"/>
    <n v="0"/>
    <n v="0"/>
    <n v="0"/>
    <n v="0"/>
    <n v="0"/>
    <n v="0"/>
    <n v="0"/>
    <n v="21000000"/>
    <n v="0"/>
    <n v="0"/>
    <n v="0"/>
    <n v="0"/>
    <n v="0"/>
    <n v="0"/>
    <n v="0"/>
    <n v="0"/>
    <n v="0"/>
    <n v="0"/>
    <n v="0"/>
    <n v="0"/>
    <n v="21000000"/>
  </r>
  <r>
    <x v="0"/>
    <x v="6"/>
    <s v="G. Información"/>
    <s v="Si"/>
    <n v="13"/>
    <s v="131-44"/>
    <s v="3 - Implementar una adecuada estrategia de comunicación y divulgación de la información del sector minero energético."/>
    <s v="2 - SERVICIO DE DIVULGACIÓN DEL SECTOR MINERO ENERGÉTICO"/>
    <s v="Realizar la recolección y procesamiento de la información"/>
    <n v="80141607"/>
    <s v="C-2106-1900-14-53105B-2106019-02"/>
    <s v="Operador Logístico"/>
    <s v="131-44  Prestación de los servicios de apoyo logístico para el desarrollo de la estrategia de comunicación y participación con actores nacionales y territoriales, así como para otros espacios interinstitucionales en el marco de la misionalidad de la entid"/>
    <s v="Marzo"/>
    <s v="Marzo"/>
    <s v="Marzo"/>
    <n v="9.5"/>
    <s v="Meses"/>
    <s v="Contratación directa- Contratos Interadministrativos"/>
    <s v="Propios - 21 - Otros recursos de tesorería"/>
    <n v="34000000"/>
    <n v="34000000"/>
    <s v="No"/>
    <s v="N/A"/>
    <s v="Johanna Stella Castellanos"/>
    <s v="Subdirectora de Gestión de la Información"/>
    <n v="6012220601"/>
    <s v="johanna.castellanos@upme.gov.co"/>
    <n v="0"/>
    <n v="0"/>
    <n v="0"/>
    <n v="0"/>
    <n v="34000000"/>
    <n v="0"/>
    <n v="0"/>
    <n v="0"/>
    <n v="0"/>
    <n v="0"/>
    <n v="0"/>
    <n v="0"/>
    <n v="0"/>
    <n v="0"/>
    <n v="0"/>
    <n v="0"/>
    <n v="0"/>
    <n v="0"/>
    <n v="0"/>
    <n v="0"/>
    <n v="0"/>
    <n v="34000000"/>
    <n v="0"/>
    <n v="0"/>
  </r>
  <r>
    <x v="0"/>
    <x v="6"/>
    <s v="G. Información"/>
    <s v="Si"/>
    <n v="35"/>
    <s v="131-45"/>
    <s v="3 - Implementar una adecuada estrategia de comunicación y divulgación de la información del sector minero energético."/>
    <s v="2 - SERVICIO DE DIVULGACIÓN DEL SECTOR MINERO ENERGÉTICO"/>
    <s v="Realizar la recolección y procesamiento de la información"/>
    <n v="80111620"/>
    <s v="C-2106-1900-14-53105B-2106019-02"/>
    <s v="Prestación de servicios profesionales y/o de apoyo a la gestión"/>
    <s v="131-45 Prestación de servicios profesionales como community manager y estratega digital con énfasis en la construcción campañas y posicionamiento de marca."/>
    <s v="Febrero"/>
    <s v="Febrero"/>
    <s v="Febrero"/>
    <n v="11"/>
    <s v="Meses"/>
    <s v="Contratación directa - Prestación de servicios profesionales"/>
    <s v="Propios - 21 - Otros recursos de tesorería"/>
    <n v="65400000"/>
    <n v="65400000"/>
    <s v="No"/>
    <s v="N/A"/>
    <s v="Johanna Stella Castellanos"/>
    <s v="Subdirectora de Gestión de la Información"/>
    <n v="6012220601"/>
    <s v="johanna.castellanos@upme.gov.co"/>
    <n v="0"/>
    <n v="0"/>
    <n v="66000000"/>
    <n v="0"/>
    <n v="0"/>
    <n v="6000000"/>
    <n v="-600000"/>
    <n v="6000000"/>
    <n v="0"/>
    <n v="6000000"/>
    <n v="0"/>
    <n v="6000000"/>
    <n v="0"/>
    <n v="6000000"/>
    <n v="0"/>
    <n v="6000000"/>
    <n v="0"/>
    <n v="6000000"/>
    <n v="0"/>
    <n v="6000000"/>
    <n v="0"/>
    <n v="6000000"/>
    <n v="0"/>
    <n v="11400000"/>
  </r>
  <r>
    <x v="0"/>
    <x v="6"/>
    <s v="G. Información"/>
    <s v="Si"/>
    <n v="6"/>
    <s v="131-46"/>
    <s v="3 - Implementar una adecuada estrategia de comunicación y divulgación de la información del sector minero energético."/>
    <s v="2 - SERVICIO DE DIVULGACIÓN DEL SECTOR MINERO ENERGÉTICO"/>
    <s v="Realizar la recolección y procesamiento de la información"/>
    <n v="80111620"/>
    <s v="C-2106-1900-14-53105B-2106019-02"/>
    <s v="Prestación de servicios profesionales y/o de apoyo a la gestión"/>
    <s v="131-46 Prestación de servicios profesionales de estructuración gráfica de documentos, diseño digital, presentaciones de diversa índole que sean requeridos por el área de comunicaciones."/>
    <s v="Enero"/>
    <s v="Enero"/>
    <s v="Enero"/>
    <n v="10"/>
    <s v="Meses"/>
    <s v="Contratación directa - Prestación de servicios profesionales"/>
    <s v="Propios - 21 - Otros recursos de tesorería"/>
    <n v="80500000"/>
    <n v="80500000"/>
    <s v="No"/>
    <s v="N/A"/>
    <s v="Johanna Stella Castellanos"/>
    <s v="Subdirectora de Gestión de la Información"/>
    <n v="6012220601"/>
    <s v="johanna.castellanos@upme.gov.co"/>
    <n v="80500000"/>
    <n v="0"/>
    <n v="0"/>
    <n v="3500000"/>
    <n v="0"/>
    <n v="7000000"/>
    <n v="0"/>
    <n v="7000000"/>
    <n v="0"/>
    <n v="7000000"/>
    <n v="0"/>
    <n v="7000000"/>
    <n v="0"/>
    <n v="7000000"/>
    <n v="0"/>
    <n v="7000000"/>
    <n v="0"/>
    <n v="7000000"/>
    <n v="0"/>
    <n v="7000000"/>
    <n v="0"/>
    <n v="7000000"/>
    <n v="0"/>
    <n v="14000000"/>
  </r>
  <r>
    <x v="0"/>
    <x v="6"/>
    <s v="G. Información"/>
    <s v="Si"/>
    <s v="75 (30/12/2024)"/>
    <s v="131-47"/>
    <s v="3 - Implementar una adecuada estrategia de comunicación y divulgación de la información del sector minero energético."/>
    <s v="2 - SERVICIO DE DIVULGACIÓN DEL SECTOR MINERO ENERGÉTICO"/>
    <s v="Desarrollar el proceso de divulgación"/>
    <s v="N/A"/>
    <s v="C-2106-1900-14-53105B-2106019-02"/>
    <s v="Viáticos y gastos de viaje"/>
    <s v="131-47 Viáticos y gastos de desplazamiento en el marco de la implementación de una adecuada estrategia de comunicación y divulgación de la información del sector minero energético."/>
    <s v="Enero"/>
    <s v="Enero"/>
    <s v="Septiembre"/>
    <n v="12"/>
    <s v="Meses"/>
    <s v="N/A"/>
    <s v="Propios - 21 - Otros recursos de tesorería"/>
    <n v="17726220"/>
    <n v="17726220"/>
    <s v="No"/>
    <s v="N/A"/>
    <s v="Johanna Stella Castellanos"/>
    <s v="Subdirectora de Gestión de la Información"/>
    <n v="6012220601"/>
    <s v="johanna.castellanos@upme.gov.co"/>
    <m/>
    <m/>
    <m/>
    <m/>
    <m/>
    <m/>
    <m/>
    <m/>
    <m/>
    <m/>
    <m/>
    <m/>
    <m/>
    <m/>
    <m/>
    <m/>
    <n v="17726220"/>
    <m/>
    <m/>
    <n v="5908740"/>
    <m/>
    <n v="5908740"/>
    <m/>
    <n v="5908740"/>
  </r>
  <r>
    <x v="0"/>
    <x v="6"/>
    <s v="G. Información"/>
    <s v="Si"/>
    <n v="35"/>
    <s v="131-48"/>
    <s v="3 - Implementar una adecuada estrategia de comunicación y divulgación de la información del sector minero energético."/>
    <s v="2 - SERVICIO DE DIVULGACIÓN DEL SECTOR MINERO ENERGÉTICO"/>
    <s v="Desarrollar el proceso de divulgación"/>
    <n v="80111620"/>
    <s v="C-2106-1900-14-53105B-2106019-02"/>
    <s v="Prestación de servicios profesionales y/o de apoyo a la gestión"/>
    <s v="131-48 Prestación de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1 - Otros recursos de tesorería"/>
    <n v="80880000"/>
    <n v="80880000"/>
    <s v="No"/>
    <s v="N/A"/>
    <s v="Johanna Stella Castellanos"/>
    <s v="Subdirectora de Gestión de la Información"/>
    <n v="6012220601"/>
    <s v="johanna.castellanos@upme.gov.co"/>
    <n v="81120000"/>
    <n v="0"/>
    <n v="0"/>
    <n v="1680000"/>
    <n v="-240000"/>
    <n v="7200000"/>
    <m/>
    <n v="7200000"/>
    <m/>
    <n v="7200000"/>
    <m/>
    <n v="7200000"/>
    <m/>
    <n v="7200000"/>
    <m/>
    <n v="7200000"/>
    <m/>
    <n v="7200000"/>
    <m/>
    <n v="7200000"/>
    <m/>
    <n v="7200000"/>
    <m/>
    <n v="14400000"/>
  </r>
  <r>
    <x v="0"/>
    <x v="6"/>
    <s v="G. Información"/>
    <s v="Si"/>
    <n v="6"/>
    <s v="131-49"/>
    <s v="3 - Implementar una adecuada estrategia de comunicación y divulgación de la información del sector minero energético."/>
    <s v="2 - SERVICIO DE DIVULGACIÓN DEL SECTOR MINERO ENERGÉTICO"/>
    <s v="Desarrollar el proceso de divulgación"/>
    <n v="80111620"/>
    <s v="C-2106-1900-14-53105B-2106019-02"/>
    <s v="Prestación de servicios profesionales y/o de apoyo a la gestión"/>
    <s v="131-49 Prestación de servicios de apoyo a la gestión para la UPME en la creación de productos audiovisuales para los diferentes canales de la entidad y necesidades del Plan Estratégico de Comunicaciones."/>
    <s v="Febrero"/>
    <s v="Febrero"/>
    <s v="Febrero"/>
    <n v="11"/>
    <s v="Meses"/>
    <s v="Contratación directa - Prestación de servicios profesionales"/>
    <s v="Propios - 21 - Otros recursos de tesorería"/>
    <n v="41419000"/>
    <n v="41419000"/>
    <s v="No"/>
    <s v="N/A"/>
    <s v="Johanna Stella Castellanos"/>
    <s v="Subdirectora de Gestión de la Información"/>
    <n v="6012220601"/>
    <s v="johanna.castellanos@upme.gov.co"/>
    <n v="0"/>
    <n v="0"/>
    <n v="41419000"/>
    <n v="0"/>
    <n v="0"/>
    <n v="3290000"/>
    <n v="0"/>
    <n v="3290000"/>
    <n v="0"/>
    <n v="3290000"/>
    <n v="0"/>
    <n v="3290000"/>
    <n v="0"/>
    <n v="3290000"/>
    <n v="0"/>
    <n v="3290000"/>
    <n v="0"/>
    <n v="3290000"/>
    <n v="0"/>
    <n v="3290000"/>
    <n v="0"/>
    <n v="3290000"/>
    <n v="0"/>
    <n v="11809000"/>
  </r>
  <r>
    <x v="0"/>
    <x v="6"/>
    <s v="G. Información"/>
    <s v="Si"/>
    <n v="35"/>
    <s v="131-50"/>
    <s v="3 - Implementar una adecuada estrategia de comunicación y divulgación de la información del sector minero energético."/>
    <s v="2 - SERVICIO DE DIVULGACIÓN DEL SECTOR MINERO ENERGÉTICO"/>
    <s v="Desarrollar el proceso de divulgación"/>
    <n v="80111620"/>
    <s v="C-2106-1900-14-53105B-2106019-02"/>
    <s v="Prestación de servicios profesionales y/o de apoyo a la gestión"/>
    <s v="131-50 Prestación de servicios profesionales orientados a la realización de labores de analítica de datos para las principales variables del sector minero energético"/>
    <s v="Agosto"/>
    <s v="Agosto"/>
    <s v="Agosto"/>
    <n v="5"/>
    <s v="Meses"/>
    <s v="Contratación directa - Prestación de servicios profesionales"/>
    <s v="Propios - 21 - Otros recursos de tesorería"/>
    <n v="6920000"/>
    <n v="6920000"/>
    <s v="No"/>
    <s v="N/A"/>
    <s v="Johanna Stella Castellanos"/>
    <s v="Subdirectora de Gestión de la Información"/>
    <n v="6012220601"/>
    <s v="johanna.castellanos@upme.gov.co"/>
    <n v="0"/>
    <n v="0"/>
    <n v="0"/>
    <n v="0"/>
    <n v="0"/>
    <n v="0"/>
    <n v="0"/>
    <n v="0"/>
    <n v="0"/>
    <n v="0"/>
    <n v="0"/>
    <n v="0"/>
    <n v="0"/>
    <n v="0"/>
    <n v="6920000"/>
    <n v="0"/>
    <n v="0"/>
    <n v="0"/>
    <n v="0"/>
    <n v="1970900"/>
    <n v="0"/>
    <n v="3285450"/>
    <n v="0"/>
    <n v="1663650"/>
  </r>
  <r>
    <x v="0"/>
    <x v="6"/>
    <s v="G. Información"/>
    <s v="Si"/>
    <n v="35"/>
    <s v="131-51"/>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51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39315186"/>
    <n v="39315186"/>
    <s v="No"/>
    <s v="N/A"/>
    <s v="Johanna Stella Castellanos"/>
    <s v="Subdirectora de Gestión de la Información"/>
    <n v="6012220601"/>
    <s v="johanna.castellanos@upme.gov.co"/>
    <n v="0"/>
    <n v="0"/>
    <n v="40948519"/>
    <m/>
    <m/>
    <n v="0"/>
    <n v="0"/>
    <n v="0"/>
    <n v="0"/>
    <n v="0"/>
    <n v="0"/>
    <n v="0"/>
    <n v="-1633333"/>
    <n v="815186"/>
    <n v="0"/>
    <n v="7000000"/>
    <n v="0"/>
    <n v="7000000"/>
    <n v="0"/>
    <n v="7000000"/>
    <n v="0"/>
    <n v="7000000"/>
    <n v="0"/>
    <n v="10500000"/>
  </r>
  <r>
    <x v="0"/>
    <x v="6"/>
    <s v="G. Información"/>
    <s v="Si"/>
    <n v="35"/>
    <s v="131-52"/>
    <s v="3 - Implementar una adecuada estrategia de comunicación y divulgación de la información del sector minero energético."/>
    <s v="1 - SERVICIO DE INFORMACIÓN IMPLEMENTADO PARA LA ACCESIBILIDAD SECTORIAL"/>
    <s v="Desarrollo"/>
    <n v="80101507"/>
    <s v="C-2106-1900-14-53105B-2106034-02"/>
    <s v="Consultoría"/>
    <s v="131-52 Realizar el análisis de necesidades, incorporando soluciones tecnológicas innovadoras para la reestructuración del SIMCO. "/>
    <s v="Agosto"/>
    <s v="Agosto"/>
    <s v="Agosto"/>
    <n v="4.5"/>
    <s v="Meses"/>
    <s v="Contratación directa"/>
    <s v="Propios - 21 - Otros recursos de tesorería"/>
    <n v="30000000"/>
    <n v="30000000"/>
    <s v="No"/>
    <s v="N/A"/>
    <s v="Johanna Stella Castellanos"/>
    <s v="Subdirectora de Gestión de la Información"/>
    <n v="6012220601"/>
    <s v="johanna.castellanos@upme.gov.co"/>
    <n v="0"/>
    <n v="0"/>
    <n v="0"/>
    <n v="0"/>
    <n v="0"/>
    <n v="0"/>
    <n v="0"/>
    <n v="0"/>
    <n v="30000000"/>
    <n v="0"/>
    <n v="0"/>
    <n v="0"/>
    <n v="0"/>
    <n v="0"/>
    <n v="0"/>
    <n v="0"/>
    <n v="0"/>
    <n v="0"/>
    <n v="0"/>
    <n v="0"/>
    <n v="0"/>
    <n v="30000000"/>
    <n v="0"/>
    <n v="0"/>
  </r>
  <r>
    <x v="0"/>
    <x v="6"/>
    <s v="G. Información"/>
    <s v="Si"/>
    <n v="35"/>
    <s v="131-53"/>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53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1 - Otros recursos de tesorería"/>
    <n v="18000000"/>
    <n v="18000000"/>
    <s v="No"/>
    <s v="N/A"/>
    <s v="Johanna Stella Castellanos"/>
    <s v="Subdirectora de Gestión de la Información"/>
    <n v="6012220601"/>
    <s v="johanna.castellanos@upme.gov.co"/>
    <m/>
    <m/>
    <m/>
    <m/>
    <m/>
    <m/>
    <n v="18000000"/>
    <m/>
    <m/>
    <n v="4400000"/>
    <m/>
    <n v="6000000"/>
    <m/>
    <n v="6000000"/>
    <m/>
    <n v="1600000"/>
    <m/>
    <n v="0"/>
    <n v="0"/>
    <n v="0"/>
    <n v="0"/>
    <n v="0"/>
    <n v="0"/>
    <n v="0"/>
  </r>
  <r>
    <x v="0"/>
    <x v="6"/>
    <s v="G. Información"/>
    <s v="Si"/>
    <n v="16"/>
    <s v="131-54"/>
    <s v="3 - Implementar una adecuada estrategia de comunicación y divulgación de la información del sector minero energético."/>
    <s v="1 - SERVICIO DE INFORMACIÓN IMPLEMENTADO PARA LA ACCESIBILIDAD SECTORIAL"/>
    <s v="Pruebas y aseguramiento de calidad"/>
    <n v="43233501"/>
    <s v="C-2106-1900-14-53105B-2106034-02"/>
    <s v="Software- Licencias"/>
    <s v="131-54 Adquirir el licenciamiento de las herramientas colaborativas en nube para la UPME._x0009_"/>
    <s v="Julio"/>
    <s v="Agosto"/>
    <s v="Septiembre"/>
    <n v="12"/>
    <s v="Meses"/>
    <s v="Seléccion abreviada - acuerdo marco"/>
    <s v="Propios - 21 - Otros recursos de tesorería"/>
    <n v="15688606"/>
    <n v="15688606"/>
    <s v="No"/>
    <s v="N/A"/>
    <s v="Johanna Stella Castellanos"/>
    <s v="Subdirectora de Gestión de la Información"/>
    <n v="6012220601"/>
    <s v="johanna.castellanos@upme.gov.co"/>
    <n v="0"/>
    <n v="0"/>
    <n v="0"/>
    <n v="0"/>
    <n v="0"/>
    <n v="0"/>
    <n v="0"/>
    <n v="0"/>
    <n v="0"/>
    <n v="0"/>
    <n v="0"/>
    <n v="0"/>
    <n v="0"/>
    <n v="0"/>
    <n v="0"/>
    <n v="0"/>
    <n v="15688606"/>
    <n v="0"/>
    <n v="0"/>
    <n v="0"/>
    <n v="0"/>
    <n v="0"/>
    <n v="0"/>
    <n v="15688606"/>
  </r>
  <r>
    <x v="0"/>
    <x v="6"/>
    <s v="G. Información"/>
    <s v="Si"/>
    <n v="35"/>
    <s v="131-55"/>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55  Prestación de servicios de apoyo a la gestión orientados al despliegue de microservicios y arquitecturas distribuidas, así como a la contribución en la integración e interoperabilidad de la información requerida por la entidad.        "/>
    <s v="Junio"/>
    <s v="Junio"/>
    <s v="Junio"/>
    <n v="6.5"/>
    <s v="Meses"/>
    <s v="Contratación directa - Contratos interadministrativos "/>
    <s v="Propios - 20 - Ingresos corrientes"/>
    <n v="4533333"/>
    <n v="4533333"/>
    <s v="No"/>
    <s v="N/A"/>
    <s v="Johanna Stella Castellanos"/>
    <s v="Subdirectora de Gestión de la Información"/>
    <n v="6012220601"/>
    <s v="johanna.castellanos@upme.gov.co"/>
    <n v="0"/>
    <n v="0"/>
    <n v="0"/>
    <n v="0"/>
    <n v="0"/>
    <n v="0"/>
    <n v="0"/>
    <n v="0"/>
    <n v="0"/>
    <n v="0"/>
    <n v="0"/>
    <n v="0"/>
    <n v="4533333"/>
    <n v="0"/>
    <n v="0"/>
    <n v="0"/>
    <n v="0"/>
    <n v="0"/>
    <n v="0"/>
    <n v="0"/>
    <n v="0"/>
    <n v="0"/>
    <n v="0"/>
    <n v="4533333"/>
  </r>
  <r>
    <x v="0"/>
    <x v="6"/>
    <s v="G. Información"/>
    <s v="Si"/>
    <n v="35"/>
    <s v="131-56"/>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56 Prestación de servicios profesionales orientados a definir, estructurar, implementar y gestionar la carga y manejo de datos para el desarrollo de modelos de analítica de datos aplicados al sector minero energético, garantizando la identificación de"/>
    <s v="Agosto"/>
    <s v="Agosto"/>
    <s v="Agosto"/>
    <n v="5"/>
    <s v="Meses"/>
    <s v="Contratación directa - Prestación de servicios profesionales"/>
    <s v="Propios - 20 - Ingresos corrientes"/>
    <n v="10361660"/>
    <n v="10361660"/>
    <s v="No"/>
    <s v="N/A"/>
    <s v="Johanna Stella Castellanos"/>
    <s v="Subdirectora de Gestión de la Información"/>
    <n v="6012220601"/>
    <s v="johanna.castellanos@upme.gov.co"/>
    <n v="0"/>
    <n v="0"/>
    <n v="0"/>
    <n v="0"/>
    <n v="0"/>
    <n v="0"/>
    <n v="0"/>
    <n v="0"/>
    <n v="0"/>
    <n v="0"/>
    <n v="0"/>
    <n v="0"/>
    <n v="0"/>
    <n v="0"/>
    <n v="10361660"/>
    <n v="0"/>
    <n v="0"/>
    <n v="5000000"/>
    <n v="0"/>
    <n v="5000000"/>
    <n v="0"/>
    <n v="361660"/>
    <n v="0"/>
    <n v="0"/>
  </r>
  <r>
    <x v="0"/>
    <x v="6"/>
    <s v="G. Información"/>
    <s v="Si"/>
    <n v="35"/>
    <s v="131-57"/>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57 Prestación de servicios profesionales orientados a definir, estructurar, implementar y gestionar la carga y manejo de datos para el desarrollo de modelos de analítica de datos aplicados al sector minero energético, garantizando la identificación de"/>
    <s v="Agosto"/>
    <s v="Agosto"/>
    <s v="Agosto"/>
    <n v="5"/>
    <s v="Meses"/>
    <s v="Contratación directa - Prestación de servicios profesionales"/>
    <s v="Propios - 20 - Ingresos corrientes"/>
    <n v="5000000"/>
    <n v="5000000"/>
    <s v="No"/>
    <s v="N/A"/>
    <s v="Johanna Stella Castellanos"/>
    <s v="Subdirectora de Gestión de la Información"/>
    <n v="6012220601"/>
    <s v="johanna.castellanos@upme.gov.co"/>
    <n v="0"/>
    <n v="0"/>
    <n v="0"/>
    <n v="0"/>
    <n v="0"/>
    <n v="0"/>
    <n v="0"/>
    <n v="0"/>
    <n v="0"/>
    <n v="0"/>
    <n v="0"/>
    <n v="0"/>
    <n v="0"/>
    <n v="0"/>
    <n v="5000000"/>
    <n v="0"/>
    <n v="0"/>
    <n v="0"/>
    <n v="0"/>
    <n v="0"/>
    <n v="0"/>
    <n v="0"/>
    <n v="0"/>
    <n v="5000000"/>
  </r>
  <r>
    <x v="0"/>
    <x v="6"/>
    <s v="G. Información"/>
    <s v="Si"/>
    <n v="35"/>
    <s v="131-58"/>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58 Prestación de servicios profesionales orientados a definir, estructurar, implementar y gestionar la carga y manejo de datos para el desarrollo de modelos de analítica de datos aplicados al sector minero energético, garantizando la identificación de"/>
    <s v="Agosto"/>
    <s v="Agosto"/>
    <s v="Agosto"/>
    <n v="5"/>
    <s v="Meses"/>
    <s v="Contratación directa - Prestación de servicios profesionales"/>
    <s v="Propios - 20 - Ingresos corrientes"/>
    <n v="2883691"/>
    <n v="2883691"/>
    <s v="No"/>
    <s v="N/A"/>
    <s v="Johanna Stella Castellanos"/>
    <s v="Subdirectora de Gestión de la Información"/>
    <n v="6012220601"/>
    <s v="johanna.castellanos@upme.gov.co"/>
    <n v="0"/>
    <n v="0"/>
    <n v="0"/>
    <n v="0"/>
    <n v="0"/>
    <n v="0"/>
    <n v="0"/>
    <n v="0"/>
    <n v="0"/>
    <n v="0"/>
    <n v="0"/>
    <n v="0"/>
    <n v="0"/>
    <n v="0"/>
    <n v="2883691"/>
    <n v="0"/>
    <n v="0"/>
    <n v="0"/>
    <n v="0"/>
    <n v="0"/>
    <n v="0"/>
    <n v="0"/>
    <n v="0"/>
    <n v="2883691"/>
  </r>
  <r>
    <x v="0"/>
    <x v="6"/>
    <s v="G. Información"/>
    <s v="Si"/>
    <n v="35"/>
    <s v="131-59"/>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59 Prestación de servicios profesionales orientados a definir, estructurar, implementar y gestionar la carga y manejo de datos para el desarrollo de modelos de analítica de datos aplicados al sector minero energético, garantizando la identificación de"/>
    <s v="Agosto"/>
    <s v="Agosto"/>
    <s v="Agosto"/>
    <n v="5"/>
    <s v="Meses"/>
    <s v="Contratación directa - Prestación de servicios profesionales"/>
    <s v="Propios - 21 - Otros recursos de tesorería"/>
    <n v="6048351"/>
    <n v="6048351"/>
    <s v="No"/>
    <s v="N/A"/>
    <s v="Johanna Stella Castellanos"/>
    <s v="Subdirectora de Gestión de la Información"/>
    <n v="6012220601"/>
    <s v="johanna.castellanos@upme.gov.co"/>
    <n v="0"/>
    <n v="0"/>
    <n v="0"/>
    <n v="0"/>
    <n v="0"/>
    <n v="0"/>
    <n v="0"/>
    <n v="0"/>
    <n v="0"/>
    <n v="0"/>
    <n v="0"/>
    <n v="0"/>
    <n v="0"/>
    <n v="0"/>
    <n v="6048351"/>
    <n v="0"/>
    <n v="0"/>
    <n v="0"/>
    <n v="0"/>
    <n v="1"/>
    <n v="0"/>
    <n v="4638340"/>
    <n v="0"/>
    <n v="1410010"/>
  </r>
  <r>
    <x v="0"/>
    <x v="6"/>
    <s v="G. Información"/>
    <s v="Si"/>
    <n v="35"/>
    <s v="131-60"/>
    <s v="3 - Implementar una adecuada estrategia de comunicación y divulgación de la información del sector minero energético."/>
    <s v="2 - SERVICIO DE DIVULGACIÓN DEL SECTOR MINERO ENERGÉTICO"/>
    <s v="Realizar la recolección y procesamiento de la información"/>
    <n v="80111620"/>
    <s v="C-2106-1900-14-53105B-2106019-02"/>
    <s v="Prestación de servicios profesionales y/o de apoyo a la gestión"/>
    <s v="131-60  Prestación de servicios profesionales orientados a la realización de labores de analítica de datos para las principales variables del sector minero energético"/>
    <s v="Agosto"/>
    <s v="Agosto"/>
    <s v="Agosto"/>
    <n v="5"/>
    <s v="Meses"/>
    <s v="Contratación directa - Prestación de servicios profesionales"/>
    <s v="Propios - 21 - Otros recursos de tesorería"/>
    <n v="4600000"/>
    <n v="4600000"/>
    <s v="No"/>
    <s v="N/A"/>
    <s v="Johanna Stella Castellanos"/>
    <s v="Subdirectora de Gestión de la Información"/>
    <n v="6012220601"/>
    <s v="johanna.castellanos@upme.gov.co"/>
    <n v="0"/>
    <n v="0"/>
    <n v="0"/>
    <n v="0"/>
    <n v="0"/>
    <n v="0"/>
    <n v="0"/>
    <n v="0"/>
    <n v="0"/>
    <n v="0"/>
    <n v="0"/>
    <n v="0"/>
    <n v="0"/>
    <n v="0"/>
    <n v="4600000"/>
    <n v="0"/>
    <n v="0"/>
    <n v="3285450"/>
    <n v="0"/>
    <n v="1314550"/>
    <n v="0"/>
    <n v="0"/>
    <n v="0"/>
    <n v="0"/>
  </r>
  <r>
    <x v="0"/>
    <x v="6"/>
    <s v="G. Información"/>
    <s v="Si"/>
    <n v="35"/>
    <s v="131-61"/>
    <s v="1 - Fortalecer la implementación de la política de gobierno de datos y gestión de información del sector minero energético."/>
    <s v="1 - DOCUMENTOS DE LINEAMIENTOS TÉCNICOS PARA EL GOBIERNO DE DATOS Y GESTIÓN DE LA INFORMACIÓN"/>
    <s v="Documento con los resultados de las validaciones"/>
    <n v="80111620"/>
    <s v="C-2106-1900-14-53105B-2106010-02"/>
    <s v="Prestación de servicios profesionales y/o de apoyo a la gestión"/>
    <s v="131-61 Prestación de servicios profesionales orientados a la realización de labores de analítica de datos para las principales variables del sector minero energético"/>
    <s v="Agosto"/>
    <s v="Agosto"/>
    <s v="Agosto"/>
    <n v="5"/>
    <s v="Meses"/>
    <s v="Contratación directa - Prestación de servicios profesionales"/>
    <s v="Propios - 20 - Ingresos corrientes"/>
    <n v="4907250"/>
    <n v="4907250"/>
    <s v="No"/>
    <s v="N/A"/>
    <s v="Johanna Stella Castellanos"/>
    <s v="Subdirectora de Gestión de la Información"/>
    <n v="6012220601"/>
    <s v="johanna.castellanos@upme.gov.co"/>
    <n v="0"/>
    <n v="0"/>
    <n v="0"/>
    <n v="0"/>
    <n v="0"/>
    <n v="0"/>
    <n v="0"/>
    <n v="0"/>
    <n v="0"/>
    <n v="0"/>
    <n v="0"/>
    <n v="0"/>
    <n v="0"/>
    <n v="0"/>
    <n v="4907250"/>
    <n v="0"/>
    <n v="0"/>
    <n v="0"/>
    <n v="0"/>
    <n v="0"/>
    <n v="0"/>
    <n v="0"/>
    <n v="0"/>
    <n v="4907250"/>
  </r>
  <r>
    <x v="0"/>
    <x v="7"/>
    <s v="Hidrocarburos"/>
    <s v="Si"/>
    <n v="32"/>
    <s v="170-1"/>
    <s v="1 - Fortalecer la planificación de la oferta de hidrocarburos."/>
    <s v="1 - DOCUMENTOS DE PLANEACIÓN ESTRATÉGICA DEL SECTOR DE HIDROCARBUROS"/>
    <s v="Documento de planeación preliminar"/>
    <n v="93151509"/>
    <s v="C-2103-1900-2-40301B-2103026-02"/>
    <s v="Software - Suscripciones"/>
    <s v="170-1 Realizar la renovación de la suscripción online de S&amp;P Global Commodity Insights."/>
    <s v="Septiembre"/>
    <s v="Septiembre"/>
    <s v="Noviembre"/>
    <n v="12"/>
    <s v="Meses"/>
    <s v="Contratación directa  - único oferente"/>
    <s v="Propios - 20 - Ingresos corrientes"/>
    <n v="241744916"/>
    <n v="241744916"/>
    <s v="No"/>
    <s v="N/A"/>
    <s v="Mauricio Andres Palma Orozco"/>
    <s v="Subdirector de hidrocarburos"/>
    <n v="6012220601"/>
    <s v="mauricio.palma@upme.gov.co"/>
    <n v="0"/>
    <n v="0"/>
    <n v="0"/>
    <n v="0"/>
    <n v="0"/>
    <n v="0"/>
    <n v="0"/>
    <n v="0"/>
    <n v="0"/>
    <n v="0"/>
    <n v="0"/>
    <n v="0"/>
    <n v="0"/>
    <n v="0"/>
    <n v="0"/>
    <n v="0"/>
    <n v="0"/>
    <n v="0"/>
    <n v="0"/>
    <n v="0"/>
    <n v="243331279"/>
    <n v="0"/>
    <n v="0"/>
    <n v="243331279"/>
  </r>
  <r>
    <x v="0"/>
    <x v="7"/>
    <s v="Hidrocarburos"/>
    <s v="Si"/>
    <s v="75 (30/12/2024)"/>
    <s v="170-2"/>
    <s v="1 - Fortalecer la planificación de la oferta de hidrocarburos."/>
    <s v="1 - DOCUMENTOS DE PLANEACIÓN ESTRATÉGICA DEL SECTOR DE HIDROCARBUROS"/>
    <s v="Documento de planeación preliminar"/>
    <n v="93151509"/>
    <s v="C-2103-1900-2-40301B-2103026-02"/>
    <s v="Software - Suscripciones"/>
    <s v="170-2 Realizar la renovación de la suscripción online de S&amp;P Global Commodity Insights."/>
    <s v="Septiembre"/>
    <s v="Septiembre"/>
    <s v="Noviembre"/>
    <n v="12"/>
    <s v="Meses"/>
    <s v="Contratación directa  - único oferente"/>
    <s v="Propios - 20 - Ingresos corrientes"/>
    <n v="500000000"/>
    <n v="500000000"/>
    <s v="No"/>
    <s v="N/A"/>
    <s v="Mauricio Andres Palma Orozco"/>
    <s v="Subdirector de hidrocarburos"/>
    <n v="6012220601"/>
    <s v="mauricio.palma@upme.gov.co"/>
    <m/>
    <m/>
    <m/>
    <m/>
    <m/>
    <m/>
    <m/>
    <m/>
    <m/>
    <m/>
    <m/>
    <m/>
    <m/>
    <m/>
    <m/>
    <m/>
    <m/>
    <m/>
    <m/>
    <m/>
    <n v="500000000"/>
    <n v="500000000"/>
    <m/>
    <m/>
  </r>
  <r>
    <x v="0"/>
    <x v="7"/>
    <s v="Hidrocarburos"/>
    <s v="Si"/>
    <n v="27"/>
    <s v="170-3"/>
    <s v="1 - Fortalecer la planificación de la oferta de hidrocarburos."/>
    <s v="1 - DOCUMENTOS DE PLANEACIÓN ESTRATÉGICA DEL SECTOR DE HIDROCARBUROS"/>
    <s v="Documento de planeación preliminar"/>
    <n v="93151509"/>
    <s v="C-2103-1900-2-40301B-2103026-02"/>
    <s v="Software - Suscripciones"/>
    <s v="170-3 Realizar la adquisición de licencia PipelineStudio™ Software"/>
    <s v="Septiembre"/>
    <s v="Septiembre"/>
    <s v="Octubre"/>
    <n v="12"/>
    <s v="Meses"/>
    <s v="Contratación directa  - único oferente"/>
    <s v="Propios - 20 - Ingresos corrientes"/>
    <n v="373240981"/>
    <n v="373240981"/>
    <s v="No"/>
    <s v="N/A"/>
    <s v="Mauricio Andres Palma Orozco"/>
    <s v="Subdirector de hidrocarburos"/>
    <n v="6012220601"/>
    <s v="mauricio.palma@upme.gov.co"/>
    <n v="0"/>
    <n v="0"/>
    <n v="0"/>
    <n v="0"/>
    <n v="0"/>
    <n v="0"/>
    <n v="0"/>
    <n v="0"/>
    <n v="0"/>
    <n v="0"/>
    <n v="0"/>
    <n v="0"/>
    <n v="0"/>
    <n v="0"/>
    <n v="0"/>
    <n v="0"/>
    <n v="0"/>
    <n v="0"/>
    <n v="373240981"/>
    <n v="0"/>
    <n v="0"/>
    <n v="373240981"/>
    <n v="0"/>
    <n v="0"/>
  </r>
  <r>
    <x v="0"/>
    <x v="7"/>
    <s v="Hidrocarburos"/>
    <s v="Si"/>
    <n v="27"/>
    <s v="170-4"/>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4 Prestar los servicios profesionales para realizar el seguimiento y control de las actividades de planeación estratégica, procesos contractuales, ejecución presupuestal y ejecución del proyecto de inversión para el cumplimiento de las metas y objetiv"/>
    <s v="Enero"/>
    <s v="Enero"/>
    <s v="Enero"/>
    <n v="11.7"/>
    <s v="Meses"/>
    <s v="Contratación directa - Prestación de servicios profesionales"/>
    <s v="Propios - 20 - Ingresos corrientes"/>
    <n v="112894320"/>
    <n v="112894320"/>
    <s v="No"/>
    <s v="N/A"/>
    <s v="Mauricio Andres Palma Orozco"/>
    <s v="Subdirector de hidrocarburos"/>
    <n v="6012220601"/>
    <s v="mauricio.palma@upme.gov.co"/>
    <n v="105270165"/>
    <n v="0"/>
    <n v="-899745"/>
    <n v="5398470"/>
    <n v="0"/>
    <n v="8997450"/>
    <n v="0"/>
    <n v="8997450"/>
    <n v="0"/>
    <n v="8997450"/>
    <n v="8523900"/>
    <n v="8997450"/>
    <n v="0"/>
    <n v="8997450"/>
    <m/>
    <n v="10418100"/>
    <n v="0"/>
    <n v="10418100"/>
    <n v="0"/>
    <n v="10418100"/>
    <n v="0"/>
    <n v="10418100"/>
    <n v="0"/>
    <n v="20836200"/>
  </r>
  <r>
    <x v="0"/>
    <x v="7"/>
    <s v="Hidrocarburos"/>
    <s v="Si"/>
    <s v="75 (30/12/2024)"/>
    <s v="170-5"/>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5 Prestar servicios profesionales en el análisis ambiental del enfoque territorial de los planes de abastecimiento y confiabilidad y de los proyectos de infraestructura que adelanta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m/>
    <m/>
    <n v="115999100"/>
    <m/>
    <m/>
    <n v="10418100"/>
    <m/>
    <n v="10418100"/>
    <m/>
    <n v="10418100"/>
    <m/>
    <n v="10418100"/>
    <m/>
    <n v="10818100"/>
    <m/>
    <n v="10418100"/>
    <m/>
    <n v="11418100"/>
    <m/>
    <n v="10418100"/>
    <m/>
    <n v="10418100"/>
    <m/>
    <n v="20836200"/>
  </r>
  <r>
    <x v="0"/>
    <x v="7"/>
    <s v="Hidrocarburos"/>
    <s v="Si"/>
    <n v="26"/>
    <s v="170-6"/>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6 Prestar servicios profesionales para la estructuración, elaboración y desarrollo del Plan Indicativo de Bioenergía para la Región Pacifico a cargo de la Subdirección de Hidrocarburos."/>
    <s v="Enero"/>
    <s v="Enero"/>
    <s v="Febrero"/>
    <n v="11"/>
    <s v="Meses"/>
    <s v="Contratación directa - Prestación de servicios profesionales"/>
    <s v="Propios - 20 - Ingresos corrientes"/>
    <n v="100984271"/>
    <n v="100984271"/>
    <s v="No"/>
    <s v="N/A"/>
    <s v="Mauricio Andres Palma Orozco"/>
    <s v="Subdirector de hidrocarburos"/>
    <n v="6012220601"/>
    <s v="mauricio.palma@upme.gov.co"/>
    <n v="99571950"/>
    <m/>
    <m/>
    <m/>
    <m/>
    <n v="8997450"/>
    <m/>
    <n v="8997450"/>
    <m/>
    <n v="9539487"/>
    <n v="1412321"/>
    <n v="8997450"/>
    <n v="0"/>
    <n v="8997450"/>
    <n v="0"/>
    <n v="10467734"/>
    <n v="0"/>
    <n v="8997450"/>
    <n v="0"/>
    <n v="8997450"/>
    <n v="0"/>
    <n v="8997450"/>
    <n v="0"/>
    <n v="17994900"/>
  </r>
  <r>
    <x v="0"/>
    <x v="7"/>
    <s v="Hidrocarburos"/>
    <s v="Si"/>
    <s v="75 (30/12/2024)"/>
    <s v="170-7"/>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7 Prestar servicios profesionales para efectuar el diagnóstico de estrategias de abastecimiento y confiabilidad para el sector de GLP desde la perspectiva internacional y su integración al entorno nacional."/>
    <s v="Enero"/>
    <s v="Enero"/>
    <s v="Febrero"/>
    <n v="11"/>
    <s v="Meses"/>
    <s v="Contratación directa - Prestación de servicios profesionales"/>
    <s v="Propios - 20 - Ingresos corrientes"/>
    <n v="115599100"/>
    <n v="115599100"/>
    <s v="No"/>
    <s v="N/A"/>
    <s v="Mauricio Andres Palma Orozco"/>
    <s v="Subdirector de hidrocarburos"/>
    <n v="6012220601"/>
    <s v="mauricio.palma@upme.gov.co"/>
    <m/>
    <m/>
    <n v="115599100"/>
    <m/>
    <m/>
    <n v="10418100"/>
    <m/>
    <n v="10418100"/>
    <m/>
    <n v="10418100"/>
    <m/>
    <n v="10418100"/>
    <m/>
    <n v="10918100"/>
    <m/>
    <n v="10418100"/>
    <m/>
    <n v="10918100"/>
    <m/>
    <n v="10418100"/>
    <m/>
    <n v="10418100"/>
    <m/>
    <n v="20836200"/>
  </r>
  <r>
    <x v="0"/>
    <x v="7"/>
    <s v="Hidrocarburos"/>
    <s v="Si"/>
    <n v="26"/>
    <s v="170-8"/>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8 Prestar los servicios profesionales para realizar el mantenimiento de la documentación, atención de auditorías, seguimiento y control de las herramientas de gestión y acompañamiento de la gestión de riesgos de la subdirección de hidrocarburos; así c"/>
    <s v="Enero"/>
    <s v="Enero"/>
    <s v="Enero"/>
    <n v="11.2"/>
    <s v="Meses"/>
    <s v="Contratación directa - Prestación de servicios profesionales"/>
    <s v="Propios - 20 - Ingresos corrientes"/>
    <n v="35437675"/>
    <n v="35437675"/>
    <s v="No"/>
    <s v="N/A"/>
    <s v="Mauricio Andres Palma Orozco"/>
    <s v="Subdirector de hidrocarburos"/>
    <n v="6012220601"/>
    <s v="mauricio.palma@upme.gov.co"/>
    <n v="35437675"/>
    <n v="0"/>
    <n v="0"/>
    <n v="0"/>
    <n v="0"/>
    <n v="5746650"/>
    <n v="0"/>
    <n v="5746650"/>
    <n v="0"/>
    <n v="5746650"/>
    <n v="0"/>
    <n v="5746650"/>
    <n v="0"/>
    <n v="5746650"/>
    <n v="0"/>
    <n v="6704425"/>
    <n v="0"/>
    <n v="0"/>
    <n v="0"/>
    <n v="0"/>
    <n v="0"/>
    <n v="0"/>
    <n v="0"/>
    <n v="0"/>
  </r>
  <r>
    <x v="0"/>
    <x v="7"/>
    <s v="Hidrocarburos"/>
    <s v="Si"/>
    <n v="26"/>
    <s v="170-9"/>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9 Prestar servicios profesionales de apoyo jurídico, elaboración de actos administrativos y acompañamiento jurídico en los distintos procesos de convocatorias que adelanta la subdirección de hidrocarburos."/>
    <s v="Enero"/>
    <s v="Enero"/>
    <s v="Febrero"/>
    <n v="10"/>
    <s v="Meses"/>
    <s v="Contratación directa - Prestación de servicios profesionales"/>
    <s v="Propios - 20 - Ingresos corrientes"/>
    <n v="102907805"/>
    <n v="102907805"/>
    <s v="No"/>
    <s v="N/A"/>
    <s v="Mauricio Andres Palma Orozco"/>
    <s v="Subdirector de hidrocarburos"/>
    <n v="6012220601"/>
    <s v="mauricio.palma@upme.gov.co"/>
    <n v="0"/>
    <n v="0"/>
    <n v="96778500"/>
    <n v="0"/>
    <n v="0"/>
    <n v="6129305"/>
    <n v="0"/>
    <n v="9677850"/>
    <n v="0"/>
    <n v="9677850"/>
    <n v="6129305"/>
    <n v="9677850"/>
    <n v="0"/>
    <n v="9677850"/>
    <n v="0"/>
    <n v="9677850"/>
    <n v="0"/>
    <n v="9677850"/>
    <n v="0"/>
    <n v="9677850"/>
    <n v="0"/>
    <n v="9677850"/>
    <n v="0"/>
    <n v="19355700"/>
  </r>
  <r>
    <x v="0"/>
    <x v="7"/>
    <s v="Hidrocarburos"/>
    <s v="Si"/>
    <n v="26"/>
    <s v="170-10"/>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0 Prestar servicios profesionales de asesoría especializada jurídica en temas asociados a las convocatorias publicas de la subdirección de hidrocarburos."/>
    <s v="Febrero"/>
    <s v="Febrero"/>
    <s v="Febrero"/>
    <n v="10.199999999999999"/>
    <s v="Meses"/>
    <s v="Contratación directa - Prestación de servicios profesionales"/>
    <s v="Propios - 20 - Ingresos corrientes"/>
    <n v="82176710"/>
    <n v="82176710"/>
    <s v="No"/>
    <s v="N/A"/>
    <s v="Mauricio Andres Palma Orozco"/>
    <s v="Subdirector de hidrocarburos"/>
    <n v="6012220601"/>
    <s v="mauricio.palma@upme.gov.co"/>
    <n v="0"/>
    <n v="0"/>
    <n v="0"/>
    <n v="0"/>
    <n v="84276115"/>
    <m/>
    <m/>
    <n v="1199660"/>
    <n v="0"/>
    <n v="8997450"/>
    <n v="-2099405"/>
    <n v="8997450"/>
    <n v="0"/>
    <n v="8997450"/>
    <n v="0"/>
    <n v="8997450"/>
    <n v="0"/>
    <n v="8997450"/>
    <n v="0"/>
    <n v="8997450"/>
    <n v="0"/>
    <n v="8997450"/>
    <n v="0"/>
    <n v="17994900"/>
  </r>
  <r>
    <x v="0"/>
    <x v="7"/>
    <s v="Hidrocarburos"/>
    <s v="Si"/>
    <s v="75 (30/12/2024)"/>
    <s v="170-11"/>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1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n v="9759026"/>
    <m/>
    <m/>
    <m/>
    <m/>
    <m/>
    <m/>
    <m/>
    <m/>
    <m/>
    <m/>
    <m/>
    <m/>
    <m/>
    <m/>
    <m/>
    <m/>
    <n v="3544065"/>
    <m/>
    <n v="6214961"/>
    <m/>
    <m/>
    <m/>
    <m/>
  </r>
  <r>
    <x v="0"/>
    <x v="7"/>
    <s v="Hidrocarburos"/>
    <s v="Si"/>
    <s v="75 (30/12/2024)"/>
    <s v="170-12"/>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2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n v="9759026"/>
    <m/>
    <m/>
    <m/>
    <m/>
    <m/>
    <m/>
    <m/>
    <m/>
    <m/>
    <m/>
    <m/>
    <m/>
    <m/>
    <m/>
    <m/>
    <m/>
    <n v="3544065"/>
    <m/>
    <n v="6214961"/>
    <m/>
    <m/>
    <m/>
    <m/>
  </r>
  <r>
    <x v="0"/>
    <x v="7"/>
    <s v="Hidrocarburos"/>
    <s v="Si"/>
    <n v="26"/>
    <s v="170-13"/>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3 Prestar los servicios profesionales para la estructuración, seguimiento y control de convocatorias del subsector de hidrocarburos a cargo de la Subdirección de Hidrocarburos."/>
    <s v="Enero"/>
    <s v="Enero"/>
    <s v="Febrero"/>
    <n v="11"/>
    <s v="Meses"/>
    <s v="Contratación directa - Prestación de servicios profesionales"/>
    <s v="Propios - 20 - Ingresos corrientes"/>
    <n v="114915480"/>
    <n v="114915480"/>
    <s v="No"/>
    <s v="N/A"/>
    <s v="Mauricio Andres Palma Orozco"/>
    <s v="Subdirector de hidrocarburos"/>
    <n v="6012220601"/>
    <s v="mauricio.palma@upme.gov.co"/>
    <n v="0"/>
    <n v="0"/>
    <n v="115999100"/>
    <n v="0"/>
    <n v="0"/>
    <n v="8334480"/>
    <n v="-2083620"/>
    <n v="10418100"/>
    <n v="0"/>
    <n v="10418100"/>
    <n v="1000000"/>
    <n v="11418100"/>
    <n v="0"/>
    <n v="10418100"/>
    <n v="0"/>
    <n v="11418100"/>
    <n v="0"/>
    <n v="10418100"/>
    <n v="0"/>
    <n v="10418100"/>
    <n v="0"/>
    <n v="10818100"/>
    <n v="0"/>
    <n v="20836200"/>
  </r>
  <r>
    <x v="0"/>
    <x v="7"/>
    <s v="Hidrocarburos"/>
    <s v="Si"/>
    <s v="75 (30/12/2024)"/>
    <s v="170-14"/>
    <s v="1 - Fortalecer la planificación de la oferta de hidrocarburos."/>
    <s v="1 - DOCUMENTOS DE PLANEACIÓN ESTRATÉGICA DEL SECTOR DE HIDROCARBUROS"/>
    <s v="Documento de planeación preliminar"/>
    <s v="N/A"/>
    <s v="C-2103-1900-2-40301B-2103026-02"/>
    <s v="Viáticos y gastos de viaje"/>
    <s v="170-14 Pago de viáticos y gastos de desplazamiento para el mejoramiento de la planeación del abastecimiento y confiabilidad del subsector de hidrocarburos a nivel nacional."/>
    <s v="Febrero"/>
    <s v="Febrero"/>
    <s v="Marzo"/>
    <n v="10"/>
    <s v="Meses"/>
    <s v="N/A"/>
    <s v="Propios - 20 - Ingresos corrientes"/>
    <n v="35000000"/>
    <n v="35000000"/>
    <s v="No"/>
    <s v="N/A"/>
    <s v="Mauricio Andres Palma Orozco"/>
    <s v="Subdirector de hidrocarburos"/>
    <n v="6012220601"/>
    <s v="mauricio.palma@upme.gov.co"/>
    <m/>
    <m/>
    <m/>
    <m/>
    <n v="3500000"/>
    <n v="3500000"/>
    <n v="3500000"/>
    <n v="3500000"/>
    <n v="3500000"/>
    <n v="3500000"/>
    <n v="3500000"/>
    <n v="3500000"/>
    <n v="3500000"/>
    <n v="3500000"/>
    <n v="3500000"/>
    <n v="3500000"/>
    <n v="3500000"/>
    <n v="3500000"/>
    <n v="3500000"/>
    <n v="3500000"/>
    <n v="3500000"/>
    <n v="3500000"/>
    <n v="3500000"/>
    <n v="3500000"/>
  </r>
  <r>
    <x v="0"/>
    <x v="7"/>
    <s v="Hidrocarburos"/>
    <s v="Si"/>
    <s v="75 (30/12/2024)"/>
    <s v="170-15"/>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5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5"/>
    <s v="Meses"/>
    <s v="Contratación directa - Prestación de servicios profesionales"/>
    <s v="Propios - 20 - Ingresos corrientes"/>
    <n v="8050000"/>
    <n v="8050000"/>
    <s v="No"/>
    <s v="N/A"/>
    <s v="Mauricio Andres Palma Orozco"/>
    <s v="Subdirector de hidrocarburos"/>
    <n v="6012220601"/>
    <s v="mauricio.palma@upme.gov.co"/>
    <n v="8050000"/>
    <m/>
    <m/>
    <n v="350000"/>
    <m/>
    <n v="700000"/>
    <m/>
    <n v="700000"/>
    <m/>
    <n v="700000"/>
    <m/>
    <n v="700000"/>
    <m/>
    <n v="700000"/>
    <m/>
    <n v="700000"/>
    <m/>
    <n v="700000"/>
    <m/>
    <n v="700000"/>
    <m/>
    <n v="700000"/>
    <m/>
    <n v="1400000"/>
  </r>
  <r>
    <x v="0"/>
    <x v="7"/>
    <s v="Hidrocarburos"/>
    <s v="Si"/>
    <n v="4"/>
    <s v="170-16"/>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11400000"/>
    <n v="11400000"/>
    <s v="No"/>
    <s v="N/A"/>
    <s v="Mauricio Andres Palma Orozco"/>
    <s v="Subdirector de hidrocarburos"/>
    <n v="6012220601"/>
    <s v="mauricio.palma@upme.gov.co"/>
    <n v="0"/>
    <n v="0"/>
    <n v="11400000"/>
    <n v="0"/>
    <n v="0"/>
    <n v="909091"/>
    <n v="0"/>
    <n v="909091"/>
    <n v="0"/>
    <n v="909091"/>
    <n v="0"/>
    <n v="909091"/>
    <n v="0"/>
    <n v="909091"/>
    <n v="0"/>
    <n v="1609091"/>
    <n v="0"/>
    <n v="909091"/>
    <n v="0"/>
    <n v="909091"/>
    <n v="0"/>
    <n v="1609092"/>
    <n v="0"/>
    <n v="1818180"/>
  </r>
  <r>
    <x v="0"/>
    <x v="7"/>
    <s v="Hidrocarburos"/>
    <s v="Si"/>
    <s v="75 (30/12/2024)"/>
    <s v="170-17"/>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7 Prestar servicios profesionales en asuntos jurídicos y judiciales de la Unidad de Planeación Minero Energética."/>
    <s v="Enero"/>
    <s v="Enero"/>
    <s v="Marzo"/>
    <n v="10"/>
    <s v="Meses"/>
    <s v="Contratación directa - Prestación de servicios profesionales"/>
    <s v="Propios - 20 - Ingresos corrientes"/>
    <n v="75000000"/>
    <n v="75000000"/>
    <s v="No"/>
    <s v="N/A"/>
    <s v="Mauricio Andres Palma Orozco"/>
    <s v="Subdirector de hidrocarburos"/>
    <n v="6012220601"/>
    <s v="mauricio.palma@upme.gov.co"/>
    <m/>
    <m/>
    <m/>
    <m/>
    <n v="75000000"/>
    <m/>
    <m/>
    <n v="7500000"/>
    <m/>
    <n v="7500000"/>
    <m/>
    <n v="7500000"/>
    <m/>
    <n v="7500000"/>
    <m/>
    <n v="7500000"/>
    <m/>
    <n v="7500000"/>
    <m/>
    <n v="7500000"/>
    <m/>
    <n v="7500000"/>
    <m/>
    <n v="15000000"/>
  </r>
  <r>
    <x v="0"/>
    <x v="7"/>
    <s v="Hidrocarburos"/>
    <s v="Si"/>
    <n v="32"/>
    <s v="170-18"/>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8 Prestar servicios profesionales para la gestión jurídica en la verificación de requisitos legales de competencia de la Unidad de Planeación Minero Energética, su debido cumplimiento y lo que de ello se derive, en especial, lo relacionado con el sec"/>
    <s v="Enero"/>
    <s v="Enero"/>
    <s v="Marzo"/>
    <n v="10"/>
    <s v="Meses"/>
    <s v="Contratación directa - Prestación de servicios profesionales"/>
    <s v="Propios - 20 - Ingresos corrientes"/>
    <n v="41619000"/>
    <n v="41619000"/>
    <s v="No"/>
    <s v="N/A"/>
    <s v="Mauricio Andres Palma Orozco"/>
    <s v="Subdirector de hidrocarburos"/>
    <n v="6012220601"/>
    <s v="mauricio.palma@upme.gov.co"/>
    <n v="41619000"/>
    <m/>
    <m/>
    <n v="416190"/>
    <m/>
    <n v="4161900"/>
    <m/>
    <n v="4161900"/>
    <m/>
    <n v="4161900"/>
    <n v="-22335530"/>
    <n v="4161900"/>
    <n v="0"/>
    <n v="2219680"/>
    <n v="0"/>
    <n v="0"/>
    <n v="0"/>
    <n v="0"/>
    <n v="0"/>
    <n v="0"/>
    <n v="0"/>
    <n v="0"/>
    <n v="0"/>
    <n v="0"/>
  </r>
  <r>
    <x v="0"/>
    <x v="7"/>
    <s v="Hidrocarburos"/>
    <s v="Si"/>
    <n v="26"/>
    <s v="170-19"/>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19 Prestar los servicios profesionales para realizar los análisis económico y de costos de infraestructura de los planes de abastecimiento y confiabilidad requeridos por la Subdirección de Hidrocarburos."/>
    <s v="Enero"/>
    <s v="Enero"/>
    <s v="Enero"/>
    <n v="11.2"/>
    <s v="Meses"/>
    <s v="Contratación directa - Prestación de servicios profesionales"/>
    <s v="Propios - 20 - Ingresos corrientes"/>
    <n v="116588180"/>
    <n v="116588180"/>
    <s v="No"/>
    <s v="N/A"/>
    <s v="Mauricio Andres Palma Orozco"/>
    <s v="Subdirector de hidrocarburos"/>
    <n v="6012220601"/>
    <s v="mauricio.palma@upme.gov.co"/>
    <n v="117977260"/>
    <m/>
    <n v="-1389080"/>
    <n v="1389080"/>
    <m/>
    <n v="10418100"/>
    <m/>
    <n v="10418100"/>
    <m/>
    <n v="10418100"/>
    <n v="0"/>
    <n v="10418100"/>
    <n v="0"/>
    <n v="10418100"/>
    <n v="0"/>
    <n v="10418100"/>
    <n v="0"/>
    <n v="10418100"/>
    <n v="0"/>
    <n v="11018100"/>
    <n v="0"/>
    <n v="10418100"/>
    <n v="0"/>
    <n v="20836200"/>
  </r>
  <r>
    <x v="0"/>
    <x v="7"/>
    <s v="Hidrocarburos"/>
    <s v="Si"/>
    <n v="29"/>
    <s v="170-20"/>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0 Prestar servicios profesionales a la coordinación técnica para la formulación de lineamientos económicos y/o financieros que contribuyan al desarrollo de los documentos de planeación del subsector de hidrocarburos."/>
    <s v="Enero"/>
    <s v="Enero"/>
    <s v="Enero"/>
    <n v="11.5"/>
    <s v="Meses"/>
    <s v="Contratación directa - Prestación de servicios profesionales"/>
    <s v="Propios - 20 - Ingresos corrientes"/>
    <n v="50729596"/>
    <n v="50729596"/>
    <s v="No"/>
    <s v="N/A"/>
    <s v="Mauricio Andres Palma Orozco"/>
    <s v="Subdirector de hidrocarburos"/>
    <n v="6012220601"/>
    <s v="mauricio.palma@upme.gov.co"/>
    <n v="121208150"/>
    <m/>
    <n v="-347270"/>
    <n v="4861780"/>
    <m/>
    <n v="10418100"/>
    <m/>
    <n v="10418100"/>
    <m/>
    <n v="11140816"/>
    <n v="-70131284"/>
    <n v="13890800"/>
    <n v="0"/>
    <n v="0"/>
    <n v="0"/>
    <n v="0"/>
    <n v="0"/>
    <n v="0"/>
    <n v="0"/>
    <n v="0"/>
    <n v="0"/>
    <n v="0"/>
    <n v="0"/>
    <n v="0"/>
  </r>
  <r>
    <x v="0"/>
    <x v="7"/>
    <s v="Hidrocarburos"/>
    <s v="Si"/>
    <n v="29"/>
    <s v="170-21"/>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1 Prestar servicios profesionales para apoyar jurídicamente a la Subdirección de Hidrocarburos en la coordinación, ejecución y seguimiento de la política pública correspondiente al sector de los Hidrocarburos."/>
    <s v="Enero"/>
    <s v="Enero"/>
    <s v="Enero"/>
    <n v="11.5"/>
    <s v="Meses"/>
    <s v="Contratación directa - Prestación de servicios profesionales"/>
    <s v="Propios - 20 - Ingresos corrientes"/>
    <n v="48965070"/>
    <n v="48965070"/>
    <s v="No"/>
    <s v="N/A"/>
    <s v="Mauricio Andres Palma Orozco"/>
    <s v="Subdirector de hidrocarburos"/>
    <n v="6012220601"/>
    <s v="mauricio.palma@upme.gov.co"/>
    <n v="120408150"/>
    <m/>
    <m/>
    <n v="3819970"/>
    <n v="-1389080"/>
    <n v="10418100"/>
    <m/>
    <n v="10418100"/>
    <m/>
    <n v="10418100"/>
    <n v="-70054000"/>
    <n v="13890800"/>
    <n v="0"/>
    <n v="0"/>
    <n v="0"/>
    <n v="0"/>
    <n v="0"/>
    <n v="0"/>
    <n v="0"/>
    <n v="0"/>
    <n v="0"/>
    <n v="0"/>
    <n v="0"/>
    <n v="0"/>
  </r>
  <r>
    <x v="0"/>
    <x v="7"/>
    <s v="Hidrocarburos"/>
    <s v="Si"/>
    <n v="26"/>
    <s v="170-22"/>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2 Prestar los servicios profesionales para el desarrollo, implementación y validación de gemelos digitales de los planes de abastecimiento y confiabilidad de la Subdirección de Hidrocarburos."/>
    <s v="Enero"/>
    <s v="Enero"/>
    <s v="Febrero"/>
    <n v="11"/>
    <s v="Meses"/>
    <s v="Contratación directa - Prestación de servicios profesionales"/>
    <s v="Propios - 20 - Ingresos corrientes"/>
    <n v="12642630"/>
    <n v="12642630"/>
    <s v="No"/>
    <s v="N/A"/>
    <s v="Mauricio Andres Palma Orozco"/>
    <s v="Subdirector de hidrocarburos"/>
    <n v="6012220601"/>
    <s v="mauricio.palma@upme.gov.co"/>
    <n v="0"/>
    <n v="0"/>
    <n v="17239950"/>
    <m/>
    <m/>
    <n v="3831100"/>
    <n v="-4597320"/>
    <n v="8811530"/>
    <n v="0"/>
    <n v="0"/>
    <n v="0"/>
    <n v="0"/>
    <n v="0"/>
    <n v="0"/>
    <n v="0"/>
    <n v="0"/>
    <n v="0"/>
    <n v="0"/>
    <n v="0"/>
    <n v="0"/>
    <n v="0"/>
    <n v="0"/>
    <n v="0"/>
    <n v="0"/>
  </r>
  <r>
    <x v="0"/>
    <x v="7"/>
    <s v="Hidrocarburos"/>
    <s v="Si"/>
    <n v="26"/>
    <s v="170-23"/>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3 Prestar servicios profesionales para la elaboración de metodologías para la proyección de precios de los energéticos en el contexto de la política de transición energética requeridos por la Subdirección de Hidrocarburos."/>
    <s v="Enero"/>
    <s v="Enero"/>
    <s v="Enero"/>
    <n v="11.2"/>
    <s v="Meses"/>
    <s v="Contratación directa - Prestación de servicios profesionales"/>
    <s v="Propios - 20 - Ingresos corrientes"/>
    <n v="116588180"/>
    <n v="116588180"/>
    <s v="No"/>
    <s v="N/A"/>
    <s v="Mauricio Andres Palma Orozco"/>
    <s v="Subdirector de hidrocarburos"/>
    <n v="6012220601"/>
    <s v="mauricio.palma@upme.gov.co"/>
    <n v="117977260"/>
    <m/>
    <m/>
    <n v="1389080"/>
    <n v="-1389080"/>
    <n v="10418100"/>
    <m/>
    <n v="10418100"/>
    <n v="0"/>
    <n v="10418100"/>
    <n v="0"/>
    <n v="10418100"/>
    <n v="0"/>
    <n v="10418100"/>
    <n v="0"/>
    <n v="10418100"/>
    <n v="0"/>
    <n v="10418100"/>
    <n v="0"/>
    <n v="11018100"/>
    <n v="0"/>
    <n v="10418100"/>
    <n v="0"/>
    <n v="20836200"/>
  </r>
  <r>
    <x v="0"/>
    <x v="7"/>
    <s v="Hidrocarburos"/>
    <s v="Si"/>
    <n v="26"/>
    <s v="170-24"/>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4 Prestar servicios profesionales para el diseño, desarrollo e implementación de modelos avanzados de simulación, para la integración e interoperabilidad, de los planes de abastecimiento y confiabilidad de la Subdirección de Hidrocarburos."/>
    <s v="Junio"/>
    <s v="Junio"/>
    <s v="Junio"/>
    <n v="7"/>
    <s v="Meses"/>
    <s v="Contratación directa - Prestación de servicios profesionales"/>
    <s v="Propios - 20 - Ingresos corrientes"/>
    <n v="88332300"/>
    <n v="88332300"/>
    <s v="No"/>
    <s v="N/A"/>
    <s v="Mauricio Andres Palma Orozco"/>
    <s v="Subdirector de hidrocarburos"/>
    <n v="6012220601"/>
    <s v="mauricio.palma@upme.gov.co"/>
    <n v="0"/>
    <n v="0"/>
    <n v="0"/>
    <n v="0"/>
    <n v="0"/>
    <n v="0"/>
    <n v="0"/>
    <n v="0"/>
    <n v="0"/>
    <n v="0"/>
    <n v="88332300"/>
    <n v="0"/>
    <n v="0"/>
    <n v="12618900"/>
    <n v="0"/>
    <n v="12618900"/>
    <n v="0"/>
    <n v="12618900"/>
    <n v="0"/>
    <n v="12618900"/>
    <n v="0"/>
    <n v="12618900"/>
    <n v="0"/>
    <n v="25237800"/>
  </r>
  <r>
    <x v="0"/>
    <x v="7"/>
    <s v="Hidrocarburos"/>
    <s v="Si"/>
    <n v="26"/>
    <s v="170-25"/>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78111502"/>
    <s v="C-2103-1900-2-40301B-2103025-02"/>
    <s v="Tiquetes"/>
    <s v="170-2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8"/>
    <s v="Meses"/>
    <s v="Contratación régimen especial - Régimen especial"/>
    <s v="Propios - 20 - Ingresos corrientes"/>
    <n v="55899620"/>
    <n v="55899620"/>
    <s v="No"/>
    <s v="N/A"/>
    <s v="Mauricio Andres Palma Orozco"/>
    <s v="Subdirector de hidrocarburos"/>
    <n v="6012220601"/>
    <s v="mauricio.palma@upme.gov.co"/>
    <n v="0"/>
    <n v="0"/>
    <n v="0"/>
    <n v="0"/>
    <n v="0"/>
    <n v="0"/>
    <n v="0"/>
    <n v="0"/>
    <n v="0"/>
    <n v="0"/>
    <n v="30899620"/>
    <n v="0"/>
    <n v="0"/>
    <n v="10000000"/>
    <n v="0"/>
    <n v="10000000"/>
    <n v="0"/>
    <n v="10000000"/>
    <n v="25000000"/>
    <n v="10000000"/>
    <n v="0"/>
    <n v="10000000"/>
    <n v="0"/>
    <n v="5899620"/>
  </r>
  <r>
    <x v="0"/>
    <x v="7"/>
    <s v="Hidrocarburos"/>
    <s v="Si"/>
    <n v="26"/>
    <s v="170-26"/>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6992254"/>
    <n v="6992254"/>
    <s v="No"/>
    <s v="N/A"/>
    <s v="Mauricio Andres Palma Orozco"/>
    <s v="Subdirector de hidrocarburos"/>
    <n v="6012220601"/>
    <s v="mauricio.palma@upme.gov.co"/>
    <n v="0"/>
    <n v="0"/>
    <n v="5640000"/>
    <n v="0"/>
    <n v="0"/>
    <n v="512727"/>
    <n v="0"/>
    <n v="1098701"/>
    <n v="0"/>
    <n v="1098701"/>
    <n v="1352254"/>
    <n v="512727"/>
    <n v="0"/>
    <n v="219742"/>
    <n v="0"/>
    <n v="1352254"/>
    <n v="0"/>
    <m/>
    <n v="0"/>
    <m/>
    <n v="0"/>
    <m/>
    <n v="0"/>
    <n v="2197402"/>
  </r>
  <r>
    <x v="0"/>
    <x v="7"/>
    <s v="Hidrocarburos"/>
    <s v="Si"/>
    <n v="26"/>
    <s v="170-27"/>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7 Prestar servicios profesionales para apoyar la elaboración de la estrategia de transición hacia el uso de energéticos más limpios en el sector domiciliario en el territorio, en el Marco del Plan Nacional de Sustitución de Leña, asi como realizar an"/>
    <s v="Junio"/>
    <s v="Junio"/>
    <s v="Junio"/>
    <n v="6.5"/>
    <s v="Meses"/>
    <s v="Contratación directa - Prestación de servicios profesionales"/>
    <s v="Propios - 20 - Ingresos corrientes"/>
    <n v="54299700"/>
    <n v="54299700"/>
    <s v="No"/>
    <s v="N/A"/>
    <s v="Cesar Augusto Pineda "/>
    <s v="Subdirector de hidrocarburos (E)"/>
    <n v="6012220601"/>
    <s v="cesar.pineda@upme.gov.co"/>
    <n v="0"/>
    <n v="0"/>
    <n v="0"/>
    <n v="0"/>
    <n v="0"/>
    <n v="0"/>
    <n v="0"/>
    <n v="0"/>
    <n v="0"/>
    <n v="0"/>
    <n v="54299700"/>
    <n v="0"/>
    <n v="0"/>
    <n v="4176900"/>
    <n v="0"/>
    <n v="8353800"/>
    <n v="0"/>
    <n v="8353800"/>
    <n v="0"/>
    <n v="8353800"/>
    <n v="0"/>
    <n v="8353800"/>
    <n v="0"/>
    <n v="16707600"/>
  </r>
  <r>
    <x v="0"/>
    <x v="7"/>
    <s v="Hidrocarburos"/>
    <s v="Si"/>
    <n v="26"/>
    <s v="170-28"/>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93151509"/>
    <s v="C-2103-1900-2-40301B-2103025-02"/>
    <s v="Software- Licencias"/>
    <s v="170-28Realizar la adquisición de licencia PipelineStudio™ Software"/>
    <s v="Septiembre"/>
    <s v="Septiembre"/>
    <s v="Octubre"/>
    <n v="12"/>
    <s v="Meses"/>
    <s v="Contratación directa-unico oferente"/>
    <s v="Propios - 20 - Ingresos corrientes"/>
    <n v="22289776"/>
    <n v="22289776"/>
    <s v="No"/>
    <s v="N/A"/>
    <s v="Cesar Augusto Pineda "/>
    <s v="Subdirector de hidrocarburos (E)"/>
    <n v="6012220601"/>
    <s v="cesar.pineda@upme.gov.co"/>
    <n v="0"/>
    <n v="0"/>
    <n v="0"/>
    <n v="0"/>
    <n v="0"/>
    <n v="0"/>
    <n v="0"/>
    <n v="0"/>
    <n v="0"/>
    <n v="0"/>
    <n v="0"/>
    <n v="0"/>
    <n v="0"/>
    <n v="0"/>
    <n v="0"/>
    <n v="0"/>
    <n v="0"/>
    <n v="0"/>
    <n v="22289776"/>
    <n v="0"/>
    <n v="0"/>
    <n v="22289776"/>
    <n v="0"/>
    <n v="0"/>
  </r>
  <r>
    <x v="0"/>
    <x v="7"/>
    <s v="Hidrocarburos"/>
    <s v="Si"/>
    <n v="30"/>
    <s v="170-29"/>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9 Prestar servicios profesionales para apoyar la elaboración y desarrollo del Plan Indicativo de Combustibles líquidos y temas relacionados con estos energéticos a cargo de la Subdireccion de Hidrocarburos "/>
    <s v="Julio"/>
    <s v="Julio"/>
    <s v="Julio"/>
    <n v="5.5"/>
    <s v="Meses"/>
    <s v="Contratación directa - Prestación de servicios profesionales"/>
    <s v="Propios - 20 - Ingresos corrientes"/>
    <n v="60147626"/>
    <n v="60147626"/>
    <s v=" No"/>
    <s v="N/A"/>
    <s v="Cesar Augusto Pineda "/>
    <s v="Subdirector de hidrocarburos (E)"/>
    <n v="6012220601"/>
    <s v="cesar.pineda@upme.gov.co"/>
    <n v="0"/>
    <n v="0"/>
    <n v="0"/>
    <n v="0"/>
    <n v="0"/>
    <n v="0"/>
    <n v="0"/>
    <n v="0"/>
    <n v="0"/>
    <n v="0"/>
    <n v="0"/>
    <n v="0"/>
    <n v="60147626"/>
    <n v="0"/>
    <n v="0"/>
    <n v="6945400"/>
    <n v="0"/>
    <n v="10418100"/>
    <n v="0"/>
    <n v="10418100"/>
    <n v="0"/>
    <n v="11418100"/>
    <n v="0"/>
    <n v="20947926"/>
  </r>
  <r>
    <x v="0"/>
    <x v="7"/>
    <s v="Hidrocarburos"/>
    <s v="Si"/>
    <n v="30"/>
    <s v="170-30"/>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30 Prestar servicios profesionales para brindar apoyo jurídico a la Subdireccion de Hidrocarburos en la ejecución y seguimiento de la política publica correspondiente al sector de Hidrocarburos "/>
    <s v="Julio"/>
    <s v="Julio"/>
    <s v="Julio"/>
    <n v="5.5"/>
    <s v="Meses"/>
    <s v="Contratación directa-unico oferente"/>
    <s v="Propios - 20 - Ingresos corrientes"/>
    <n v="60070341"/>
    <n v="60070341"/>
    <s v="No"/>
    <s v="N/A"/>
    <s v="Cesar Augusto Pineda "/>
    <s v="Subdirector de hidrocarburos (E)"/>
    <n v="6012220601"/>
    <s v="cesar.pineda@upme.gov.co"/>
    <n v="0"/>
    <n v="0"/>
    <n v="0"/>
    <n v="0"/>
    <n v="0"/>
    <n v="0"/>
    <n v="0"/>
    <n v="0"/>
    <n v="0"/>
    <n v="0"/>
    <n v="0"/>
    <n v="0"/>
    <n v="60070341"/>
    <n v="0"/>
    <n v="0"/>
    <n v="7639940"/>
    <n v="0"/>
    <n v="10418100"/>
    <n v="0"/>
    <n v="10418100"/>
    <n v="0"/>
    <n v="10418100"/>
    <n v="0"/>
    <n v="21176101"/>
  </r>
  <r>
    <x v="0"/>
    <x v="7"/>
    <s v="Hidrocarburos"/>
    <s v="Si"/>
    <n v="30"/>
    <s v="170-31"/>
    <s v="2 - Reducir limitaciones que afecten la expansión de infraestructura de suministro de hidrocarburos en el tiempo."/>
    <s v="1 - DOCUMENTOS DE LINEAMIENTOS TÉCNICOS - PARA EL DESARROLLO DEL SECTOR DE HIDROCARBUROS"/>
    <s v="Documento con la descripción de procesos, métodos y herramientas"/>
    <s v="43233501"/>
    <s v="C-2103-1900-2-40301B-2103025-02"/>
    <s v="Software- Licencias"/>
    <s v="170-31 Adquirir el licenciamiento de las herramientas colaborativas en nube para la UPME_x0009__x0009__x0009__x0009__x0009_"/>
    <s v="Julio"/>
    <s v="Agosto"/>
    <s v="Septiembre"/>
    <n v="12"/>
    <s v="Meses"/>
    <s v="Seléccion abreviada - acuerdo marco"/>
    <s v="Propios - 20 - Ingresos corrientes"/>
    <n v="19967317"/>
    <n v="19967317"/>
    <s v="No"/>
    <s v="N/A"/>
    <s v="Cesar Augusto Pineda "/>
    <s v="Subdirector de hidrocarburos (E)"/>
    <n v="6012220601"/>
    <s v="cesar.pineda@upme.gov.co"/>
    <n v="0"/>
    <n v="0"/>
    <n v="0"/>
    <n v="0"/>
    <n v="0"/>
    <n v="0"/>
    <n v="0"/>
    <n v="0"/>
    <n v="0"/>
    <n v="0"/>
    <n v="0"/>
    <n v="0"/>
    <n v="0"/>
    <n v="0"/>
    <n v="0"/>
    <n v="0"/>
    <n v="19967317"/>
    <n v="0"/>
    <n v="0"/>
    <n v="0"/>
    <n v="0"/>
    <n v="0"/>
    <n v="0"/>
    <n v="19967317"/>
  </r>
  <r>
    <x v="0"/>
    <x v="8"/>
    <s v="Demanda"/>
    <s v="Si"/>
    <n v="13"/>
    <s v="160-1"/>
    <s v="1 - Mejorar la representatividad en la información de la participación de los sectores económicos en el consumo de energía."/>
    <s v="1 - DOCUMENTOS DE PLANEACIÓN"/>
    <s v="Diagnóstico"/>
    <n v="80111620"/>
    <s v="C-2106-1900-13-40302B-2106003-02"/>
    <s v="Prestación de servicios profesionales y/o de apoyo a la gestión"/>
    <s v="160-1 Prestar servicios profesionales para apoyar la construcción del Balance Energético Colombiano, BECO y la evaluación de emisiones de Gases de Efecto Invernadero, GEI."/>
    <s v="Febrero"/>
    <s v="Febrero"/>
    <s v="Febrero"/>
    <n v="11"/>
    <s v="Meses"/>
    <s v="Contratación directa - Prestación de servicios profesionales"/>
    <s v="Propios - 20 - Ingresos corrientes"/>
    <n v="129571585"/>
    <n v="129571585"/>
    <s v="No"/>
    <s v="N/A"/>
    <s v="Jessica Arias Gaviria"/>
    <s v="Subdirectora de Demanda"/>
    <n v="6012220601"/>
    <s v="jessica.arias@upme.gov.co"/>
    <n v="0"/>
    <n v="0"/>
    <n v="129571585"/>
    <n v="0"/>
    <n v="0"/>
    <n v="7176272"/>
    <n v="0"/>
    <n v="11960454"/>
    <n v="0"/>
    <n v="11960454"/>
    <n v="0"/>
    <n v="11960454"/>
    <n v="0"/>
    <n v="11960454"/>
    <n v="0"/>
    <n v="11960454"/>
    <n v="0"/>
    <n v="11960454"/>
    <n v="0"/>
    <n v="11960454"/>
    <n v="0"/>
    <n v="11960454"/>
    <n v="0"/>
    <n v="26711681"/>
  </r>
  <r>
    <x v="0"/>
    <x v="8"/>
    <s v="Demanda"/>
    <s v="Si"/>
    <n v="13"/>
    <s v="160-2"/>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2 Prestar servicios profesionales para apoyar la elaboración de estudios y modelamiento de la caracterización del consumo de energía y dar recomendaciones sobre los energéticos más adecuados, en el marco del Plan Energético Nacional y la política de T"/>
    <s v="Febrero"/>
    <s v="Febrero"/>
    <s v="Febrero"/>
    <n v="11"/>
    <s v="Meses"/>
    <s v="Contratación directa - Prestación de servicios profesionales"/>
    <s v="Propios - 20 - Ingresos corrientes"/>
    <n v="84981540"/>
    <n v="84981540"/>
    <s v="No"/>
    <s v="N/A"/>
    <s v="Jessica Arias Gaviria"/>
    <s v="Subdirectora de Demanda"/>
    <n v="6012220601"/>
    <s v="jessica.arias@upme.gov.co"/>
    <n v="0"/>
    <n v="0"/>
    <n v="84981540"/>
    <n v="0"/>
    <n v="0"/>
    <n v="5559540"/>
    <n v="0"/>
    <n v="7942200"/>
    <n v="0"/>
    <n v="7942200"/>
    <n v="0"/>
    <n v="7942200"/>
    <n v="0"/>
    <n v="7942200"/>
    <n v="0"/>
    <n v="7942200"/>
    <n v="0"/>
    <n v="7942200"/>
    <n v="0"/>
    <n v="7942200"/>
    <n v="0"/>
    <n v="7942200"/>
    <n v="0"/>
    <n v="15884400"/>
  </r>
  <r>
    <x v="0"/>
    <x v="8"/>
    <s v="Demanda"/>
    <s v="Si"/>
    <s v="75 (30/12/2024)"/>
    <s v="160-3"/>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3 Prestar servicios profesionales para apoyar los análisis, consolidación, revisión y ajuste de los documentos de planeamiento energético priorizados de la Subdirección de demand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n v="119808150"/>
    <m/>
    <m/>
    <n v="5209050"/>
    <m/>
    <n v="10418100"/>
    <m/>
    <n v="10418100"/>
    <m/>
    <n v="10418100"/>
    <m/>
    <n v="10418100"/>
    <m/>
    <n v="10418100"/>
    <m/>
    <n v="10418100"/>
    <m/>
    <n v="10418100"/>
    <m/>
    <n v="10418100"/>
    <m/>
    <n v="10418100"/>
    <m/>
    <n v="20836200"/>
  </r>
  <r>
    <x v="0"/>
    <x v="8"/>
    <s v="Demanda"/>
    <s v="Si"/>
    <s v="75 (30/12/2024)"/>
    <s v="160-4"/>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4 Prestar servicios profesionales para el seguimiento en los procesos de diseño, evaluación y análisis de proyectos de eficiencia energética para la climatización y refrigeración en Colombi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n v="119808150"/>
    <m/>
    <m/>
    <n v="5209050"/>
    <m/>
    <n v="10418100"/>
    <m/>
    <n v="10418100"/>
    <m/>
    <n v="10418100"/>
    <m/>
    <n v="10418100"/>
    <m/>
    <n v="10418100"/>
    <m/>
    <n v="10418100"/>
    <m/>
    <n v="10418100"/>
    <m/>
    <n v="10418100"/>
    <m/>
    <n v="10418100"/>
    <m/>
    <n v="20836200"/>
  </r>
  <r>
    <x v="0"/>
    <x v="8"/>
    <s v="Demanda"/>
    <s v="Si"/>
    <s v="75 (30/12/2024)"/>
    <s v="160-5"/>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5 Prestar servicios profesionales para apoyar la recopilación y análisis de información para línea base y definición de estrategias de eficiencia energética en materia de movilidad; asi como, apoyar la construcción de modelos computacionales enfocados"/>
    <s v="Enero"/>
    <s v="Enero"/>
    <s v="Enero"/>
    <n v="11.5"/>
    <s v="Meses"/>
    <s v="Contratación directa - Prestación de servicios profesionales"/>
    <s v="Propios - 20 - Ingresos corrientes"/>
    <n v="96068700"/>
    <n v="96068700"/>
    <s v="No"/>
    <s v="N/A"/>
    <s v="Jessica Arias Gaviria"/>
    <s v="Subdirectora de Demanda"/>
    <n v="6012220601"/>
    <s v="jessica.arias@upme.gov.co"/>
    <n v="96068700"/>
    <m/>
    <m/>
    <n v="4176900"/>
    <m/>
    <n v="8353800"/>
    <m/>
    <n v="8353800"/>
    <m/>
    <n v="8353800"/>
    <m/>
    <n v="8353800"/>
    <m/>
    <n v="8353800"/>
    <m/>
    <n v="8353800"/>
    <m/>
    <n v="8353800"/>
    <m/>
    <n v="8353800"/>
    <m/>
    <n v="8353800"/>
    <m/>
    <n v="16707600"/>
  </r>
  <r>
    <x v="0"/>
    <x v="8"/>
    <s v="Demanda"/>
    <s v="Si"/>
    <n v="13"/>
    <s v="160-6"/>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6 Prestar servicios profesionales para el apoyo en la identificación, análisis de aspectos tecnológicos, económicos, sociales, regulatorios y ambientales para la conceptualización de los documentos estratégicos que conforman el Plan Energético Naciona"/>
    <s v="Enero"/>
    <s v="Enero"/>
    <s v="Febrero"/>
    <n v="11"/>
    <s v="Meses"/>
    <s v="Contratación directa - Prestación de servicios profesionales"/>
    <s v="Propios - 20 - Ingresos corrientes"/>
    <n v="45795750"/>
    <n v="45795750"/>
    <s v="No"/>
    <s v="N/A"/>
    <s v="Jessica Arias Gaviria"/>
    <s v="Subdirectora de Demanda"/>
    <n v="6012220601"/>
    <s v="jessica.arias@upme.gov.co"/>
    <n v="0"/>
    <n v="0"/>
    <n v="45795750"/>
    <n v="0"/>
    <n v="0"/>
    <n v="3522750"/>
    <n v="0"/>
    <n v="4227300"/>
    <n v="0"/>
    <n v="4227300"/>
    <n v="0"/>
    <n v="4227300"/>
    <n v="0"/>
    <n v="4227300"/>
    <n v="0"/>
    <n v="4227300"/>
    <n v="0"/>
    <n v="4227300"/>
    <n v="0"/>
    <n v="4227300"/>
    <n v="0"/>
    <n v="4227300"/>
    <n v="0"/>
    <n v="8454600"/>
  </r>
  <r>
    <x v="0"/>
    <x v="8"/>
    <s v="Demanda"/>
    <s v="Si"/>
    <s v="75 (30/12/2024)"/>
    <s v="160-7"/>
    <s v="2 - Desarrollar la capacidad instalada en la planificación estratégica de la atención de la demanda."/>
    <s v="1 - DOCUMENTOS METODOLÓGICOS"/>
    <s v="Diagnóstico"/>
    <n v="80111620"/>
    <s v="C-2106-1900-13-40302B-2106005-02"/>
    <s v="Prestación de servicios profesionales y/o de apoyo a la gestión"/>
    <s v="160-7 Prestar servicios profesionales para apoyar los análisis beneficio costo de los escenarios del Plan Energético Nacional, PEN, y de las iniciativas o medidas del PAI PROURE; en el marco de la transición energética del país."/>
    <s v="Enero"/>
    <s v="Enero"/>
    <s v="Enero"/>
    <n v="11.1"/>
    <s v="Meses"/>
    <s v="Contratación directa - Prestación de servicios profesionales"/>
    <s v="Propios - 20 - Ingresos corrientes"/>
    <n v="155347200"/>
    <n v="155347200"/>
    <s v="No"/>
    <s v="N/A"/>
    <s v="Jessica Arias Gaviria"/>
    <s v="Subdirectora de Demanda"/>
    <n v="6012220601"/>
    <s v="jessica.arias@upme.gov.co"/>
    <n v="155347200"/>
    <m/>
    <m/>
    <m/>
    <m/>
    <n v="13207810"/>
    <m/>
    <n v="13207810"/>
    <m/>
    <n v="13207810"/>
    <m/>
    <n v="13207810"/>
    <m/>
    <n v="13207810"/>
    <m/>
    <n v="13207810"/>
    <m/>
    <n v="13207810"/>
    <m/>
    <n v="13207810"/>
    <m/>
    <n v="13207810"/>
    <m/>
    <n v="36476910"/>
  </r>
  <r>
    <x v="0"/>
    <x v="8"/>
    <s v="Demanda"/>
    <s v="Si"/>
    <s v="75 (30/12/2024)"/>
    <s v="160-8"/>
    <s v="3 - Fomentar la articulación de la política pública, el marco regulatorio y la visión de gobierno."/>
    <s v="1 - DOCUMENTOS DE LINEAMIENTOS TÉCNICOS"/>
    <s v="Documento con los resultados de las validaciones"/>
    <n v="80111620"/>
    <s v="C-2106-1900-13-40302B-2106010-02"/>
    <s v="Prestación de servicios profesionales y/o de apoyo a la gestión"/>
    <s v="160-8 Prestar servicios profesionales para el análisis de la información, la preparación y divulgación de documentos de planeación de la Subdirección de Demanda, en el marco de la Transición Energética Justa (TEJ)."/>
    <s v="Enero"/>
    <s v="Enero"/>
    <s v="Enero"/>
    <n v="11.2"/>
    <s v="Meses"/>
    <s v="Contratación directa - Prestación de servicios profesionales"/>
    <s v="Propios - 20 - Ingresos corrientes"/>
    <n v="114097500"/>
    <n v="114097500"/>
    <s v="No"/>
    <s v="N/A"/>
    <s v="Jessica Arias Gaviria"/>
    <s v="Subdirectora de Demanda"/>
    <n v="6012220601"/>
    <s v="jessica.arias@upme.gov.co"/>
    <n v="114097500"/>
    <m/>
    <m/>
    <n v="4517310"/>
    <m/>
    <n v="9679950"/>
    <m/>
    <n v="9679950"/>
    <m/>
    <n v="9679950"/>
    <m/>
    <n v="9679950"/>
    <m/>
    <n v="9679950"/>
    <m/>
    <n v="9679950"/>
    <m/>
    <n v="9679950"/>
    <m/>
    <n v="9679950"/>
    <m/>
    <n v="9679950"/>
    <m/>
    <n v="22460640"/>
  </r>
  <r>
    <x v="0"/>
    <x v="8"/>
    <s v="Demanda"/>
    <s v="Si"/>
    <n v="13"/>
    <s v="160-9"/>
    <s v="1 - Mejorar la representatividad en la información de la participación de los sectores económicos en el consumo de energía."/>
    <s v="1 - DOCUMENTOS DE PLANEACIÓN"/>
    <s v="Diagnóstico"/>
    <n v="80111620"/>
    <s v="C-2106-1900-13-40302B-2106003-02"/>
    <s v="Prestación de servicios profesionales y/o de apoyo a la gestión"/>
    <s v="160-9 Prestar servicios profesionales para apoyar los análisis beneficio costo de los documentos de planeamiento de la Subdirección, a partir de la información derivada de los proyectos de FNCE, GEE e Hidrógeno, en el marco de la transición energética del"/>
    <s v="Enero"/>
    <s v="Enero"/>
    <s v="Enero"/>
    <n v="10.9"/>
    <s v="Meses"/>
    <s v="Contratación directa - Prestación de servicios profesionales"/>
    <s v="Propios - 20 - Ingresos corrientes"/>
    <n v="144029984"/>
    <n v="144029984"/>
    <s v="No"/>
    <s v="N/A"/>
    <s v="Jessica Arias Gaviria"/>
    <s v="Subdirectora de Demanda"/>
    <n v="6012220601"/>
    <s v="jessica.arias@upme.gov.co"/>
    <n v="144029984"/>
    <n v="0"/>
    <n v="0"/>
    <n v="7047338"/>
    <n v="0"/>
    <n v="13213760"/>
    <n v="0"/>
    <n v="13213760"/>
    <n v="0"/>
    <n v="13213760"/>
    <n v="0"/>
    <n v="13213760"/>
    <n v="0"/>
    <n v="13213760"/>
    <n v="0"/>
    <n v="13213760"/>
    <n v="0"/>
    <n v="13213760"/>
    <n v="0"/>
    <n v="13213760"/>
    <n v="0"/>
    <n v="13213760"/>
    <n v="0"/>
    <n v="18058806"/>
  </r>
  <r>
    <x v="0"/>
    <x v="8"/>
    <s v="Demanda"/>
    <s v="Si"/>
    <n v="9"/>
    <s v="160-10"/>
    <s v="2 - Desarrollar la capacidad instalada en la planificación estratégica de la atención de la demanda."/>
    <s v="1 - DOCUMENTOS METODOLÓGICOS"/>
    <s v="Diagnóstico"/>
    <n v="93142104"/>
    <s v="C-2106-1900-13-40302B-2106005-02"/>
    <s v="Consultoría"/>
    <s v="160-10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300160000"/>
    <n v="300160000"/>
    <s v="No"/>
    <s v="N/A"/>
    <s v="Jessica Arias Gaviria"/>
    <s v="Subdirectora de Demanda"/>
    <n v="6012220601"/>
    <s v="jessica.arias@upme.gov.co"/>
    <m/>
    <m/>
    <m/>
    <m/>
    <m/>
    <m/>
    <n v="300160000"/>
    <m/>
    <m/>
    <n v="90048000"/>
    <m/>
    <m/>
    <m/>
    <m/>
    <m/>
    <n v="120064000"/>
    <m/>
    <m/>
    <m/>
    <m/>
    <m/>
    <m/>
    <m/>
    <n v="90048000"/>
  </r>
  <r>
    <x v="0"/>
    <x v="8"/>
    <s v="Demanda"/>
    <s v="Si"/>
    <n v="13"/>
    <s v="160-11"/>
    <s v="2 - Desarrollar la capacidad instalada en la planificación estratégica de la atención de la demanda."/>
    <s v="1 - DOCUMENTOS METODOLÓGICOS"/>
    <s v="Documento metodológico preliminar"/>
    <n v="93142104"/>
    <s v="C-2106-1900-13-40302B-2106005-02"/>
    <s v="Consultoría"/>
    <s v="160-11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0"/>
    <n v="0"/>
    <s v="No"/>
    <s v="N/A"/>
    <s v="Jessica Arias Gaviria"/>
    <s v="Subdirectora de Demanda"/>
    <n v="6012220601"/>
    <s v="jessica.arias@upme.gov.co"/>
    <n v="0"/>
    <n v="0"/>
    <n v="0"/>
    <n v="0"/>
    <n v="0"/>
    <n v="0"/>
    <n v="0"/>
    <n v="0"/>
    <n v="0"/>
    <n v="0"/>
    <n v="0"/>
    <n v="0"/>
    <n v="0"/>
    <n v="0"/>
    <n v="0"/>
    <n v="0"/>
    <n v="0"/>
    <n v="0"/>
    <n v="0"/>
    <n v="0"/>
    <n v="0"/>
    <n v="0"/>
    <n v="0"/>
    <n v="0"/>
  </r>
  <r>
    <x v="0"/>
    <x v="8"/>
    <s v="Demanda"/>
    <s v="Si"/>
    <n v="21"/>
    <s v="160-12"/>
    <s v="3 - Fomentar la articulación de la política pública, el marco regulatorio y la visión de gobierno."/>
    <s v="1 - DOCUMENTOS DE LINEAMIENTOS TÉCNICOS"/>
    <s v="Documento con la descripción de procesos, métodos y herramientas"/>
    <n v="81101516"/>
    <s v="C-2106-1900-13-40302B-2106010-02"/>
    <s v="Consultoría"/>
    <s v="160-12 Determinar el consumo energético del sector residencial-urbano colombiano, considerando elementos sociales, económicos y climáticos; a partir de información primaria y secundaria.                                        "/>
    <s v="Mayo"/>
    <s v="Junio"/>
    <s v="Julio"/>
    <n v="6"/>
    <s v="Meses"/>
    <s v="Contratación régimen especial (con ofertas) - Régimen especial"/>
    <s v="Propios - 20 - Ingresos corrientes"/>
    <n v="450240000"/>
    <n v="450240000"/>
    <s v="No"/>
    <s v="N/A"/>
    <s v="Jessica Arias Gaviria"/>
    <s v="Subdirectora de Demanda"/>
    <n v="6012220601"/>
    <s v="jessica.arias@upme.gov.co"/>
    <m/>
    <m/>
    <m/>
    <m/>
    <m/>
    <m/>
    <m/>
    <m/>
    <m/>
    <m/>
    <m/>
    <m/>
    <n v="450240000"/>
    <m/>
    <m/>
    <n v="135072000"/>
    <m/>
    <m/>
    <m/>
    <n v="180096000"/>
    <m/>
    <m/>
    <m/>
    <n v="135072000"/>
  </r>
  <r>
    <x v="0"/>
    <x v="8"/>
    <s v="Demanda"/>
    <s v="Si"/>
    <n v="21"/>
    <s v="160-13"/>
    <s v="3 - Fomentar la articulación de la política pública, el marco regulatorio y la visión de gobierno."/>
    <s v="1 - DOCUMENTOS DE LINEAMIENTOS TÉCNICOS"/>
    <s v="Documento con la descripción de procesos, métodos y herramientas"/>
    <n v="81101516"/>
    <s v="C-2106-1900-13-40302B-2106010-02"/>
    <s v="Consultoría"/>
    <s v="160-13 Determinar el consumo energético del sector residencial-urbano colombiano, considerando elementos sociales, económicos y climáticos; a partir de información primaria y secundaria.                                        "/>
    <s v="Mayo"/>
    <s v="Junio"/>
    <s v="Julio"/>
    <n v="6"/>
    <s v="Meses"/>
    <s v="Contratación régimen especial (con ofertas) - Régimen especial"/>
    <s v="Propios - 20 - Ingresos corrientes"/>
    <n v="300160000"/>
    <n v="300160000"/>
    <s v="No"/>
    <s v="N/A"/>
    <s v="Jessica Arias Gaviria"/>
    <s v="Subdirectora de Demanda"/>
    <n v="6012220601"/>
    <s v="jessica.arias@upme.gov.co"/>
    <m/>
    <m/>
    <m/>
    <m/>
    <m/>
    <m/>
    <m/>
    <m/>
    <m/>
    <m/>
    <m/>
    <m/>
    <n v="300160000"/>
    <m/>
    <m/>
    <n v="90048000"/>
    <m/>
    <m/>
    <m/>
    <n v="120064000"/>
    <m/>
    <m/>
    <m/>
    <n v="90048000"/>
  </r>
  <r>
    <x v="0"/>
    <x v="8"/>
    <s v="Demanda"/>
    <s v="Si"/>
    <n v="9"/>
    <s v="160-14"/>
    <s v="1 - Mejorar la representatividad en la información de la participación de los sectores económicos en el consumo de energía."/>
    <s v="1 - DOCUMENTOS DE PLANEACIÓN"/>
    <s v="Documento de planeación preliminar"/>
    <s v="81101516;83101601"/>
    <s v="C-2106-1900-13-40302B-2106003-02"/>
    <s v="Consultoría"/>
    <s v="160-14 Prestar asistencia técnica para conceptualizar y establecer una metodología para determinar el costo de racionamiento del servicio de gas natural en Colombia, con resolución sectorial, geográfica  y temporal, así como obtener y procesar la informac"/>
    <s v="Marzo"/>
    <s v="Abril"/>
    <s v="Mayo"/>
    <n v="7"/>
    <s v="Meses"/>
    <s v="Contratación régimen especial (con ofertas) - Régimen especial"/>
    <s v="Propios - 20 - Ingresos corrientes"/>
    <n v="1200000000"/>
    <n v="1200000000"/>
    <s v="No"/>
    <s v="N/A"/>
    <s v="Jessica Arias Gaviria"/>
    <s v="Subdirectora de Demanda"/>
    <n v="6012220601"/>
    <s v="jessica.arias@upme.gov.co"/>
    <m/>
    <m/>
    <m/>
    <m/>
    <m/>
    <m/>
    <m/>
    <m/>
    <n v="1200000000"/>
    <m/>
    <m/>
    <n v="360000000"/>
    <m/>
    <m/>
    <m/>
    <m/>
    <m/>
    <m/>
    <m/>
    <n v="480000000"/>
    <m/>
    <m/>
    <m/>
    <n v="360000000"/>
  </r>
  <r>
    <x v="0"/>
    <x v="8"/>
    <s v="Demanda"/>
    <s v="Si"/>
    <n v="22"/>
    <s v="160-15"/>
    <s v="1 - Mejorar la representatividad en la información de la participación de los sectores económicos en el consumo de energía."/>
    <s v="1 - DOCUMENTOS DE PLANEACIÓN"/>
    <s v="Documento de planeación preliminar"/>
    <n v="81101516"/>
    <s v="C-2106-1900-13-40302B-2106003-02"/>
    <s v="Consultoría"/>
    <s v="160-15 Caracterizar en el marco del Plan Nacional de Bioenergía en Colombia, la demanda actual para transporte, electricidad, y energía térmica de los diversos bioenergéticos (sólidos, biocombustibles líquidos, gaseosos y combustibles sintéticos) y establ"/>
    <s v="Julio"/>
    <s v="Agosto"/>
    <s v="Septiembre"/>
    <n v="4"/>
    <s v="Meses"/>
    <s v="Contratación régimen especial (con ofertas) - Régimen especial"/>
    <s v="Propios - 20 - Ingresos corrientes"/>
    <n v="374006384"/>
    <n v="374006384"/>
    <s v="No"/>
    <s v="N/A"/>
    <s v="Jessica Arias Gaviria"/>
    <s v="Subdirectora de Demanda"/>
    <n v="6012220601"/>
    <s v="jessica.arias@upme.gov.co"/>
    <m/>
    <m/>
    <m/>
    <m/>
    <m/>
    <m/>
    <m/>
    <m/>
    <m/>
    <m/>
    <m/>
    <m/>
    <m/>
    <m/>
    <m/>
    <m/>
    <n v="374006384"/>
    <m/>
    <m/>
    <n v="112201915"/>
    <m/>
    <m/>
    <m/>
    <n v="261804469"/>
  </r>
  <r>
    <x v="0"/>
    <x v="8"/>
    <s v="Demanda"/>
    <s v="Si"/>
    <n v="13"/>
    <s v="160-16"/>
    <s v="2 - Desarrollar la capacidad instalada en la planificación estratégica de la atención de la demanda."/>
    <s v="1 - DOCUMENTOS METODOLÓGICOS"/>
    <s v="Documento metodológico preliminar"/>
    <n v="80111620"/>
    <s v="C-2106-1900-13-40302B-2106005-02"/>
    <s v="Prestación de servicios profesionales y/o de apoyo a la gestión"/>
    <s v="160-16 Prestar servicios profesionales para diseñar y divulgar los planes, programas y proyectos prioritarios de la subdirección de demanda, relacionados con la diversificación energética e infraestructura, en el marco de la Transición Energética Justa - "/>
    <s v="Enero"/>
    <s v="Enero"/>
    <s v="Enero"/>
    <n v="11"/>
    <s v="Meses"/>
    <s v="Contratación directa - Prestación de servicios profesionales"/>
    <s v="Propios - 20 - Ingresos corrientes"/>
    <n v="98971950"/>
    <n v="98971950"/>
    <s v="No"/>
    <s v="N/A"/>
    <s v="Jessica Arias Gaviria"/>
    <s v="Subdirectora de Demanda"/>
    <n v="6012220601"/>
    <s v="jessica.arias@upme.gov.co"/>
    <n v="98971950"/>
    <n v="0"/>
    <n v="0"/>
    <n v="8997450"/>
    <n v="0"/>
    <n v="8997450"/>
    <n v="0"/>
    <n v="8997450"/>
    <n v="0"/>
    <n v="8997450"/>
    <n v="0"/>
    <n v="8997450"/>
    <n v="0"/>
    <n v="8997450"/>
    <n v="0"/>
    <n v="8997450"/>
    <n v="0"/>
    <n v="8997450"/>
    <n v="0"/>
    <n v="8997450"/>
    <n v="0"/>
    <n v="8997450"/>
    <n v="0"/>
    <n v="8997450"/>
  </r>
  <r>
    <x v="0"/>
    <x v="8"/>
    <s v="Demanda"/>
    <s v="Si"/>
    <n v="2"/>
    <s v="160-17"/>
    <s v="2 - Desarrollar la capacidad instalada en la planificación estratégica de la atención de la demanda."/>
    <s v="1 - DOCUMENTOS METODOLÓGICOS"/>
    <s v="Documento metodológico preliminar"/>
    <n v="80111620"/>
    <s v="C-2106-1900-13-40302B-2106005-02"/>
    <s v="Prestación de servicios profesionales y/o de apoyo a la gestión"/>
    <s v="160-17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137500000"/>
    <n v="137500000"/>
    <s v="No"/>
    <s v="N/A"/>
    <s v="Jessica Arias Gaviria"/>
    <s v="Subdirectora de Demanda"/>
    <n v="6012220601"/>
    <s v="jessica.arias@upme.gov.co"/>
    <n v="137500000"/>
    <m/>
    <m/>
    <m/>
    <m/>
    <n v="12500000"/>
    <m/>
    <n v="12500000"/>
    <m/>
    <n v="12500000"/>
    <m/>
    <n v="12500000"/>
    <m/>
    <n v="12500000"/>
    <m/>
    <n v="12500000"/>
    <m/>
    <n v="12500000"/>
    <m/>
    <n v="12500000"/>
    <m/>
    <n v="12500000"/>
    <m/>
    <n v="25000000"/>
  </r>
  <r>
    <x v="0"/>
    <x v="8"/>
    <s v="Demanda"/>
    <s v="Si"/>
    <n v="2"/>
    <s v="160-18"/>
    <s v="3 - Fomentar la articulación de la política pública, el marco regulatorio y la visión de gobierno."/>
    <s v="1 - DOCUMENTOS DE LINEAMIENTOS TÉCNICOS"/>
    <s v="Documento con los resultados de las validaciones"/>
    <n v="80111620"/>
    <s v="C-2106-1900-13-40302B-2106010-02"/>
    <s v="Prestación de servicios profesionales y/o de apoyo a la gestión"/>
    <s v="160-18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4526500"/>
    <n v="4526500"/>
    <s v="No"/>
    <s v="N/A"/>
    <s v="Jessica Arias Gaviria"/>
    <s v="Subdirectora de Demanda"/>
    <n v="6012220601"/>
    <s v="jessica.arias@upme.gov.co"/>
    <n v="4526500"/>
    <m/>
    <m/>
    <m/>
    <m/>
    <n v="411500"/>
    <m/>
    <n v="411500"/>
    <m/>
    <n v="411500"/>
    <m/>
    <n v="411500"/>
    <m/>
    <n v="411500"/>
    <m/>
    <n v="411500"/>
    <m/>
    <n v="411500"/>
    <m/>
    <n v="411500"/>
    <m/>
    <n v="411500"/>
    <m/>
    <n v="823000"/>
  </r>
  <r>
    <x v="0"/>
    <x v="8"/>
    <s v="Demanda"/>
    <s v="Si"/>
    <s v="75 (30/12/2024)"/>
    <s v="160-19"/>
    <s v="3 - Fomentar la articulación de la política pública, el marco regulatorio y la visión de gobierno."/>
    <s v="1 - DOCUMENTOS DE LINEAMIENTOS TÉCNICOS"/>
    <s v="Documento con los resultados de las validaciones"/>
    <n v="78111502"/>
    <s v="C-2106-1900-13-40302B-2106010-02"/>
    <s v="Tiquetes"/>
    <s v="160-19 Adquirir los servicios necesarios para garantizar el desplazamiento de servidores públicos y contratistas de la UPME a los eventos y espacios que se desarrollan con el fin de realizar el levantamiento, gestión y apropiación de información en los te"/>
    <s v="Junio"/>
    <s v="Junio"/>
    <s v="Junio"/>
    <n v="6.5"/>
    <s v="Meses"/>
    <s v="Contratación régimen especial - Régimen especial"/>
    <s v="Propios - 20 - Ingresos corrientes"/>
    <n v="40000000"/>
    <n v="40000000"/>
    <s v="No"/>
    <s v="N/A"/>
    <s v="Jessica Arias Gaviria"/>
    <s v="Subdirectora de Demanda"/>
    <n v="6012220601"/>
    <s v="jessica.arias@upme.gov.co"/>
    <m/>
    <m/>
    <m/>
    <m/>
    <m/>
    <m/>
    <m/>
    <m/>
    <m/>
    <m/>
    <n v="40000000"/>
    <m/>
    <m/>
    <n v="3500000"/>
    <m/>
    <n v="7000000"/>
    <m/>
    <n v="8000000"/>
    <m/>
    <n v="8500000"/>
    <m/>
    <n v="11000000"/>
    <m/>
    <n v="2000000"/>
  </r>
  <r>
    <x v="0"/>
    <x v="8"/>
    <s v="Demanda"/>
    <s v="Si"/>
    <s v="75 (30/12/2024)"/>
    <s v="160-20"/>
    <s v="3 - Fomentar la articulación de la política pública, el marco regulatorio y la visión de gobierno."/>
    <s v="1 - DOCUMENTOS DE LINEAMIENTOS TÉCNICOS"/>
    <s v="Documento con los resultados de las validaciones"/>
    <s v="N/A"/>
    <s v="C-2106-1900-13-40302B-2106010-02"/>
    <s v="Viáticos y gastos de viaje"/>
    <s v="160-20 Pago de viáticos y gastos de desplazamientos para el fortalecimiento del sector en la planificación de la atención de la demanda energética nacional y la transición energética justa a nivel nacional."/>
    <s v="N/A"/>
    <s v="N/A"/>
    <s v="N/A"/>
    <s v="N/A"/>
    <s v="N/A"/>
    <s v="N/A"/>
    <s v="Propios - 20 - Ingresos corrientes"/>
    <n v="40000000"/>
    <n v="40000000"/>
    <s v="No"/>
    <s v="N/A"/>
    <s v="Jessica Arias Gaviria"/>
    <s v="Subdirectora de Demanda"/>
    <n v="6012220601"/>
    <s v="jessica.arias@upme.gov.co"/>
    <m/>
    <m/>
    <n v="500000"/>
    <n v="500000"/>
    <n v="500000"/>
    <n v="500000"/>
    <n v="2000000"/>
    <n v="2000000"/>
    <n v="2000000"/>
    <n v="2000000"/>
    <n v="4000000"/>
    <n v="4000000"/>
    <n v="4000000"/>
    <n v="4000000"/>
    <n v="6000000"/>
    <n v="6000000"/>
    <n v="6000000"/>
    <n v="6000000"/>
    <n v="6000000"/>
    <n v="6000000"/>
    <n v="7000000"/>
    <n v="7000000"/>
    <n v="2000000"/>
    <n v="2000000"/>
  </r>
  <r>
    <x v="0"/>
    <x v="8"/>
    <s v="Demanda"/>
    <s v="Si"/>
    <n v="13"/>
    <s v="160-21"/>
    <s v="2 - Desarrollar la capacidad instalada en la planificación estratégica de la atención de la demanda."/>
    <s v="1 - DOCUMENTOS METODOLÓGICOS"/>
    <s v="Documento metodológico preliminar"/>
    <n v="80111620"/>
    <s v="C-2106-1900-13-40302B-2106005-02"/>
    <s v="Prestación de servicios profesionales y/o de apoyo a la gestión"/>
    <s v="160-21 Prestación de servicios profesionales para realizar el desarrollo, actualización y mantenimiento web de las diferentes versiones digitales del Plan Energético Nacional, del Balance Energético Colombiano y de los sitios y/o subsistemas de informació"/>
    <s v="Marzo"/>
    <s v="Marzo"/>
    <s v="Abril"/>
    <n v="8.9"/>
    <s v="Meses"/>
    <s v="Contratación directa - Prestación de servicios profesionales"/>
    <s v="Propios - 20 - Ingresos corrientes"/>
    <n v="53510920"/>
    <n v="53510920"/>
    <s v="No"/>
    <s v="N/A"/>
    <s v="Jessica Arias Gaviria"/>
    <s v="Subdirectora de Demanda"/>
    <n v="6012220601"/>
    <s v="jessica.arias@upme.gov.co"/>
    <n v="0"/>
    <n v="0"/>
    <n v="0"/>
    <n v="0"/>
    <n v="0"/>
    <n v="0"/>
    <n v="53510920"/>
    <n v="0"/>
    <n v="0"/>
    <n v="5945658"/>
    <n v="0"/>
    <n v="5945658"/>
    <n v="0"/>
    <n v="5945658"/>
    <n v="0"/>
    <n v="5945658"/>
    <n v="0"/>
    <n v="5945658"/>
    <n v="0"/>
    <n v="5945658"/>
    <n v="0"/>
    <n v="5945658"/>
    <n v="0"/>
    <n v="11891314"/>
  </r>
  <r>
    <x v="0"/>
    <x v="8"/>
    <s v="Demanda"/>
    <s v="Si"/>
    <n v="13"/>
    <s v="160-22"/>
    <s v="2 - Desarrollar la capacidad instalada en la planificación estratégica de la atención de la demanda."/>
    <s v="1 - DOCUMENTOS METODOLÓGICOS"/>
    <s v="Documento metodológico preliminar"/>
    <n v="43233501"/>
    <s v="C-2106-1900-13-40302B-2106005-02"/>
    <s v="Software- Licencias"/>
    <s v="160-22 Adquirir el licenciamiento de las herramientas colaborativas en nube para la UPME."/>
    <s v="Julio"/>
    <s v="Agosto"/>
    <s v="Septiembre"/>
    <n v="12"/>
    <s v="Meses"/>
    <s v="Seléccion abreviada - acuerdo marco"/>
    <s v="Propios - 20 - Ingresos corrientes"/>
    <n v="10177130"/>
    <n v="10177130"/>
    <s v="No"/>
    <s v="N/A"/>
    <s v="Jessica Arias Gaviria"/>
    <s v="Subdirectora de Demanda"/>
    <n v="6012220601"/>
    <s v="jessica.arias@upme.gov.co"/>
    <n v="0"/>
    <n v="0"/>
    <n v="0"/>
    <n v="0"/>
    <n v="0"/>
    <n v="0"/>
    <n v="0"/>
    <n v="0"/>
    <n v="0"/>
    <n v="0"/>
    <n v="0"/>
    <n v="0"/>
    <n v="0"/>
    <n v="0"/>
    <n v="0"/>
    <n v="0"/>
    <n v="10177130"/>
    <n v="0"/>
    <n v="0"/>
    <n v="0"/>
    <n v="0"/>
    <n v="0"/>
    <n v="0"/>
    <n v="10177130"/>
  </r>
  <r>
    <x v="0"/>
    <x v="8"/>
    <s v="Demanda"/>
    <s v="Si"/>
    <n v="13"/>
    <s v="160-23"/>
    <s v="1 - Mejorar la representatividad en la información de la participación de los sectores económicos en el consumo de energía."/>
    <s v="1 - DOCUMENTOS DE PLANEACIÓN"/>
    <s v="Documento de planeación preliminar"/>
    <n v="43233501"/>
    <s v="C-2106-1900-13-40302B-2106003-02"/>
    <s v="Software- Licencias"/>
    <s v="160-23 Adquirir el licenciamiento de las herramientas colaborativas en nube para la UPME."/>
    <s v="Julio"/>
    <s v="Agosto"/>
    <s v="Septiembre"/>
    <n v="12"/>
    <s v="Meses"/>
    <s v="Seléccion abreviada - acuerdo marco"/>
    <s v="Propios - 20 - Ingresos corrientes"/>
    <n v="13572510"/>
    <n v="13572510"/>
    <s v="No"/>
    <s v="N/A"/>
    <s v="Jessica Arias Gaviria"/>
    <s v="Subdirectora de Demanda"/>
    <n v="6012220601"/>
    <s v="jessica.arias@upme.gov.co"/>
    <n v="0"/>
    <n v="0"/>
    <n v="0"/>
    <n v="0"/>
    <n v="0"/>
    <n v="0"/>
    <n v="0"/>
    <n v="0"/>
    <n v="0"/>
    <n v="0"/>
    <n v="0"/>
    <n v="0"/>
    <n v="0"/>
    <n v="0"/>
    <n v="0"/>
    <n v="0"/>
    <n v="13572510"/>
    <n v="0"/>
    <n v="0"/>
    <n v="0"/>
    <n v="0"/>
    <n v="0"/>
    <n v="0"/>
    <n v="13572510"/>
  </r>
  <r>
    <x v="0"/>
    <x v="8"/>
    <s v="Demanda"/>
    <s v="Si"/>
    <n v="13"/>
    <s v="160-24"/>
    <s v="1 - Mejorar la representatividad en la información de la participación de los sectores económicos en el consumo de energía."/>
    <s v="1 - DOCUMENTOS DE PLANEACIÓN"/>
    <s v="Diagnóstico"/>
    <n v="43233501"/>
    <s v="C-2106-1900-13-40302B-2106003-02"/>
    <s v="Software- Licencias"/>
    <s v="160-24 Adquirir el licenciamiento de las herramientas colaborativas en nube para la UPME."/>
    <s v="Julio"/>
    <s v="Agosto"/>
    <s v="Septiembre"/>
    <n v="12"/>
    <s v="Meses"/>
    <s v="Seléccion abreviada - acuerdo marco"/>
    <s v="Propios - 20 - Ingresos corrientes"/>
    <n v="5041631"/>
    <n v="5041631"/>
    <s v="No"/>
    <s v="N/A"/>
    <s v="Jessica Arias Gaviria"/>
    <s v="Subdirectora de Demanda"/>
    <n v="6012220601"/>
    <s v="jessica.arias@upme.gov.co"/>
    <n v="0"/>
    <n v="0"/>
    <n v="0"/>
    <n v="0"/>
    <n v="0"/>
    <n v="0"/>
    <n v="0"/>
    <n v="0"/>
    <n v="0"/>
    <n v="0"/>
    <n v="0"/>
    <n v="0"/>
    <n v="0"/>
    <n v="0"/>
    <n v="0"/>
    <n v="0"/>
    <n v="5041631"/>
    <n v="0"/>
    <n v="0"/>
    <n v="0"/>
    <n v="0"/>
    <n v="0"/>
    <n v="0"/>
    <n v="5041631"/>
  </r>
  <r>
    <x v="0"/>
    <x v="9"/>
    <s v="Territorial"/>
    <s v="Si"/>
    <s v="75 (30/12/2024)"/>
    <s v="100-1"/>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 Prestar servicios profesionales para la gestión de información georreferenciada socioambiental, diferencial e interseccional para el análisis de la planeación del sector minero energético, en el marco del proyecto Enfoque Territorial de la UPME."/>
    <s v="Febrero"/>
    <s v="Febrero"/>
    <s v="Febrero"/>
    <n v="8"/>
    <s v="Meses"/>
    <s v="Contratación directa - Prestación de servicios profesionales"/>
    <s v="Propios - 20 - Ingresos corrientes"/>
    <n v="50000000"/>
    <n v="50000000"/>
    <s v="No"/>
    <s v="N/A"/>
    <s v="Ingrid Viviana Garzón"/>
    <s v="Asesora Dirección general"/>
    <n v="6012220601"/>
    <s v="ingrid.garzon@upme.gov.co"/>
    <m/>
    <m/>
    <n v="50000000"/>
    <m/>
    <m/>
    <m/>
    <m/>
    <m/>
    <m/>
    <n v="2000000"/>
    <m/>
    <n v="6000000"/>
    <m/>
    <n v="6000000"/>
    <m/>
    <n v="6000000"/>
    <m/>
    <n v="6000000"/>
    <m/>
    <n v="6000000"/>
    <m/>
    <n v="6000000"/>
    <m/>
    <n v="12000000"/>
  </r>
  <r>
    <x v="0"/>
    <x v="9"/>
    <s v="Territorial"/>
    <s v="Si"/>
    <n v="13"/>
    <s v="100-2"/>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 Prestar servicios profesionales para el desarrollo de escenarios socioambientales con enfoque interseccional en la planeación minero energética y visualización de análisis con enfoque territorial, en el marco del proyecto Enfoque Territorial de la U"/>
    <s v="Febrero"/>
    <s v="Febrero"/>
    <s v="Febrero"/>
    <n v="8"/>
    <s v="Meses"/>
    <s v="Contratación directa - Prestación de servicios profesionales"/>
    <s v="Propios - 20 - Ingresos corrientes"/>
    <n v="50400000"/>
    <n v="50400000"/>
    <s v="No"/>
    <s v="N/A"/>
    <s v="Ingrid Viviana Garzón"/>
    <s v="Asesora Dirección general"/>
    <n v="6012220601"/>
    <s v="ingrid.garzon@upme.gov.co"/>
    <n v="0"/>
    <n v="0"/>
    <n v="50400000"/>
    <n v="0"/>
    <n v="0"/>
    <n v="6300000"/>
    <n v="0"/>
    <n v="6300000"/>
    <n v="0"/>
    <n v="6300000"/>
    <n v="0"/>
    <n v="6300000"/>
    <n v="0"/>
    <n v="6300000"/>
    <n v="0"/>
    <n v="6300000"/>
    <n v="0"/>
    <n v="6300000"/>
    <n v="0"/>
    <n v="6300000"/>
    <n v="0"/>
    <n v="0"/>
    <n v="0"/>
    <n v="0"/>
  </r>
  <r>
    <x v="0"/>
    <x v="9"/>
    <s v="Territorial"/>
    <s v="Si"/>
    <s v="01"/>
    <s v="100-3"/>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3 Prestar servicios profesionales para apoyar los procesos contractuales de la entidad, en especial aquellos necesarios en aras de contribuir a la aplicación de la metodología de enfoque territorial de la UPME"/>
    <s v="Enero"/>
    <s v="Enero"/>
    <s v="Enero"/>
    <n v="3"/>
    <s v="Meses"/>
    <s v="Contratación directa - Prestación de servicios profesionales"/>
    <s v="Propios - 20 - Ingresos corrientes"/>
    <n v="18000000"/>
    <n v="18000000"/>
    <s v="No"/>
    <s v="N/A"/>
    <s v="Ingrid Viviana Garzón"/>
    <s v="Asesora Dirección general"/>
    <n v="6012220601"/>
    <s v="ingrid.garzon@upme.gov.co"/>
    <n v="18000000"/>
    <n v="0"/>
    <n v="0"/>
    <n v="0"/>
    <n v="0"/>
    <n v="6000000"/>
    <n v="0"/>
    <n v="6000000"/>
    <n v="0"/>
    <n v="6000000"/>
    <n v="0"/>
    <n v="0"/>
    <n v="0"/>
    <n v="0"/>
    <n v="0"/>
    <n v="0"/>
    <n v="0"/>
    <n v="0"/>
    <n v="0"/>
    <n v="0"/>
    <n v="0"/>
    <n v="0"/>
    <n v="0"/>
    <n v="0"/>
  </r>
  <r>
    <x v="0"/>
    <x v="9"/>
    <s v="Territorial"/>
    <s v="Si"/>
    <n v="25"/>
    <s v="100-4"/>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 Prestar los servicios profesionales para el seguimiento de la situación energética con respecto al fenómeno de El Niño y analizar diferentes escenarios que permitan realizar una planeación energética que garantice la confiabilidad del suministro de "/>
    <s v="Marzo"/>
    <s v="Marzo"/>
    <s v="Mayo "/>
    <n v="5"/>
    <s v="Meses"/>
    <s v="Contratación directa - Prestación de servicios profesionales"/>
    <s v="Propios - 20 - Ingresos corrientes"/>
    <n v="4551995"/>
    <n v="4551995"/>
    <s v="No"/>
    <s v="N/A"/>
    <s v="Ingrid Viviana Garzón"/>
    <s v="Asesora Dirección general"/>
    <n v="6012220601"/>
    <s v="ingrid.garzon@upme.gov.co"/>
    <n v="0"/>
    <n v="0"/>
    <n v="0"/>
    <n v="0"/>
    <n v="0"/>
    <n v="0"/>
    <n v="0"/>
    <n v="0"/>
    <n v="4551995"/>
    <n v="0"/>
    <n v="0"/>
    <n v="2000000"/>
    <n v="0"/>
    <n v="2000000"/>
    <n v="0"/>
    <n v="551995"/>
    <n v="0"/>
    <n v="0"/>
    <n v="0"/>
    <n v="0"/>
    <n v="0"/>
    <n v="0"/>
    <n v="0"/>
    <n v="0"/>
  </r>
  <r>
    <x v="0"/>
    <x v="9"/>
    <s v="Territorial"/>
    <s v="Si"/>
    <n v="11"/>
    <s v="100-5"/>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5 Prestar servicios profesionales para la integración de herramientas socioambientales contribuyendo al desarrollo de infraestructura energética, asegurando un enfoque integral y sostenible."/>
    <s v="Enero"/>
    <s v="Enero"/>
    <s v="Enero"/>
    <n v="11"/>
    <s v="Meses"/>
    <s v="Contratación directa - Prestación de servicios profesionales"/>
    <s v="Propios - 20 - Ingresos corrientes"/>
    <n v="81400000"/>
    <n v="81400000"/>
    <s v="No"/>
    <s v="N/A"/>
    <s v="Ingrid Viviana Garzón"/>
    <s v="Asesora Dirección general"/>
    <n v="6012220601"/>
    <s v="ingrid.garzon@upme.gov.co"/>
    <n v="81400000"/>
    <n v="0"/>
    <n v="0"/>
    <n v="1726667"/>
    <n v="0"/>
    <n v="7500000"/>
    <n v="0"/>
    <n v="7500000"/>
    <n v="0"/>
    <n v="7500000"/>
    <n v="0"/>
    <n v="7500000"/>
    <n v="0"/>
    <n v="7500000"/>
    <n v="0"/>
    <n v="7500000"/>
    <n v="0"/>
    <n v="7500000"/>
    <n v="0"/>
    <n v="7500000"/>
    <n v="0"/>
    <n v="7500000"/>
    <n v="0"/>
    <n v="12173333"/>
  </r>
  <r>
    <x v="0"/>
    <x v="9"/>
    <s v="Territorial"/>
    <s v="Si"/>
    <n v="24"/>
    <s v="100-6"/>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6 Prestar servicios profesionales para la articulación entre la oficina de fondos y la dirección general en el marco de la implementación de la estrategia de participación y comunicación fortaleciendo capacidades para una Planeacion minero energética "/>
    <s v="Mayo"/>
    <s v="Mayo"/>
    <s v="Mayo"/>
    <n v="7.5"/>
    <s v="Meses"/>
    <s v="Contratación directa - Prestación de servicios profesionales"/>
    <s v="Propios - 20 - Ingresos corrientes"/>
    <n v="35000000"/>
    <n v="35000000"/>
    <s v="No"/>
    <s v="N/A"/>
    <s v="Ingrid Viviana Garzón"/>
    <s v="Asesora Dirección general"/>
    <n v="6012220601"/>
    <s v="ingrid.garzon@upme.gov.co"/>
    <n v="0"/>
    <n v="0"/>
    <n v="0"/>
    <n v="0"/>
    <n v="0"/>
    <n v="0"/>
    <n v="0"/>
    <n v="0"/>
    <n v="35000000"/>
    <n v="0"/>
    <n v="0"/>
    <n v="4666666"/>
    <n v="0"/>
    <n v="4666666"/>
    <n v="0"/>
    <n v="4666666"/>
    <n v="0"/>
    <n v="4666666"/>
    <n v="0"/>
    <n v="4666666"/>
    <n v="0"/>
    <n v="4666666"/>
    <n v="0"/>
    <n v="7000004"/>
  </r>
  <r>
    <x v="0"/>
    <x v="9"/>
    <s v="Territorial"/>
    <s v="Si"/>
    <s v="75 (30/12/2024)"/>
    <s v="100-7"/>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7 Prestar servicios profesionales para las actividades de free press de la Unidad de Planeación Minero Energética- UPME, con énfasis en la estrategia de articulación intra e intersectorial para la planificación del desarrollo minero-energético, en el "/>
    <s v="Febrero"/>
    <s v="Febrero"/>
    <s v="Marzo"/>
    <n v="10.5"/>
    <s v="Meses"/>
    <s v="Contratación directa - Prestación de servicios profesionales"/>
    <s v="Propios - 20 - Ingresos corrientes"/>
    <n v="75075000"/>
    <n v="75075000"/>
    <s v="No"/>
    <s v="N/A"/>
    <s v="Ingrid Viviana Garzón"/>
    <s v="Asesora Dirección general"/>
    <n v="6012220601"/>
    <s v="ingrid.garzon@upme.gov.co"/>
    <m/>
    <m/>
    <m/>
    <m/>
    <n v="75075000"/>
    <n v="3575000"/>
    <m/>
    <n v="7150000"/>
    <m/>
    <n v="7150000"/>
    <m/>
    <n v="7150000"/>
    <m/>
    <n v="7150000"/>
    <m/>
    <n v="7150000"/>
    <m/>
    <n v="7150000"/>
    <m/>
    <n v="7150000"/>
    <m/>
    <n v="7150000"/>
    <m/>
    <n v="14300000"/>
  </r>
  <r>
    <x v="0"/>
    <x v="9"/>
    <s v="Territorial"/>
    <s v="Si"/>
    <n v="2"/>
    <s v="100-8"/>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8 Prestar servicios profesionales para la coordinación del componente social, promoviendo el desarrollo de análisis multivariables y la articulación interinstitucional e intersectorial."/>
    <s v="Febrero"/>
    <s v="Febrero"/>
    <s v="Febrero"/>
    <n v="10.7"/>
    <s v="Meses"/>
    <s v="Contratación directa - Prestación de servicios profesionales"/>
    <s v="Propios - 20 - Ingresos corrientes"/>
    <n v="79900000"/>
    <n v="79900000"/>
    <s v="No"/>
    <s v="N/A"/>
    <s v="Ingrid Viviana Garzón"/>
    <s v="Asesora Dirección general"/>
    <n v="6012220601"/>
    <s v="ingrid.garzon@upme.gov.co"/>
    <m/>
    <m/>
    <n v="79900000"/>
    <m/>
    <m/>
    <n v="3450000"/>
    <m/>
    <n v="6900000"/>
    <m/>
    <n v="6900000"/>
    <m/>
    <n v="6900000"/>
    <m/>
    <n v="6900000"/>
    <m/>
    <n v="7900000"/>
    <m/>
    <n v="7900000"/>
    <m/>
    <n v="7900000"/>
    <m/>
    <n v="7900000"/>
    <m/>
    <n v="17250000"/>
  </r>
  <r>
    <x v="0"/>
    <x v="9"/>
    <s v="Territorial"/>
    <s v="Si"/>
    <n v="2"/>
    <s v="100-9"/>
    <s v="1 - Incluir el uso de las particularidades propias de cada territorio en la planeación minero energética."/>
    <s v="2 - DOCUMENTOS METODOLÓGICOS"/>
    <s v="Identificar e incorporar variables sociales, ambientales y territoriales en los documentos de planeación minero energética"/>
    <n v="78111502"/>
    <s v="C-2106-1900-10-53105E-2106005-02"/>
    <s v="Tiquetes"/>
    <s v="100-9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12"/>
    <s v="Meses"/>
    <s v="Contratación régimen especial - Régimen especial"/>
    <s v="Propios - 20 - Ingresos corrientes"/>
    <n v="210547940"/>
    <n v="210547940"/>
    <s v="Si"/>
    <s v="No solicitadas"/>
    <s v="Ingrid Viviana Garzón/ Asesora Dirección General / 6012220601/ ingrid.garzon@upme.gov.co                        "/>
    <s v="Asesora Dirección general"/>
    <n v="6012220601"/>
    <s v="ingrid.garzon@upme.gov.co"/>
    <n v="118330000"/>
    <n v="0"/>
    <m/>
    <n v="0"/>
    <m/>
    <n v="30000000"/>
    <m/>
    <n v="30000000"/>
    <n v="92217940"/>
    <n v="13818492"/>
    <m/>
    <n v="13818492"/>
    <m/>
    <n v="13818492"/>
    <m/>
    <n v="13818492"/>
    <m/>
    <n v="13818492"/>
    <m/>
    <n v="13818492"/>
    <m/>
    <n v="13818492"/>
    <m/>
    <n v="53818496"/>
  </r>
  <r>
    <x v="0"/>
    <x v="9"/>
    <s v="Territorial"/>
    <s v="Si"/>
    <n v="11"/>
    <s v="100-10"/>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0 Prestar servicios profesionales para el desarrollo de escenarios de análisis energéticos para la planeación minero energética, con énfasis en una óptica regional, liderando la implementación de lineamientos articulados de gestión institucional en m"/>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n v="0"/>
    <n v="0"/>
    <n v="0"/>
    <n v="0"/>
    <n v="66000000"/>
    <n v="0"/>
    <n v="0"/>
    <n v="1866667"/>
    <n v="0"/>
    <n v="7000000"/>
    <n v="0"/>
    <n v="7700000"/>
    <n v="0"/>
    <n v="7700000"/>
    <n v="0"/>
    <n v="7700000"/>
    <n v="0"/>
    <n v="7700000"/>
    <n v="0"/>
    <n v="7700000"/>
    <n v="0"/>
    <n v="7700000"/>
    <n v="0"/>
    <n v="10933333"/>
  </r>
  <r>
    <x v="0"/>
    <x v="9"/>
    <s v="Territorial"/>
    <s v="Si"/>
    <n v="33"/>
    <s v="100-11"/>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11 Prestar sus servicios profesionales especializados para asesorar a la dirección general en asuntos técnicos del sector energético, con énfasis en la planeación eléctrica y la integración territorial de variables energéticas, fortaleciendo las estra"/>
    <s v="Julio"/>
    <s v="Julio"/>
    <s v="Julio"/>
    <n v="5.5"/>
    <s v="Meses"/>
    <s v="Contratación directa - Prestación de servicios profesionales"/>
    <s v="Propios - 20 - Ingresos corrientes"/>
    <n v="74838225"/>
    <n v="74838225"/>
    <s v="No"/>
    <s v="N/A"/>
    <s v="Ingrid Viviana Garzón"/>
    <s v="Asesora Dirección general"/>
    <n v="6012220601"/>
    <s v="ingrid.garzon@upme.gov.co"/>
    <n v="0"/>
    <n v="0"/>
    <n v="0"/>
    <n v="0"/>
    <n v="0"/>
    <n v="0"/>
    <n v="0"/>
    <n v="0"/>
    <n v="0"/>
    <n v="0"/>
    <n v="0"/>
    <n v="0"/>
    <n v="74838225"/>
    <n v="0"/>
    <n v="0"/>
    <n v="13606950"/>
    <n v="0"/>
    <n v="13606950"/>
    <n v="0"/>
    <n v="13606950"/>
    <n v="0"/>
    <n v="13606950"/>
    <n v="0"/>
    <n v="20410425"/>
  </r>
  <r>
    <x v="0"/>
    <x v="9"/>
    <s v="Territorial"/>
    <s v="Si"/>
    <n v="11"/>
    <s v="100-12"/>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2 Prestar servicios profesionales para apoyar la articulación administrativa y logística para la territorialización del proyecto de Enfoque Territorial, incluyendo la gestión, regionalización y seguimiento de las convocatorias necesarias para el desa"/>
    <s v="Marzo"/>
    <s v="Marzo"/>
    <s v="Marzo"/>
    <n v="8"/>
    <s v="Meses"/>
    <s v="Contratación directa - Prestación de servicios profesionales"/>
    <s v="Propios - 20 - Ingresos corrientes"/>
    <n v="34300000"/>
    <n v="34300000"/>
    <s v="No"/>
    <s v="N/A"/>
    <s v="Ingrid Viviana Garzón"/>
    <s v="Asesora Dirección general"/>
    <n v="6012220601"/>
    <s v="ingrid.garzon@upme.gov.co"/>
    <n v="0"/>
    <n v="0"/>
    <n v="0"/>
    <n v="0"/>
    <n v="34300000"/>
    <n v="0"/>
    <n v="0"/>
    <n v="3066666"/>
    <n v="0"/>
    <n v="4600000"/>
    <n v="0"/>
    <n v="4600000"/>
    <n v="0"/>
    <n v="4600000"/>
    <n v="0"/>
    <n v="4600000"/>
    <n v="0"/>
    <n v="4600000"/>
    <n v="0"/>
    <n v="4600000"/>
    <n v="0"/>
    <n v="3633334"/>
    <n v="0"/>
    <m/>
  </r>
  <r>
    <x v="0"/>
    <x v="9"/>
    <s v="Territorial"/>
    <s v="Si"/>
    <n v="11"/>
    <s v="100-13"/>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3 Prestar servicios profesionales para el análisis y caracterización de los impactos ambientales asociados a las actividades misionales de la UPME, incluyendo el relacionamiento con actores regionales para la formulación de la estrategia de gestión e"/>
    <s v="Febrero"/>
    <s v="Febrero"/>
    <s v="Febrero"/>
    <n v="8"/>
    <s v="Meses"/>
    <s v="Contratación directa - Prestación de servicios profesionales"/>
    <s v="Propios - 20 - Ingresos corrientes"/>
    <n v="56000000"/>
    <n v="56000000"/>
    <s v="No"/>
    <s v="N/A"/>
    <s v="Ingrid Viviana Garzón"/>
    <s v="Asesora Dirección general"/>
    <n v="6012220601"/>
    <s v="ingrid.garzon@upme.gov.co"/>
    <n v="0"/>
    <n v="0"/>
    <n v="0"/>
    <n v="0"/>
    <n v="0"/>
    <n v="0"/>
    <n v="56000000"/>
    <n v="0"/>
    <n v="0"/>
    <n v="1813333"/>
    <n v="0"/>
    <n v="7675000"/>
    <n v="0"/>
    <n v="7675000"/>
    <n v="0"/>
    <n v="7675000"/>
    <n v="0"/>
    <n v="7675000"/>
    <n v="0"/>
    <n v="7675000"/>
    <n v="0"/>
    <n v="7675000"/>
    <n v="0"/>
    <n v="8136667"/>
  </r>
  <r>
    <x v="0"/>
    <x v="9"/>
    <s v="Territorial"/>
    <s v="Si"/>
    <n v="11"/>
    <s v="100-14"/>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4 Prestar servicios profesionales jurídicos para apoyar la integración de variables socioambientales en los procesos y productos de la UPME, generación e implementación de estrategias para la entrada en operación de energía renovable, asegurando el c"/>
    <s v="Marzo"/>
    <s v="Marzo"/>
    <s v="Marzo"/>
    <n v="7"/>
    <s v="Meses"/>
    <s v="Contratación directa - Prestación de servicios profesionales"/>
    <s v="Propios - 20 - Ingresos corrientes"/>
    <n v="42189999"/>
    <n v="42189999"/>
    <s v="No"/>
    <s v="N/A"/>
    <s v="Ingrid Viviana Garzón"/>
    <s v="Asesora Dirección general"/>
    <n v="6012220601"/>
    <s v="ingrid.garzon@upme.gov.co"/>
    <n v="0"/>
    <n v="0"/>
    <n v="0"/>
    <n v="0"/>
    <n v="42189999"/>
    <n v="0"/>
    <n v="0"/>
    <n v="4666666"/>
    <n v="0"/>
    <n v="7000000"/>
    <n v="0"/>
    <n v="7000000"/>
    <n v="0"/>
    <n v="7000000"/>
    <n v="0"/>
    <n v="7000000"/>
    <n v="0"/>
    <n v="7000000"/>
    <n v="0"/>
    <n v="2523333"/>
    <n v="0"/>
    <n v="0"/>
    <n v="0"/>
    <n v="0"/>
  </r>
  <r>
    <x v="0"/>
    <x v="9"/>
    <s v="Territorial"/>
    <s v="Si"/>
    <s v="75 (30/12/2024)"/>
    <s v="100-15"/>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5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66000000"/>
    <n v="66000000"/>
    <s v="No"/>
    <s v="N/A"/>
    <s v="Ingrid Viviana Garzón"/>
    <s v="Asesora Dirección general"/>
    <n v="6012220601"/>
    <s v="ingrid.garzon@upme.gov.co"/>
    <n v="66000000"/>
    <m/>
    <m/>
    <n v="2933333"/>
    <m/>
    <n v="8000000"/>
    <m/>
    <n v="8000000"/>
    <m/>
    <n v="8000000"/>
    <m/>
    <n v="8000000"/>
    <m/>
    <n v="8000000"/>
    <m/>
    <n v="8000000"/>
    <m/>
    <n v="8000000"/>
    <m/>
    <n v="7066667"/>
    <m/>
    <m/>
    <m/>
    <m/>
  </r>
  <r>
    <x v="0"/>
    <x v="9"/>
    <s v="Territorial"/>
    <s v="Si"/>
    <n v="32"/>
    <s v="100-16"/>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6 Prestar servicios profesionales para apoyar la identificación e incorporación de variables ambientales, sociales y territoriales en los documentos de planeación minero-energética, con el fin de fortalecer el conocimiento sobre la relación entre el "/>
    <s v="Agosto"/>
    <s v="Agosto"/>
    <s v="Agosto"/>
    <n v="5"/>
    <s v="Meses"/>
    <s v="Contratación directa - Prestación de servicios profesionales"/>
    <s v="Propios - 20 - Ingresos corrientes"/>
    <n v="37529988"/>
    <n v="37529988"/>
    <s v="No"/>
    <s v="N/A"/>
    <s v="Ingrid Viviana Garzón"/>
    <s v="Asesora Dirección general"/>
    <n v="6012220601"/>
    <s v="ingrid.garzon@upme.gov.co"/>
    <n v="0"/>
    <n v="0"/>
    <n v="0"/>
    <n v="0"/>
    <n v="0"/>
    <n v="0"/>
    <n v="0"/>
    <n v="0"/>
    <n v="0"/>
    <n v="0"/>
    <n v="0"/>
    <n v="0"/>
    <n v="0"/>
    <n v="0"/>
    <n v="37529988"/>
    <n v="0"/>
    <n v="0"/>
    <n v="8000000"/>
    <n v="0"/>
    <n v="8000000"/>
    <n v="0"/>
    <n v="8000000"/>
    <n v="0"/>
    <n v="13529988"/>
  </r>
  <r>
    <x v="0"/>
    <x v="9"/>
    <s v="Territorial"/>
    <s v="Si"/>
    <n v="13"/>
    <s v="100-17"/>
    <s v="1 - Incluir el uso de las particularidades propias de cada territorio en la planeación minero energética."/>
    <s v="2 - DOCUMENTOS METODOLÓGICOS"/>
    <s v="Identificar e incorporar variables sociales, ambientales y territoriales en los documentos de planeación minero energética"/>
    <n v="80101602"/>
    <s v="C-2106-1900-10-53105E-2106005-02"/>
    <s v="Estudios"/>
    <s v="100-17 Prestar servicios para la implementación y valoración de la metodología de resolución de conflictos para la entrada en operación de los proyectos previstos para el fortalecimiento de la infraestructura de energía eléctrica de transmisión en la regi"/>
    <s v="Marzo"/>
    <s v="Marzo"/>
    <s v="Marzo"/>
    <n v="7"/>
    <s v="Meses"/>
    <s v="Contratación directa - Contratos menor cuantía"/>
    <s v="Propios - 20 - Ingresos corrientes"/>
    <n v="60000000"/>
    <n v="60000000"/>
    <s v="No"/>
    <s v="N/A"/>
    <s v="Ingrid Viviana Garzón"/>
    <s v="Asesora Dirección general"/>
    <n v="6012220601"/>
    <s v="ingrid.garzon@upme.gov.co"/>
    <n v="0"/>
    <n v="0"/>
    <n v="0"/>
    <n v="0"/>
    <n v="60000000"/>
    <n v="0"/>
    <n v="0"/>
    <n v="8000000"/>
    <n v="0"/>
    <n v="10000000"/>
    <n v="0"/>
    <n v="10000000"/>
    <n v="0"/>
    <n v="10000000"/>
    <n v="0"/>
    <n v="10000000"/>
    <n v="0"/>
    <n v="10000000"/>
    <n v="0"/>
    <n v="2000000"/>
    <n v="0"/>
    <n v="0"/>
    <n v="0"/>
    <n v="0"/>
  </r>
  <r>
    <x v="0"/>
    <x v="9"/>
    <s v="Territorial"/>
    <s v="Si"/>
    <n v="13"/>
    <s v="100-18"/>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8 Prestar los servicios profesionales para coordinar la formulación y fundamentación técnica que incorporen de manera integral variables de género en la UPME, así como en la articulación con entidades territoriales e instancias interinstitucionales, "/>
    <s v="Marzo"/>
    <s v="Marzo"/>
    <s v="Marzo"/>
    <n v="9"/>
    <s v="Meses"/>
    <s v="Contratación directa - Prestación de servicios profesionales"/>
    <s v="Propios - 20 - Ingresos corrientes"/>
    <n v="85340001"/>
    <n v="85340001"/>
    <s v="No"/>
    <s v="N/A"/>
    <s v="Ingrid Viviana Garzón"/>
    <s v="Asesora Dirección general"/>
    <n v="6012220601"/>
    <s v="ingrid.garzon@upme.gov.co"/>
    <n v="0"/>
    <n v="0"/>
    <n v="0"/>
    <n v="0"/>
    <n v="85340001"/>
    <n v="0"/>
    <n v="0"/>
    <n v="8000000"/>
    <n v="0"/>
    <n v="9300000"/>
    <n v="0"/>
    <n v="9300000"/>
    <n v="0"/>
    <n v="9300000"/>
    <n v="0"/>
    <n v="9940001"/>
    <n v="0"/>
    <n v="9800000"/>
    <n v="0"/>
    <n v="9800000"/>
    <n v="0"/>
    <n v="10300000"/>
    <n v="0"/>
    <n v="9600000"/>
  </r>
  <r>
    <x v="0"/>
    <x v="9"/>
    <s v="Territorial"/>
    <s v="Si"/>
    <s v="75 (30/12/2024)"/>
    <s v="100-19"/>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n v="12198783"/>
    <m/>
    <m/>
    <m/>
    <m/>
    <m/>
    <m/>
    <m/>
    <m/>
    <m/>
    <m/>
    <m/>
    <m/>
    <m/>
    <m/>
    <n v="7242848"/>
    <m/>
    <n v="4955935"/>
    <m/>
    <m/>
    <m/>
    <m/>
    <m/>
    <m/>
  </r>
  <r>
    <x v="0"/>
    <x v="9"/>
    <s v="Territorial"/>
    <s v="Si"/>
    <s v="75 (30/12/2024)"/>
    <s v="100-20"/>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n v="12198783"/>
    <m/>
    <m/>
    <m/>
    <m/>
    <m/>
    <m/>
    <m/>
    <m/>
    <m/>
    <m/>
    <m/>
    <m/>
    <m/>
    <m/>
    <n v="7242848"/>
    <m/>
    <n v="4955935"/>
    <m/>
    <m/>
    <m/>
    <m/>
    <m/>
    <m/>
  </r>
  <r>
    <x v="0"/>
    <x v="9"/>
    <s v="Territorial"/>
    <s v="Si"/>
    <s v="75 (30/12/2024)"/>
    <s v="100-21"/>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1 Prestar los servicios profesionales para la gestión jurídica en aspectos misionales y lo que de ello se  derive, contribuyendo al desempeño institucional con enfoque territorial."/>
    <s v="Abril"/>
    <s v="Abril"/>
    <s v="Mayo"/>
    <n v="6"/>
    <s v="Meses"/>
    <s v="Contratación directa - Contratos menor cuantía"/>
    <s v="Propios - 20 - Ingresos corrientes"/>
    <n v="48000000"/>
    <n v="48000000"/>
    <s v="No"/>
    <s v="N/A"/>
    <s v="Ingrid Viviana Garzón"/>
    <s v="Asesora Dirección general"/>
    <n v="6012220601"/>
    <s v="ingrid.garzon@upme.gov.co"/>
    <m/>
    <m/>
    <m/>
    <m/>
    <m/>
    <m/>
    <n v="48000000"/>
    <m/>
    <m/>
    <m/>
    <m/>
    <n v="6000000"/>
    <m/>
    <n v="6000000"/>
    <m/>
    <n v="6000000"/>
    <m/>
    <n v="6000000"/>
    <m/>
    <n v="6000000"/>
    <m/>
    <n v="6000000"/>
    <m/>
    <n v="12000000"/>
  </r>
  <r>
    <x v="0"/>
    <x v="9"/>
    <s v="Territorial"/>
    <s v="Si"/>
    <n v="31"/>
    <s v="100-22"/>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2 Prestar los servicios profesionales en asuntos de índole jurídico, para el acompañamiento del proceso,  verificación y cumplimiento de requisitos legales y asuntos misionales, contribuyendo al desempeño institucional con enfoque territorial."/>
    <s v="Febrero"/>
    <s v="Febrero"/>
    <s v="Febrero"/>
    <n v="8"/>
    <s v="Meses"/>
    <s v="Contratación directa - Contratos menor cuantía"/>
    <s v="Propios - 20 - Ingresos corrientes"/>
    <n v="9600000"/>
    <n v="9600000"/>
    <s v="No"/>
    <s v="N/A"/>
    <s v="Ingrid Viviana Garzón"/>
    <s v="Asesora Dirección general"/>
    <n v="6012220601"/>
    <s v="ingrid.garzon@upme.gov.co"/>
    <n v="0"/>
    <n v="0"/>
    <n v="48000000"/>
    <n v="0"/>
    <n v="0"/>
    <n v="3600000"/>
    <m/>
    <n v="6000000"/>
    <n v="0"/>
    <n v="0"/>
    <n v="-38400000"/>
    <n v="0"/>
    <n v="0"/>
    <n v="0"/>
    <n v="0"/>
    <n v="0"/>
    <n v="0"/>
    <n v="0"/>
    <n v="0"/>
    <n v="0"/>
    <n v="0"/>
    <n v="0"/>
    <n v="0"/>
    <n v="0"/>
  </r>
  <r>
    <x v="0"/>
    <x v="9"/>
    <s v="Territorial"/>
    <s v="Si"/>
    <s v="75 (30/12/2024)"/>
    <s v="100-23"/>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3 Prestar los servicios profesionales en la implementación y articulación de análisis técnico para la inclusión de variables sociales en los documentos de la entidad, apoyar los procesos de audiencias de proyectos y convocatorias realizadas por la UP"/>
    <s v="Febrero"/>
    <s v="Marzo"/>
    <s v="Marzo"/>
    <n v="9"/>
    <s v="Meses"/>
    <s v="Contratación directa - Prestación de servicios profesionales"/>
    <s v="Propios - 20 - Ingresos corrientes"/>
    <n v="66513333"/>
    <n v="66513333"/>
    <s v="No"/>
    <s v="N/A"/>
    <s v="Ingrid Viviana Garzón"/>
    <s v="Asesora Dirección general"/>
    <n v="6012220601"/>
    <s v="ingrid.garzon@upme.gov.co"/>
    <m/>
    <m/>
    <m/>
    <m/>
    <n v="66513333"/>
    <m/>
    <m/>
    <n v="1813333"/>
    <m/>
    <n v="7400000"/>
    <m/>
    <n v="7400000"/>
    <m/>
    <n v="7400000"/>
    <m/>
    <n v="7400000"/>
    <m/>
    <n v="7400000"/>
    <m/>
    <n v="7300000"/>
    <m/>
    <n v="6800000"/>
    <m/>
    <n v="13600000"/>
  </r>
  <r>
    <x v="0"/>
    <x v="9"/>
    <s v="Territorial"/>
    <s v="Si"/>
    <n v="13"/>
    <s v="100-24"/>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4 Prestar servicios profesionales para identificar y analizar las variables ambientales y territoriales relevantes, con el fin de incorporarlas de manera efectiva en los documentos de planeación minero-energética, asegurando un enfoque integral y sos"/>
    <s v="Marzo"/>
    <s v="Marzo"/>
    <s v="Marzo"/>
    <n v="7"/>
    <s v="Meses"/>
    <s v="Contratación directa - Prestación de servicios profesionales"/>
    <s v="Propios - 20 - Ingresos corrientes"/>
    <n v="37579900"/>
    <n v="37579900"/>
    <s v="No"/>
    <s v="N/A"/>
    <s v="Ingrid Viviana Garzón"/>
    <s v="Asesora Dirección general"/>
    <n v="6012220601"/>
    <s v="ingrid.garzon@upme.gov.co"/>
    <n v="0"/>
    <n v="0"/>
    <n v="0"/>
    <n v="0"/>
    <n v="37579900"/>
    <n v="0"/>
    <n v="0"/>
    <n v="5000000"/>
    <n v="0"/>
    <n v="5000000"/>
    <n v="0"/>
    <n v="5000000"/>
    <n v="0"/>
    <n v="5000000"/>
    <n v="0"/>
    <n v="5000000"/>
    <n v="0"/>
    <n v="5000000"/>
    <n v="0"/>
    <n v="5000000"/>
    <n v="0"/>
    <n v="2579900"/>
    <n v="0"/>
    <n v="0"/>
  </r>
  <r>
    <x v="0"/>
    <x v="9"/>
    <s v="Territorial"/>
    <s v="Si"/>
    <n v="31"/>
    <s v="100-25"/>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5 Prestar servicios profesionales para apoyar al equipo de Enfoque Territorial en actividades técnicas y administrativas relacionadas con la articulación intra e intersectorial para la planeación minero-energética, así como el análisis institucional,"/>
    <s v="Julio"/>
    <s v="Julio"/>
    <s v="Julio"/>
    <n v="5.5"/>
    <s v="Meses"/>
    <s v="Contratación directa - Prestación de servicios profesionales"/>
    <s v="Propios - 20 - Ingresos corrientes"/>
    <n v="23250150"/>
    <n v="23250150"/>
    <s v="No"/>
    <s v="N/A"/>
    <s v="Ingrid Viviana Garzón"/>
    <s v="Asesora Dirección general"/>
    <n v="6012220601"/>
    <s v="ingrid.garzon@upme.gov.co"/>
    <n v="0"/>
    <n v="0"/>
    <n v="0"/>
    <n v="0"/>
    <n v="0"/>
    <n v="0"/>
    <n v="0"/>
    <n v="0"/>
    <n v="0"/>
    <n v="0"/>
    <n v="0"/>
    <n v="0"/>
    <n v="23250150"/>
    <n v="0"/>
    <n v="0"/>
    <n v="4227300"/>
    <n v="0"/>
    <n v="4227300"/>
    <n v="0"/>
    <n v="4227300"/>
    <n v="0"/>
    <n v="4227300"/>
    <n v="0"/>
    <n v="6340950"/>
  </r>
  <r>
    <x v="0"/>
    <x v="9"/>
    <s v="Territorial"/>
    <s v="Si"/>
    <n v="8"/>
    <s v="100-26"/>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6 Prestar servicios profesionales para apoyar en la identificación y análisis de variables ambientales para proyectos minero-energéticos, mediante la recopilación, organización y documentación de información socioambiental que contribuya a la planifi"/>
    <s v="Marzo"/>
    <s v="Marzo"/>
    <s v="Marzo"/>
    <n v="8"/>
    <s v="Meses"/>
    <s v="Contratación directa - Prestación de servicios profesionales"/>
    <s v="Propios - 20 - Ingresos corrientes"/>
    <n v="25600000"/>
    <n v="25600000"/>
    <s v="No"/>
    <s v="N/A"/>
    <s v="Ingrid Viviana Garzón"/>
    <s v="Asesora Dirección general"/>
    <n v="6012220601"/>
    <s v="ingrid.garzon@upme.gov.co"/>
    <n v="0"/>
    <n v="0"/>
    <n v="0"/>
    <n v="0"/>
    <n v="25600000"/>
    <n v="0"/>
    <n v="0"/>
    <n v="3200000"/>
    <n v="0"/>
    <n v="3200000"/>
    <n v="0"/>
    <n v="3200000"/>
    <n v="0"/>
    <n v="3200000"/>
    <n v="0"/>
    <n v="3200000"/>
    <n v="0"/>
    <n v="3200000"/>
    <n v="0"/>
    <n v="3200000"/>
    <n v="0"/>
    <n v="3200000"/>
    <n v="0"/>
    <n v="0"/>
  </r>
  <r>
    <x v="0"/>
    <x v="9"/>
    <s v="Territorial"/>
    <s v="Si"/>
    <n v="2"/>
    <s v="100-27"/>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7 Prestar servicios profesionales para coordinar las acciones del área de Gestión del Conocimiento en el proyecto Enfoque Territorial, facilitando el seguimiento al plan estratégico institucional y la implementación de metodologías y lineamientos nec"/>
    <s v="Febrero"/>
    <s v="Febrero"/>
    <s v="Febrero"/>
    <n v="10.7"/>
    <s v="Meses"/>
    <s v="Contratación directa - Prestación de servicios profesionales"/>
    <s v="Propios - 20 - Ingresos corrientes"/>
    <n v="85600000"/>
    <n v="85600000"/>
    <s v="No"/>
    <s v="N/A"/>
    <s v="Ingrid Viviana Garzón"/>
    <s v="Asesora Dirección general"/>
    <n v="6012220601"/>
    <s v="ingrid.garzon@upme.gov.co"/>
    <m/>
    <n v="0"/>
    <n v="85600000"/>
    <m/>
    <n v="0"/>
    <n v="7680000"/>
    <n v="0"/>
    <n v="7800000"/>
    <n v="0"/>
    <n v="8400000"/>
    <n v="0"/>
    <n v="7720000"/>
    <n v="0"/>
    <n v="8400000"/>
    <n v="0"/>
    <n v="7800000"/>
    <n v="0"/>
    <n v="7800000"/>
    <n v="0"/>
    <n v="7800000"/>
    <n v="0"/>
    <n v="7800000"/>
    <n v="0"/>
    <n v="14400000"/>
  </r>
  <r>
    <x v="0"/>
    <x v="9"/>
    <s v="Territorial"/>
    <s v="Si"/>
    <n v="31"/>
    <s v="100-28"/>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8 Prestar servicios profesionales a la Unidad de Planeación Minero-Energética (UPME) en el ejercicio de la secretaria tecnica de comités interinstitucionales e intersectoriales, el fortalecimiento del relacionamiento estratégio etre niveles de gobier"/>
    <s v="Julio"/>
    <s v="Julio"/>
    <s v="Julio"/>
    <n v="5.5"/>
    <s v="Meses"/>
    <s v="Contratación directa - Prestación de servicios profesionales"/>
    <s v="Propios - 20 - Ingresos corrientes"/>
    <n v="59639850"/>
    <n v="59639850"/>
    <s v="No"/>
    <s v="N/A"/>
    <s v="Ingrid Viviana Garzón"/>
    <s v="Asesora Dirección general"/>
    <n v="6012220601"/>
    <s v="ingrid.garzon@upme.gov.co"/>
    <n v="0"/>
    <n v="0"/>
    <n v="0"/>
    <n v="0"/>
    <n v="0"/>
    <n v="0"/>
    <n v="0"/>
    <n v="0"/>
    <n v="0"/>
    <n v="0"/>
    <n v="0"/>
    <n v="0"/>
    <n v="59639850"/>
    <n v="0"/>
    <n v="0"/>
    <n v="9500000"/>
    <n v="0"/>
    <n v="9500000"/>
    <n v="0"/>
    <n v="9500000"/>
    <n v="0"/>
    <n v="9500000"/>
    <n v="0"/>
    <n v="21639850"/>
  </r>
  <r>
    <x v="0"/>
    <x v="9"/>
    <s v="Territorial"/>
    <s v="Si"/>
    <s v="01"/>
    <s v="100-29"/>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29 Prestar servicios profesionales para apoyar la elaboración e implementación de los planes internos de gestión de la Dirección General de la UPME, optimizando la coordinación entre sectores y asegurando la eficacia de las acciones internas, para una"/>
    <s v="Enero"/>
    <s v="Enero"/>
    <s v="Enero"/>
    <d v="2024-05-11T00:00:00"/>
    <s v="Meses"/>
    <s v="Contratación directa - Prestación de servicios profesionales"/>
    <s v="Propios - 20 - Ingresos corrientes"/>
    <n v="94000000"/>
    <n v="94000000"/>
    <s v="No"/>
    <s v="N/A"/>
    <s v="Ingrid Viviana Garzón"/>
    <s v="Asesora Dirección general"/>
    <n v="6012220601"/>
    <s v="ingrid.garzon@upme.gov.co"/>
    <n v="94000000"/>
    <n v="0"/>
    <n v="0"/>
    <n v="5600000"/>
    <n v="0"/>
    <n v="8000000"/>
    <n v="0"/>
    <n v="8000000"/>
    <n v="0"/>
    <n v="8000000"/>
    <n v="0"/>
    <n v="8000000"/>
    <n v="0"/>
    <n v="8000000"/>
    <n v="0"/>
    <n v="8000000"/>
    <n v="0"/>
    <n v="8000000"/>
    <n v="0"/>
    <n v="8400000"/>
    <n v="0"/>
    <n v="8000000"/>
    <n v="0"/>
    <n v="16000000"/>
  </r>
  <r>
    <x v="0"/>
    <x v="9"/>
    <s v="Territorial"/>
    <s v="Si"/>
    <s v="75 (30/12/2024)"/>
    <s v="100-30"/>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0 Prestar los servicios profesionales en conceptos técnicos de ingeniería eléctrica y jurídico regulatorios para la planificación minero energética nacional en la UPME, con enfoque interseccional en los aspectos ambiental, social y territorial relaci"/>
    <s v="Enero"/>
    <s v="Enero"/>
    <s v="Enero"/>
    <n v="11.5"/>
    <s v="Meses"/>
    <s v="Contratación directa - Prestación de servicios profesionales"/>
    <s v="Propios - 20 - Ingresos corrientes"/>
    <n v="82800000"/>
    <n v="82800000"/>
    <s v="No"/>
    <s v="N/A"/>
    <s v="Ingrid Viviana Garzón"/>
    <s v="Asesora Dirección general"/>
    <n v="6012220601"/>
    <s v="ingrid.garzon@upme.gov.co"/>
    <n v="82800000"/>
    <m/>
    <m/>
    <n v="3600000"/>
    <m/>
    <n v="7200000"/>
    <m/>
    <n v="7200000"/>
    <m/>
    <n v="7200000"/>
    <m/>
    <n v="7200000"/>
    <m/>
    <n v="7200000"/>
    <m/>
    <n v="7200000"/>
    <m/>
    <n v="7200000"/>
    <m/>
    <n v="7200000"/>
    <m/>
    <n v="7200000"/>
    <m/>
    <n v="14400000"/>
  </r>
  <r>
    <x v="0"/>
    <x v="9"/>
    <s v="Territorial"/>
    <s v="Si"/>
    <n v="11"/>
    <s v="100-31"/>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1 Prestar servicios profesionales para el monitoreo al desarrollo de proyectos de generación a partir de Fuentes No Convencionales de Energía Renovable reconociendo y articulando acciones interinstitucionales para prever y gestionar aspectos decisivo"/>
    <s v="Enero"/>
    <s v="Enero"/>
    <s v="Enero"/>
    <n v="11.7"/>
    <s v="Meses"/>
    <s v="Contratación directa - Prestación de servicios profesionales"/>
    <s v="Propios - 20 - Ingresos corrientes"/>
    <n v="48613950"/>
    <n v="48613950"/>
    <s v="No"/>
    <s v="N/A"/>
    <s v="Ingrid Viviana Garzón"/>
    <s v="Asesora Dirección general"/>
    <n v="6012220601"/>
    <s v="ingrid.garzon@upme.gov.co"/>
    <n v="48613950"/>
    <n v="0"/>
    <n v="0"/>
    <n v="1972740"/>
    <n v="0"/>
    <n v="4227300"/>
    <n v="0"/>
    <n v="4227300"/>
    <n v="0"/>
    <n v="4227300"/>
    <n v="0"/>
    <n v="4227300"/>
    <n v="0"/>
    <n v="4227300"/>
    <n v="0"/>
    <n v="4227300"/>
    <n v="0"/>
    <n v="4227300"/>
    <n v="0"/>
    <n v="4227300"/>
    <n v="0"/>
    <n v="4227300"/>
    <n v="0"/>
    <n v="8595510"/>
  </r>
  <r>
    <x v="0"/>
    <x v="9"/>
    <s v="Territorial"/>
    <s v="Si"/>
    <n v="2"/>
    <s v="100-32"/>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2 Prestar servicios profesionales para el seguimiento a la implementación de los proyectos de generación con conexión aprobada por la Unidad de Planeación Minero Energética, en aras de identificar y gestionar soluciones a desafios ambientales, social"/>
    <s v="Enero"/>
    <s v="Enero"/>
    <s v="Febrero"/>
    <n v="11.2"/>
    <s v="Meses"/>
    <s v="Contratación directa - Prestación de servicios profesionales"/>
    <s v="Propios - 20 - Ingresos corrientes"/>
    <n v="38958800"/>
    <n v="38958800"/>
    <s v="No"/>
    <s v="N/A"/>
    <s v="Ingrid Viviana Garzón"/>
    <s v="Asesora Dirección general"/>
    <n v="6012220601"/>
    <s v="ingrid.garzon@upme.gov.co"/>
    <m/>
    <n v="0"/>
    <n v="38958800"/>
    <m/>
    <n v="0"/>
    <n v="3285450"/>
    <n v="0"/>
    <n v="3285450"/>
    <n v="0"/>
    <n v="3947210"/>
    <n v="0"/>
    <n v="3585450"/>
    <n v="0"/>
    <n v="3585450"/>
    <n v="0"/>
    <n v="3585450"/>
    <n v="0"/>
    <n v="3585450"/>
    <n v="0"/>
    <n v="3585450"/>
    <n v="0"/>
    <n v="3285450"/>
    <n v="0"/>
    <n v="7227990"/>
  </r>
  <r>
    <x v="0"/>
    <x v="9"/>
    <s v="Territorial"/>
    <s v="Si"/>
    <n v="11"/>
    <s v="100-33"/>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3 Prestar servicios profesionales para articular la gestión interinstitucional con actores fundamentales en la planeación energética."/>
    <s v="Enero"/>
    <s v="Enero"/>
    <s v="Enero"/>
    <n v="11.4"/>
    <s v="Meses"/>
    <s v="Contratación directa - Prestación de servicios profesionales"/>
    <s v="Propios - 20 - Ingresos corrientes"/>
    <n v="55000000"/>
    <n v="55000000"/>
    <s v="No"/>
    <s v="N/A"/>
    <s v="Ingrid Viviana Garzón"/>
    <s v="Asesora Dirección general"/>
    <n v="6012220601"/>
    <s v="ingrid.garzon@upme.gov.co"/>
    <n v="55000000"/>
    <n v="0"/>
    <n v="0"/>
    <n v="1166667"/>
    <n v="0"/>
    <n v="5000000"/>
    <n v="0"/>
    <n v="5000000"/>
    <n v="0"/>
    <n v="5000000"/>
    <n v="0"/>
    <n v="5000000"/>
    <n v="0"/>
    <n v="5000000"/>
    <n v="0"/>
    <n v="5000000"/>
    <n v="0"/>
    <n v="5000000"/>
    <n v="0"/>
    <n v="5000000"/>
    <n v="0"/>
    <n v="5000000"/>
    <n v="0"/>
    <n v="8833333"/>
  </r>
  <r>
    <x v="0"/>
    <x v="9"/>
    <s v="Territorial"/>
    <s v="Si"/>
    <n v="11"/>
    <s v="100-34"/>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4 Prestar servicios profesionales para la realización de respuestas a peticiones, quejas, reclamos, informes y documentos concernientes al fenómeno climático “El Niño”, con el animo de posibilitar la articulación intra e intersectorial para la planea"/>
    <s v="Enero"/>
    <s v="Enero"/>
    <s v="Febrero"/>
    <n v="11.2"/>
    <s v="Meses"/>
    <s v="Contratación directa - Prestación de servicios profesionales"/>
    <s v="Propios - 20 - Ingresos corrientes"/>
    <n v="37950000"/>
    <n v="37950000"/>
    <s v="No"/>
    <s v="N/A"/>
    <s v="Ingrid Viviana Garzón"/>
    <s v="Asesora Dirección general"/>
    <n v="6012220601"/>
    <s v="ingrid.garzon@upme.gov.co"/>
    <n v="37950000"/>
    <n v="0"/>
    <n v="0"/>
    <n v="3450000"/>
    <n v="0"/>
    <n v="3450000"/>
    <n v="0"/>
    <n v="3450000"/>
    <n v="0"/>
    <n v="3450000"/>
    <n v="0"/>
    <n v="3450000"/>
    <n v="0"/>
    <n v="3450000"/>
    <n v="0"/>
    <n v="3450000"/>
    <n v="0"/>
    <n v="3450000"/>
    <n v="0"/>
    <n v="3450000"/>
    <n v="0"/>
    <n v="3450000"/>
    <n v="0"/>
    <n v="3450000"/>
  </r>
  <r>
    <x v="0"/>
    <x v="9"/>
    <s v="Territorial"/>
    <s v="Si"/>
    <s v="75 (30/12/2024)"/>
    <s v="100-35"/>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5 Prestar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0 - Ingresos corrientes"/>
    <n v="56749000"/>
    <n v="56749000"/>
    <s v="No"/>
    <s v="N/A"/>
    <s v="Ingrid Viviana Garzón"/>
    <s v="Asesora Dirección general"/>
    <n v="6012220601"/>
    <s v="ingrid.garzon@upme.gov.co"/>
    <n v="56749000"/>
    <m/>
    <m/>
    <n v="515900"/>
    <m/>
    <n v="5159000"/>
    <m/>
    <n v="5159000"/>
    <m/>
    <n v="5159000"/>
    <m/>
    <n v="5159000"/>
    <m/>
    <n v="5159000"/>
    <m/>
    <n v="5159000"/>
    <m/>
    <n v="5159000"/>
    <m/>
    <n v="5159000"/>
    <m/>
    <n v="5159000"/>
    <m/>
    <n v="9802100"/>
  </r>
  <r>
    <x v="0"/>
    <x v="9"/>
    <s v="Territorial"/>
    <s v="Si"/>
    <n v="11"/>
    <s v="100-36"/>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6 Prestar servicios profesionales de diagramación de planes y productos, y diversos formatos de datos digitales de la UPME en el área de comunicaciones."/>
    <s v="Enero"/>
    <s v="Enero"/>
    <s v="Enero"/>
    <n v="11.5"/>
    <s v="Meses"/>
    <s v="Contratación directa - Prestación de servicios profesionales"/>
    <s v="Propios - 20 - Ingresos corrientes"/>
    <n v="49500000"/>
    <n v="49500000"/>
    <s v="No"/>
    <s v="N/A"/>
    <s v="Ingrid Viviana Garzón"/>
    <s v="Asesora Dirección general"/>
    <n v="6012220601"/>
    <s v="ingrid.garzon@upme.gov.co"/>
    <n v="49500000"/>
    <n v="0"/>
    <n v="0"/>
    <n v="4500000"/>
    <n v="0"/>
    <n v="4500000"/>
    <n v="0"/>
    <n v="4500000"/>
    <n v="0"/>
    <n v="4500000"/>
    <n v="0"/>
    <n v="4500000"/>
    <n v="0"/>
    <n v="4500000"/>
    <n v="0"/>
    <n v="4500000"/>
    <n v="0"/>
    <n v="4500000"/>
    <n v="0"/>
    <n v="4500000"/>
    <n v="0"/>
    <n v="4500000"/>
    <n v="0"/>
    <n v="4500000"/>
  </r>
  <r>
    <x v="0"/>
    <x v="9"/>
    <s v="Territorial"/>
    <s v="Si"/>
    <s v="75 (30/12/2024)"/>
    <s v="100-37"/>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7 Prestar servicios profesionales para apoyar a la UPME en la identificación, evaluación y mitigación de impactos ambientales derivados de sus actividades rutinarias, garantizando el cumplimiento de la normativa ambiental, la gestión adecuada de resi"/>
    <s v="Enero"/>
    <s v="Enero"/>
    <s v="Febrero"/>
    <n v="10"/>
    <s v="Meses"/>
    <s v="Contratación directa - Prestación de servicios profesionales"/>
    <s v="Propios - 20 - Ingresos corrientes"/>
    <n v="62000000"/>
    <n v="62000000"/>
    <s v="No"/>
    <s v="N/A"/>
    <s v="Ingrid Viviana Garzón"/>
    <s v="Asesora Dirección general"/>
    <n v="6012220601"/>
    <s v="ingrid.garzon@upme.gov.co"/>
    <m/>
    <m/>
    <n v="62000000"/>
    <m/>
    <m/>
    <n v="6200000"/>
    <m/>
    <n v="6200000"/>
    <m/>
    <n v="6200000"/>
    <m/>
    <n v="6200000"/>
    <m/>
    <n v="6200000"/>
    <m/>
    <n v="6200000"/>
    <m/>
    <n v="6200000"/>
    <m/>
    <n v="6200000"/>
    <m/>
    <n v="6200000"/>
    <m/>
    <n v="6200000"/>
  </r>
  <r>
    <x v="0"/>
    <x v="9"/>
    <s v="Territorial"/>
    <s v="Si"/>
    <s v="75 (30/12/2024)"/>
    <s v="100-38"/>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8 Prestar servicios profesionales para coordinar el seguimiento de la planeación estratégica, los procesos contractuales y la ejecución presupuestal del proyecto de Enfoque Territorial de la Dirección General, garantizando el cumplimiento efectivo de"/>
    <s v="Enero"/>
    <s v="Enero"/>
    <s v="Enero"/>
    <d v="2024-05-11T00:00:00"/>
    <s v="Meses"/>
    <s v="Contratación directa - Prestación de servicios profesionales"/>
    <s v="Propios - 20 - Ingresos corrientes"/>
    <n v="86250000"/>
    <n v="86250000"/>
    <s v="No"/>
    <s v="N/A"/>
    <s v="Ingrid Viviana Garzón"/>
    <s v="Asesora Dirección general"/>
    <n v="6012220601"/>
    <s v="ingrid.garzon@upme.gov.co"/>
    <n v="86250000"/>
    <m/>
    <m/>
    <n v="5500000"/>
    <m/>
    <n v="7500000"/>
    <m/>
    <n v="7500000"/>
    <m/>
    <n v="7500000"/>
    <m/>
    <n v="7500000"/>
    <m/>
    <n v="7500000"/>
    <m/>
    <n v="7500000"/>
    <m/>
    <n v="7500000"/>
    <m/>
    <n v="7500000"/>
    <m/>
    <n v="7500000"/>
    <m/>
    <n v="13250000"/>
  </r>
  <r>
    <x v="0"/>
    <x v="9"/>
    <s v="Territorial"/>
    <s v="Si"/>
    <n v="2"/>
    <s v="100-39"/>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9 Prestar servicios profesionales para identificar y analizar la incidencia de variables territoriales e interseccionales en los procesos de planificación, desarrollo y gestión de infraestructura energética, generando lineamientos y acciones para  la"/>
    <s v="Febrero"/>
    <s v="Febrero"/>
    <s v="Febrero"/>
    <n v="10.7"/>
    <s v="Meses"/>
    <s v="Contratación directa - Contratos interadministrativos"/>
    <s v="Propios - 20 - Ingresos corrientes"/>
    <n v="82500000"/>
    <n v="82500000"/>
    <s v="No"/>
    <s v="N/A"/>
    <s v="Ingrid Viviana Garzón"/>
    <s v="Asesora Dirección general"/>
    <n v="6012220601"/>
    <s v="ingrid.garzon@upme.gov.co"/>
    <n v="0"/>
    <n v="0"/>
    <n v="82500000"/>
    <n v="0"/>
    <n v="0"/>
    <n v="4500000"/>
    <n v="0"/>
    <n v="7500000"/>
    <n v="0"/>
    <n v="8100000"/>
    <n v="0"/>
    <n v="8400000"/>
    <n v="0"/>
    <n v="8400000"/>
    <n v="0"/>
    <n v="8100000"/>
    <n v="0"/>
    <n v="7500000"/>
    <n v="0"/>
    <n v="7500000"/>
    <n v="0"/>
    <n v="7500000"/>
    <n v="0"/>
    <n v="15000000"/>
  </r>
  <r>
    <x v="0"/>
    <x v="9"/>
    <s v="Territorial"/>
    <s v="Si"/>
    <s v="75 (30/12/2024)"/>
    <s v="100-40"/>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0 Prestar los servicios profesionales de asesoría jurídica en aspectos relacionados con la planeación del sector eléctrico, las actuaciones administrativas misionales y lo que de ello se derive, contribuyendo al desempeño institucional con enfoque te"/>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m/>
    <m/>
    <n v="65800000"/>
    <m/>
    <m/>
    <n v="7333333"/>
    <m/>
    <n v="7333333"/>
    <m/>
    <n v="7333333"/>
    <n v="200000"/>
    <n v="7333333"/>
    <m/>
    <n v="7333333"/>
    <m/>
    <n v="7333333"/>
    <m/>
    <n v="7333334"/>
    <m/>
    <n v="7333334"/>
    <m/>
    <n v="7333334"/>
    <m/>
    <m/>
  </r>
  <r>
    <x v="0"/>
    <x v="9"/>
    <s v="Territorial"/>
    <s v="Si"/>
    <n v="11"/>
    <s v="100-41"/>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1 Prestar servicios profesionales para efectuar actividades sobre prospectiva de materias primas y bioenergéticos en el marco del Plan Indicativo de Bioenergía Pacífico con el enfoque territorial."/>
    <s v="Febrero"/>
    <s v="Febrero"/>
    <s v="Febrero"/>
    <n v="10"/>
    <s v="Meses"/>
    <s v="Contratación directa - Prestación de servicios profesionales"/>
    <s v="Propios - 20 - Ingresos corrientes"/>
    <n v="14862700"/>
    <n v="14862700"/>
    <s v="No"/>
    <s v="N/A"/>
    <s v="Ingrid Viviana Garzón"/>
    <s v="Asesora Dirección general"/>
    <n v="6012220601"/>
    <s v="ingrid.garzon@upme.gov.co"/>
    <n v="0"/>
    <n v="0"/>
    <n v="0"/>
    <n v="0"/>
    <n v="14862700"/>
    <n v="0"/>
    <n v="0"/>
    <n v="1486270"/>
    <n v="0"/>
    <n v="1486270"/>
    <n v="0"/>
    <n v="1486270"/>
    <n v="0"/>
    <n v="1486270"/>
    <n v="0"/>
    <n v="1486270"/>
    <n v="0"/>
    <n v="1486270"/>
    <n v="0"/>
    <n v="1486270"/>
    <n v="0"/>
    <n v="1486270"/>
    <n v="0"/>
    <n v="2972540"/>
  </r>
  <r>
    <x v="0"/>
    <x v="9"/>
    <s v="Territorial"/>
    <s v="Si"/>
    <n v="11"/>
    <s v="100-42"/>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2 Prestar servicios profesionales para desarrollar e implementar una metodología de relacionamiento socioambiental y planeación minero energética con el territorio generando indicadores de medición de resultados e impacto a largo plazo, fortaleciendo"/>
    <s v="Febrero"/>
    <s v="Febrero"/>
    <s v="Marzo"/>
    <n v="10.199999999999999"/>
    <s v="Meses"/>
    <s v="Contratación directa - Contratos interadministrativos"/>
    <s v="Propios - 20 - Ingresos corrientes"/>
    <n v="87273333"/>
    <n v="87273333"/>
    <s v="No"/>
    <s v="N/A"/>
    <s v="Ingrid Viviana Garzón"/>
    <s v="Asesora Dirección general"/>
    <n v="6012220601"/>
    <s v="ingrid.garzon@upme.gov.co"/>
    <n v="0"/>
    <n v="0"/>
    <n v="0"/>
    <n v="0"/>
    <n v="87273333"/>
    <n v="0"/>
    <n v="0"/>
    <n v="5866666"/>
    <n v="0"/>
    <n v="8800000"/>
    <n v="0"/>
    <n v="8800000"/>
    <n v="0"/>
    <n v="8800000"/>
    <n v="0"/>
    <n v="8800000"/>
    <n v="0"/>
    <n v="8800000"/>
    <n v="0"/>
    <n v="8800000"/>
    <n v="0"/>
    <n v="8800000"/>
    <n v="0"/>
    <n v="19806667"/>
  </r>
  <r>
    <x v="0"/>
    <x v="9"/>
    <s v="Territorial"/>
    <s v="Si"/>
    <n v="5"/>
    <s v="100-43"/>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3 Prestar servicios de apoyo a la gestión para la UPME en la creación de productos audiovisuales para los diferentes canales de la entidad y necesidades del Plan Estratégico de Comunicaciones."/>
    <s v="Febrero"/>
    <s v="Febrero"/>
    <s v="Febrero"/>
    <n v="10.5"/>
    <s v="Meses"/>
    <s v="Contratación directa - Prestación de servicios profesionales"/>
    <s v="Propios - 20 - Ingresos corrientes"/>
    <n v="47250000"/>
    <n v="47250000"/>
    <s v="No"/>
    <s v="N/A"/>
    <s v="Ingrid Viviana Garzón"/>
    <s v="Asesora Dirección general"/>
    <n v="6012220601"/>
    <s v="ingrid.garzon@upme.gov.co"/>
    <n v="0"/>
    <n v="0"/>
    <n v="47250000"/>
    <n v="0"/>
    <n v="0"/>
    <n v="2250000"/>
    <n v="0"/>
    <n v="4500000"/>
    <n v="0"/>
    <n v="4500000"/>
    <n v="0"/>
    <n v="4500000"/>
    <n v="0"/>
    <n v="4500000"/>
    <n v="0"/>
    <n v="4500000"/>
    <n v="0"/>
    <n v="4500000"/>
    <n v="0"/>
    <n v="4500000"/>
    <n v="0"/>
    <n v="4500000"/>
    <n v="0"/>
    <n v="9000000"/>
  </r>
  <r>
    <x v="0"/>
    <x v="9"/>
    <s v="Territorial"/>
    <s v="Si"/>
    <s v="75 (30/12/2024)"/>
    <s v="100-44"/>
    <s v="2 - Fortalecer el conocimiento de la población y el territorio en cuanto a la dinámica de la planeación minero energética."/>
    <s v="1 - SERVICIOS DE APOYO PARA LA GESTIÓN DE PROCESOS DE PARTICIPACIÓN, COLABORACIÓN, Y TRANSPARENCIA DEL SECTOR MINERO ENERGÉTICO"/>
    <s v="Diseñar la estrategia de comunicación y participación con actores, territorio y sector, que mejoren el relacionamiento con dichos actores bajo el Enfoque Territorial"/>
    <n v="80111620"/>
    <s v="C-2106-1900-10-53105E-2106022-02"/>
    <s v="Prestación de servicios profesionales y/o de apoyo a la gestión"/>
    <s v="100-44 Prestar servicios profesionales para efectuar actividades sobre prospectiva de materias primas y bioenergéticos en el marco del Plan Indicativo de Bioenergía Pacífico con el enfoque territorial."/>
    <s v="Febrero"/>
    <s v="Febrero"/>
    <s v="Febrero"/>
    <n v="10"/>
    <s v="Meses"/>
    <s v="Contratación directa - Prestación de servicios profesionales"/>
    <s v="Propios - 20 - Ingresos corrientes"/>
    <n v="48997300"/>
    <n v="48997300"/>
    <s v="No"/>
    <s v="N/A"/>
    <s v="Ingrid Viviana Garzón"/>
    <s v="Asesora Dirección general"/>
    <n v="6012220601"/>
    <s v="ingrid.garzon@upme.gov.co"/>
    <m/>
    <m/>
    <n v="48997300"/>
    <m/>
    <m/>
    <m/>
    <m/>
    <m/>
    <m/>
    <m/>
    <m/>
    <n v="1689300"/>
    <m/>
    <n v="7564000"/>
    <m/>
    <n v="7564000"/>
    <m/>
    <n v="7564000"/>
    <m/>
    <n v="7564000"/>
    <m/>
    <n v="7564000"/>
    <m/>
    <n v="9488000"/>
  </r>
  <r>
    <x v="0"/>
    <x v="9"/>
    <s v="Territorial"/>
    <s v="Si"/>
    <n v="25"/>
    <s v="100-45"/>
    <s v="2 - Fortalecer el conocimiento de la población y el territorio en cuanto a la dinámica de la planeación minero energética. "/>
    <s v="1 - SERVICIOS DE APOYO PARA LA GESTIÓN DE PROCESOS DE PARTICIPACIÓN, COLABORACIÓN, Y TRANSPARENCIA DEL SECTOR MINERO ENERGÉTICO"/>
    <s v="Diseñar la estrategia de comunicación y participación con actores, territorio y sector, que mejoren el relacionamiento con dichos actores bajo el Enfoque Territorial"/>
    <n v="80141607"/>
    <s v="C-2106-1900-10-53105E-2106022-02"/>
    <s v="Operador Logístico"/>
    <s v="100-45  Prestación de los servicios de apoyo logístico para el desarrollo de la estrategia de comunicación y participación con actores nacionales y territoriales, así como para otros espacios interinstitucionales en el marco de la misionalidad de la entid"/>
    <s v="Febrero"/>
    <s v="Febrero"/>
    <s v="Junio "/>
    <n v="11"/>
    <s v="Meses"/>
    <s v="Contratación directa"/>
    <s v="Propios - 20 - Ingresos corrientes"/>
    <n v="168335071"/>
    <n v="168335071"/>
    <s v="No"/>
    <s v="N/A"/>
    <s v="Ingrid Viviana Garzón"/>
    <s v="Asesora Dirección general"/>
    <n v="6012220601"/>
    <s v="ingrid.garzon@upme.gov.co"/>
    <n v="0"/>
    <n v="0"/>
    <n v="0"/>
    <n v="0"/>
    <n v="0"/>
    <n v="0"/>
    <n v="0"/>
    <n v="0"/>
    <n v="168335071"/>
    <n v="0"/>
    <n v="0"/>
    <n v="20000000"/>
    <n v="0"/>
    <n v="25000000"/>
    <n v="0"/>
    <n v="25000000"/>
    <n v="0"/>
    <n v="30000000"/>
    <n v="0"/>
    <n v="30000000"/>
    <n v="0"/>
    <n v="25000000"/>
    <n v="0"/>
    <n v="13335071"/>
  </r>
  <r>
    <x v="0"/>
    <x v="9"/>
    <s v="Territorial"/>
    <s v="Si"/>
    <n v="2"/>
    <s v="100-46"/>
    <s v="2 - Fortalecer el conocimiento de la población y el territorio en cuanto a la dinámica de la planeación minero energética."/>
    <s v="1 - SERVICIOS DE APOYO PARA LA GESTIÓN DE PROCESOS DE PARTICIPACIÓN, COLABORACIÓN, Y TRANSPARENCIA DEL SECTOR MINERO ENERGÉTICO"/>
    <s v="Diseñar la estrategia de comunicación y participación con actores, territorio y sector, que mejoren el relacionamiento con dichos actores bajo el Enfoque Territorial"/>
    <n v="80111620"/>
    <s v="C-2106-1900-10-53105E-2106022-02"/>
    <s v="Prestación de servicios profesionales y/o de apoyo a la gestión"/>
    <s v="100-46 Prestar los servicios profesionales para la integración de variables sociales y étnicas en los documentos de la UPME, consolidando lineamientos integrales en su planificación y promoviendo la articulación interinstitucional con entidades territoria"/>
    <s v="Enero"/>
    <s v="Enero"/>
    <s v="Febrero"/>
    <n v="11.1"/>
    <s v="Meses"/>
    <s v="Contratación directa - Prestación de servicios profesionales"/>
    <s v="Propios - 20 - Ingresos corrientes"/>
    <n v="70500000"/>
    <n v="70500000"/>
    <s v="No"/>
    <s v="N/A"/>
    <s v="Ingrid Viviana Garzón"/>
    <s v="Asesora Dirección general"/>
    <n v="6012220601"/>
    <s v="ingrid.garzon@upme.gov.co"/>
    <m/>
    <n v="0"/>
    <n v="70500000"/>
    <m/>
    <n v="0"/>
    <n v="6600000"/>
    <n v="0"/>
    <n v="6600000"/>
    <n v="0"/>
    <n v="6600000"/>
    <n v="0"/>
    <n v="6600000"/>
    <n v="0"/>
    <n v="6500000"/>
    <n v="0"/>
    <n v="6000000"/>
    <n v="0"/>
    <n v="6000000"/>
    <n v="0"/>
    <n v="6000000"/>
    <n v="0"/>
    <n v="6000000"/>
    <n v="0"/>
    <n v="13600000"/>
  </r>
  <r>
    <x v="0"/>
    <x v="9"/>
    <s v="Territorial"/>
    <s v="Si"/>
    <s v="75 (30/12/2024)"/>
    <s v="100-47"/>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47 Prestar servicios profesionales como enlace en la Región Caribe en la implementación de la estrategia de comunicación de la UPME al Territorio, orientada a fortalecer la transparencia de los procesos de planeación minero-energética mediante el desa"/>
    <s v="Febrero"/>
    <s v="Febrero"/>
    <s v="Marzo"/>
    <n v="10"/>
    <s v="Meses"/>
    <s v="Contratación directa - Prestación de servicios profesionales"/>
    <s v="Propios - 20 - Ingresos corrientes"/>
    <n v="65000000"/>
    <n v="65000000"/>
    <s v="No"/>
    <s v="N/A"/>
    <s v="Ingrid Viviana Garzón"/>
    <s v="Asesora Dirección general"/>
    <n v="6012220601"/>
    <s v="ingrid.garzon@upme.gov.co"/>
    <m/>
    <m/>
    <m/>
    <m/>
    <n v="65000000"/>
    <m/>
    <m/>
    <n v="6000000"/>
    <m/>
    <n v="6000000"/>
    <m/>
    <n v="6000000"/>
    <m/>
    <n v="7000000"/>
    <m/>
    <n v="7000000"/>
    <m/>
    <n v="7000000"/>
    <m/>
    <n v="7000000"/>
    <m/>
    <n v="7000000"/>
    <m/>
    <n v="12000000"/>
  </r>
  <r>
    <x v="0"/>
    <x v="9"/>
    <s v="Territorial"/>
    <s v="Si"/>
    <n v="25"/>
    <s v="100-48"/>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s v="N/A"/>
    <s v="C-2106-1900-10-53105E-2106022-02"/>
    <s v="Viáticos y gastos de viaje"/>
    <s v="100-48 Pago de viáticos y gastos de desplazamiento para la implementación y evaluación de la estrategia de comunicación y participación de la UPME."/>
    <s v="Febrero"/>
    <s v="Febrero"/>
    <s v="Febrero"/>
    <n v="12"/>
    <s v="Meses"/>
    <s v="N/A"/>
    <s v="Propios - 20 - Ingresos corrientes"/>
    <n v="96318378"/>
    <n v="96318378"/>
    <s v="No"/>
    <s v="N/A"/>
    <s v="Ingrid Viviana Garzón"/>
    <s v="Asesora Dirección general"/>
    <n v="6012220601"/>
    <s v="ingrid.garzon@upme.gov.co"/>
    <n v="0"/>
    <n v="0"/>
    <n v="837183"/>
    <n v="371177"/>
    <n v="1524949"/>
    <n v="1990955"/>
    <n v="1398179"/>
    <n v="989245"/>
    <n v="6024419"/>
    <n v="6024419"/>
    <n v="10030198"/>
    <n v="10030198"/>
    <n v="10030198"/>
    <n v="10030198"/>
    <n v="12030198"/>
    <n v="12030198"/>
    <n v="12030198"/>
    <n v="12030198"/>
    <n v="9776864"/>
    <n v="9776864"/>
    <n v="20700000"/>
    <n v="20700000"/>
    <n v="11935992"/>
    <n v="12344926"/>
  </r>
  <r>
    <x v="0"/>
    <x v="9"/>
    <s v="Territorial"/>
    <s v="Si"/>
    <n v="11"/>
    <s v="100-49"/>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49 Prestar servicios profesionales como enlace NARP de las regiones para la formulación y fundamentación técnica de variables étnicas en la UPME, así como para la coordinación con entidades territoriales e instancias interinstitucionales, con el fin d"/>
    <s v="Marzo"/>
    <s v="Marzo"/>
    <s v="Marzo"/>
    <n v="8"/>
    <s v="Meses"/>
    <s v="Contratación directa - Prestación de servicios profesionales"/>
    <s v="Propios - 20 - Ingresos corrientes"/>
    <n v="54841995"/>
    <n v="54841995"/>
    <s v="No"/>
    <s v="N/A"/>
    <s v="Ingrid Viviana Garzón"/>
    <s v="Asesora Dirección general"/>
    <n v="6012220601"/>
    <s v="ingrid.garzon@upme.gov.co"/>
    <n v="0"/>
    <n v="0"/>
    <n v="0"/>
    <n v="0"/>
    <n v="54841995"/>
    <n v="0"/>
    <n v="0"/>
    <n v="4466666"/>
    <n v="0"/>
    <n v="6700000"/>
    <n v="0"/>
    <n v="8500000"/>
    <n v="0"/>
    <n v="6700000"/>
    <n v="0"/>
    <n v="7000000"/>
    <n v="0"/>
    <n v="7100000"/>
    <n v="0"/>
    <n v="7300000"/>
    <n v="0"/>
    <n v="7075329"/>
    <n v="0"/>
    <m/>
  </r>
  <r>
    <x v="0"/>
    <x v="9"/>
    <s v="Territorial"/>
    <s v="Si"/>
    <n v="5"/>
    <s v="100-50"/>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0 Prestar servicios profesionales para formular e implementar una estrategia de gestión social en proyectos de energía renovable, asegurando la inclusión de las comunidades locales y la articulación con actores territoriales para el fortalecimiento d"/>
    <s v="Febrero"/>
    <s v="Febrero"/>
    <s v="Febrero"/>
    <n v="10.5"/>
    <s v="Meses"/>
    <s v="Contratación directa - Prestación de servicios profesionales"/>
    <s v="Propios - 20 - Ingresos corrientes"/>
    <n v="68466667"/>
    <n v="68466667"/>
    <s v="No"/>
    <s v="N/A"/>
    <s v="Ingrid Viviana Garzón"/>
    <s v="Asesora Dirección general"/>
    <n v="6012220601"/>
    <s v="ingrid.garzon@upme.gov.co"/>
    <n v="0"/>
    <n v="0"/>
    <n v="68466667"/>
    <n v="0"/>
    <n v="0"/>
    <n v="6000000"/>
    <n v="0"/>
    <n v="6000000"/>
    <n v="0"/>
    <n v="6000000"/>
    <n v="0"/>
    <n v="6000000"/>
    <n v="0"/>
    <n v="6800000"/>
    <n v="0"/>
    <n v="6800000"/>
    <n v="0"/>
    <n v="6800000"/>
    <n v="0"/>
    <n v="6800000"/>
    <n v="0"/>
    <n v="6800000"/>
    <n v="0"/>
    <n v="10466667"/>
  </r>
  <r>
    <x v="0"/>
    <x v="9"/>
    <s v="Territorial"/>
    <s v="Si"/>
    <n v="8"/>
    <s v="100-51"/>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1 Prestar servicios profesionales como enlace en la Región del Pacífico en la implementación de la estrategia de comunicación de la UPME al Territorio, orientada a fortalecer la transparencia de los procesos de planeación minero-energética mediante e"/>
    <s v="Marzo"/>
    <s v="Marzo"/>
    <s v="Marzo"/>
    <n v="5"/>
    <s v="Meses"/>
    <s v="Contratación directa - Prestación de servicios profesionales"/>
    <s v="Propios - 20 - Ingresos corrientes"/>
    <n v="20664606"/>
    <n v="20664606"/>
    <s v="No"/>
    <s v="N/A"/>
    <s v="Ingrid Viviana Garzón"/>
    <s v="Asesora Dirección general"/>
    <n v="6012220601"/>
    <s v="ingrid.garzon@upme.gov.co"/>
    <n v="0"/>
    <n v="0"/>
    <n v="0"/>
    <n v="0"/>
    <n v="20664606"/>
    <n v="0"/>
    <n v="0"/>
    <n v="4100000"/>
    <n v="0"/>
    <n v="4100000"/>
    <n v="0"/>
    <n v="4264606"/>
    <n v="0"/>
    <n v="4400000"/>
    <n v="0"/>
    <n v="3800000"/>
    <n v="0"/>
    <n v="0"/>
    <n v="0"/>
    <n v="0"/>
    <n v="0"/>
    <n v="0"/>
    <n v="0"/>
    <n v="0"/>
  </r>
  <r>
    <x v="0"/>
    <x v="9"/>
    <s v="Territorial"/>
    <s v="Si"/>
    <s v="75 (30/12/2024)"/>
    <s v="100-52"/>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2 Prestar servicios profesionales para asesorar a la dirección general en el relacionamiento con entidades públicas, entidades no gubernamentales y actores legislativos, en el marco del seguimiento de los planes y programas del sector minero energéti"/>
    <s v="Enero"/>
    <s v="Enero"/>
    <s v="Enero"/>
    <n v="11.5"/>
    <s v="Meses"/>
    <s v="Contratación directa - Prestación de servicios profesionales"/>
    <s v="Propios - 20 - Ingresos corrientes"/>
    <n v="150000000"/>
    <n v="150000000"/>
    <s v="No"/>
    <s v="N/A"/>
    <s v="Ingrid Viviana Garzón"/>
    <s v="Asesora Dirección general"/>
    <n v="6012220601"/>
    <s v="ingrid.garzon@upme.gov.co"/>
    <n v="150000000"/>
    <m/>
    <m/>
    <n v="8400000"/>
    <m/>
    <n v="12000000"/>
    <m/>
    <n v="12000000"/>
    <m/>
    <n v="13000000"/>
    <m/>
    <n v="13000000"/>
    <m/>
    <n v="13000000"/>
    <m/>
    <n v="13000000"/>
    <m/>
    <n v="13000000"/>
    <m/>
    <n v="14000000"/>
    <m/>
    <n v="14000000"/>
    <m/>
    <n v="24600000"/>
  </r>
  <r>
    <x v="0"/>
    <x v="9"/>
    <s v="Territorial"/>
    <s v="Si"/>
    <s v="75 (30/12/2024)"/>
    <s v="100-53"/>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3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26000000"/>
    <n v="26000000"/>
    <s v="No"/>
    <s v="N/A"/>
    <s v="Ingrid Viviana Garzón"/>
    <s v="Asesora Dirección general"/>
    <n v="6012220601"/>
    <s v="ingrid.garzon@upme.gov.co"/>
    <n v="26000000"/>
    <m/>
    <m/>
    <m/>
    <m/>
    <m/>
    <m/>
    <m/>
    <m/>
    <m/>
    <m/>
    <m/>
    <m/>
    <m/>
    <m/>
    <m/>
    <m/>
    <m/>
    <m/>
    <n v="2000000"/>
    <m/>
    <n v="8000000"/>
    <m/>
    <n v="16000000"/>
  </r>
  <r>
    <x v="0"/>
    <x v="9"/>
    <s v="Territorial"/>
    <s v="Si"/>
    <n v="33"/>
    <s v="100-54"/>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4 Prestar servicios profesionales para la implementación de la estrategia de comunicación de la UPME al Territorio, orientada a fortalecer la transparencia de los procesos de planeación minero-energética mediante el desarrollo de espacios y canales a"/>
    <s v="Abril"/>
    <s v="Abril"/>
    <s v="Abril"/>
    <n v="7"/>
    <s v="Meses"/>
    <s v="Contratación directa - Prestación de servicios profesionales"/>
    <s v="Propios - 20 - Ingresos corrientes"/>
    <n v="0"/>
    <n v="0"/>
    <s v="No"/>
    <s v="N/A"/>
    <s v="Ingrid Viviana Garzón"/>
    <s v="Asesora Dirección general"/>
    <n v="6012220601"/>
    <s v="ingrid.garzon@upme.gov.co"/>
    <n v="0"/>
    <n v="0"/>
    <n v="0"/>
    <n v="0"/>
    <n v="0"/>
    <n v="0"/>
    <n v="0"/>
    <n v="0"/>
    <n v="0"/>
    <n v="0"/>
    <n v="0"/>
    <n v="0"/>
    <n v="0"/>
    <n v="0"/>
    <n v="0"/>
    <n v="0"/>
    <n v="0"/>
    <n v="0"/>
    <n v="0"/>
    <n v="0"/>
    <n v="0"/>
    <n v="0"/>
    <n v="0"/>
    <n v="0"/>
  </r>
  <r>
    <x v="0"/>
    <x v="9"/>
    <s v="Territorial"/>
    <s v="Si"/>
    <n v="33"/>
    <s v="100-55"/>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2111801"/>
    <s v="C-2106-1900-10-53105E-2106022-02"/>
    <s v="Prestación de servicios editoriales"/>
    <s v="100-55 Prestar servicios editoriales para la implementación de la estrategia de integración del enfoque territorial y la inteligencia artificial en la transición energética justa intensiva en conocimiento."/>
    <s v="Mayo"/>
    <s v="Mayo"/>
    <s v="Junio"/>
    <n v="6"/>
    <s v="Meses"/>
    <s v="Contratación directa - Contratos menor cuantía"/>
    <s v="Propios - 20 - Ingresos corrientes"/>
    <n v="0"/>
    <n v="0"/>
    <s v="No"/>
    <s v="N/A"/>
    <s v="Ingrid Viviana Garzón"/>
    <s v="Asesora Dirección general"/>
    <n v="6012220601"/>
    <s v="ingrid.garzon@upme.gov.co"/>
    <n v="0"/>
    <n v="0"/>
    <n v="0"/>
    <n v="0"/>
    <n v="0"/>
    <n v="0"/>
    <n v="0"/>
    <n v="0"/>
    <n v="0"/>
    <n v="0"/>
    <n v="0"/>
    <n v="0"/>
    <n v="0"/>
    <n v="0"/>
    <n v="0"/>
    <n v="0"/>
    <n v="0"/>
    <n v="0"/>
    <n v="0"/>
    <n v="0"/>
    <n v="0"/>
    <n v="0"/>
    <n v="0"/>
    <n v="0"/>
  </r>
  <r>
    <x v="0"/>
    <x v="9"/>
    <s v="Territorial"/>
    <s v="Si"/>
    <n v="8"/>
    <s v="100-56"/>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6 Prestar servicios profesionales para analizar la metodología de armonización de instrumentos de planeación minero-energética con enfoque diferencial y perspectiva interseccional e instrumentos relacionados avanzando en su integración e implementaci"/>
    <s v="Marzo"/>
    <s v="Marzo"/>
    <s v="Marzo"/>
    <n v="7"/>
    <s v="Meses"/>
    <s v="Contratación directa - Prestación de servicios profesionales"/>
    <s v="Propios - 20 - Ingresos corrientes"/>
    <n v="36333333"/>
    <n v="36333333"/>
    <s v="No"/>
    <s v="N/A"/>
    <s v="Ingrid Viviana Garzón"/>
    <s v="Asesora Dirección general"/>
    <n v="6012220601"/>
    <s v="ingrid.garzon@upme.gov.co"/>
    <n v="0"/>
    <n v="0"/>
    <n v="0"/>
    <n v="0"/>
    <n v="36333333"/>
    <n v="0"/>
    <n v="0"/>
    <n v="5200000"/>
    <n v="0"/>
    <n v="5200000"/>
    <n v="0"/>
    <n v="5200000"/>
    <n v="0"/>
    <n v="5200000"/>
    <n v="0"/>
    <n v="5200000"/>
    <n v="0"/>
    <n v="5200000"/>
    <n v="0"/>
    <n v="5133333"/>
    <n v="0"/>
    <n v="0"/>
    <n v="0"/>
    <n v="0"/>
  </r>
  <r>
    <x v="0"/>
    <x v="9"/>
    <s v="Territorial"/>
    <s v="Si"/>
    <n v="8"/>
    <s v="100-57"/>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7 Prestar servicios profesionales para realizar la gestión interinstitucional con grupos de interés de la entidad para la identificación, caracterización e integración de variables socioambientales a los procesos y productos de la UPME en la Región C"/>
    <s v="Febrero"/>
    <s v="Febrero"/>
    <s v="Marzo"/>
    <n v="10.199999999999999"/>
    <s v="Meses"/>
    <s v="Contratación directa - Prestación de servicios profesionales"/>
    <s v="Propios - 20 - Ingresos corrientes"/>
    <n v="77571800"/>
    <n v="77571800"/>
    <s v="No"/>
    <s v="N/A"/>
    <s v="Ingrid Viviana Garzón"/>
    <s v="Asesora Dirección general"/>
    <n v="6012220601"/>
    <s v="ingrid.garzon@upme.gov.co"/>
    <n v="0"/>
    <n v="0"/>
    <m/>
    <n v="0"/>
    <n v="77571800"/>
    <n v="1250000"/>
    <n v="0"/>
    <n v="8100000"/>
    <n v="0"/>
    <n v="8100000"/>
    <n v="0"/>
    <n v="8100000"/>
    <n v="0"/>
    <n v="8100000"/>
    <n v="0"/>
    <n v="8100000"/>
    <n v="0"/>
    <n v="7500000"/>
    <n v="0"/>
    <n v="7500000"/>
    <n v="0"/>
    <n v="7500000"/>
    <n v="0"/>
    <n v="13321800"/>
  </r>
  <r>
    <x v="0"/>
    <x v="9"/>
    <s v="Territorial"/>
    <s v="Si"/>
    <n v="8"/>
    <s v="100-58"/>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8 Prestar servicios profesionales para la identificación e integración de habilitadores socioambientales para el fortalecimiento de la infraestructura generando estrategias interinstitucionales y jurídicas para la integración del enfoque territorial "/>
    <s v="Febrero"/>
    <s v="Febrero"/>
    <s v="Marzo"/>
    <n v="7"/>
    <s v="Meses"/>
    <s v="Contratación directa - Prestación de servicios profesionales"/>
    <s v="Propios - 20 - Ingresos corrientes"/>
    <n v="88970000"/>
    <n v="88970000"/>
    <s v="No"/>
    <s v="N/A"/>
    <s v="Ingrid Viviana Garzón"/>
    <s v="Asesora Dirección general"/>
    <n v="6012220601"/>
    <s v="ingrid.garzon@upme.gov.co"/>
    <n v="0"/>
    <n v="0"/>
    <m/>
    <n v="0"/>
    <n v="88970000"/>
    <n v="1416667"/>
    <n v="0"/>
    <n v="8500000"/>
    <n v="0"/>
    <n v="9100000"/>
    <n v="0"/>
    <n v="9100000"/>
    <n v="0"/>
    <n v="9100000"/>
    <n v="0"/>
    <n v="8900000"/>
    <n v="0"/>
    <n v="8853333"/>
    <n v="0"/>
    <n v="8500000"/>
    <n v="0"/>
    <n v="8500000"/>
    <n v="0"/>
    <n v="17000000"/>
  </r>
  <r>
    <x v="0"/>
    <x v="9"/>
    <s v="Territorial"/>
    <s v="Si"/>
    <n v="33"/>
    <s v="100-59"/>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9 Prestar servicios profesionales para apoyar el desarrollo de una herramienta computacional para la optimización de la red del sistema interconectado nacional (SIN) colombiano y acompañar la evaluación y revisión de acciones o estrategias relacionad"/>
    <s v="Febrero"/>
    <s v="Febrero"/>
    <s v="Marzo"/>
    <n v="8"/>
    <s v="Meses"/>
    <s v="Contratación directa - Contratos interadministrativos "/>
    <s v="Propios - 20 - Ingresos corrientes"/>
    <n v="19113974"/>
    <n v="19113974"/>
    <s v="No"/>
    <s v="N/A"/>
    <s v="Ingrid Viviana Garzón"/>
    <s v="Asesora Dirección general"/>
    <n v="6012220601"/>
    <s v="ingrid.garzon@upme.gov.co"/>
    <n v="0"/>
    <n v="0"/>
    <n v="0"/>
    <n v="0"/>
    <n v="0"/>
    <n v="0"/>
    <n v="0"/>
    <n v="0"/>
    <n v="0"/>
    <n v="0"/>
    <n v="0"/>
    <n v="0"/>
    <n v="0"/>
    <n v="0"/>
    <n v="0"/>
    <n v="0"/>
    <n v="19113974"/>
    <n v="0"/>
    <n v="0"/>
    <n v="8000000"/>
    <n v="0"/>
    <n v="8000000"/>
    <n v="0"/>
    <n v="3113974"/>
  </r>
  <r>
    <x v="0"/>
    <x v="9"/>
    <s v="Territorial"/>
    <s v="Si"/>
    <n v="16"/>
    <s v="100-60"/>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43233501"/>
    <s v="C-2106-1900-10-53105E-2106022-02"/>
    <s v="Software- Licencias"/>
    <s v="100-60 Adquirir el licenciamiento de las herramientas colaborativas en nube para la UPME."/>
    <s v="Julio "/>
    <s v="Agosto"/>
    <s v="Septiembre"/>
    <n v="12"/>
    <s v="Meses"/>
    <s v="Seléccion abreviada - acuerdo marco"/>
    <s v="Propios - 20 - Ingresos corrientes"/>
    <n v="24959146"/>
    <n v="24959146"/>
    <s v="No"/>
    <s v="N/A"/>
    <s v="Ingrid Viviana Garzón"/>
    <s v="Asesora Dirección general"/>
    <n v="6012220601"/>
    <s v="ingrid.garzon@upme.gov.co"/>
    <n v="0"/>
    <n v="0"/>
    <n v="0"/>
    <n v="0"/>
    <n v="0"/>
    <n v="0"/>
    <n v="0"/>
    <n v="0"/>
    <n v="0"/>
    <n v="0"/>
    <n v="0"/>
    <n v="0"/>
    <n v="0"/>
    <n v="0"/>
    <n v="0"/>
    <n v="0"/>
    <n v="24959146"/>
    <n v="0"/>
    <n v="0"/>
    <n v="24959146"/>
    <n v="0"/>
    <n v="0"/>
    <n v="0"/>
    <n v="0"/>
  </r>
  <r>
    <x v="0"/>
    <x v="9"/>
    <s v="Territorial"/>
    <s v="Si"/>
    <n v="32"/>
    <s v="100-61"/>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Adquisición de bienes y/o servicios (otros)"/>
    <s v="100-61 Adelantar las gestiones administrativas y jurídicas tendientes a la consecución de las actas de colindancia y las certificación de vía requeridas para rectificación de áreas y linderos de los predios ubicados en el municipio de Barrancabermeja prop"/>
    <s v="Julio"/>
    <s v="Julio"/>
    <s v="Julio"/>
    <n v="4"/>
    <s v="Meses"/>
    <s v="Contratación directa - Prestación de servicios profesionales"/>
    <s v="Propios - 20 - Ingresos corrientes"/>
    <n v="25466000"/>
    <n v="25466000"/>
    <s v="No"/>
    <s v="N/A"/>
    <s v="Ingrid Viviana Garzón"/>
    <s v="Asesora Dirección general"/>
    <n v="6012220601"/>
    <s v="ingrid.garzon@upme.gov.co"/>
    <n v="0"/>
    <n v="0"/>
    <n v="0"/>
    <n v="0"/>
    <n v="0"/>
    <n v="0"/>
    <n v="0"/>
    <n v="0"/>
    <n v="0"/>
    <n v="0"/>
    <n v="0"/>
    <n v="0"/>
    <n v="25466000"/>
    <n v="0"/>
    <n v="0"/>
    <n v="6200000"/>
    <n v="0"/>
    <n v="6200000"/>
    <n v="0"/>
    <n v="6200000"/>
    <n v="0"/>
    <n v="6866000"/>
    <n v="0"/>
    <n v="0"/>
  </r>
  <r>
    <x v="0"/>
    <x v="9"/>
    <s v="Territorial"/>
    <s v="Si"/>
    <n v="31"/>
    <s v="100-62"/>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62 Prestar servicios profesionales de asesoría en asuntos de indole juridico, para el acompañamiento del proceso, verificación y cumplimiento de requisitos legales y asuntos misionales de competencia de la UPME, contribuyedo al desempeño institucional"/>
    <s v="Julio"/>
    <s v="Julio"/>
    <s v="Julio"/>
    <n v="5"/>
    <s v="Meses"/>
    <s v="Contratación directa"/>
    <s v="Propios - 20 - Ingresos corrientes"/>
    <n v="41500000"/>
    <n v="41500000"/>
    <s v="No"/>
    <s v="N/A"/>
    <s v="Johanna Stella Castellanos"/>
    <s v="Asesora Dirección general"/>
    <n v="6012220601"/>
    <s v="johanna.castellanos@upme.gov.co"/>
    <n v="0"/>
    <n v="0"/>
    <n v="0"/>
    <n v="0"/>
    <n v="0"/>
    <n v="0"/>
    <n v="0"/>
    <n v="0"/>
    <n v="0"/>
    <n v="0"/>
    <n v="0"/>
    <n v="0"/>
    <n v="41500000"/>
    <n v="0"/>
    <n v="0"/>
    <n v="8300000"/>
    <n v="0"/>
    <n v="8300000"/>
    <n v="0"/>
    <n v="8300000"/>
    <n v="0"/>
    <n v="8300000"/>
    <n v="0"/>
    <n v="8300000"/>
  </r>
  <r>
    <x v="1"/>
    <x v="0"/>
    <s v="N.A"/>
    <s v="Si"/>
    <n v="32"/>
    <s v="111-1"/>
    <s v="N.A"/>
    <s v="N.A"/>
    <s v="N.A"/>
    <n v="72151514"/>
    <s v="A-02-02-02-008-007"/>
    <s v="Mantenimientos y/o mejoras"/>
    <s v="111-1 Prestar el servicio de mantenimiento preventivo y correctivo que garantice el buen funcionamiento de las UPS de propiedad de la UPME."/>
    <s v="Abril"/>
    <s v="Mayo"/>
    <s v="Junio "/>
    <n v="8"/>
    <s v="Meses"/>
    <s v="Contratación directa - Contratos menor cuantía"/>
    <s v="Propios - 20 - Ingresos corrientes"/>
    <n v="15232000"/>
    <n v="15232000"/>
    <s v="No"/>
    <s v="N/A"/>
    <s v="Yezmy Carolina Vargas"/>
    <s v="Coordinador GIT Gestión Administrativa y Servicio al Ciudadano"/>
    <n v="6012220601"/>
    <s v="yezmy.vargas@upme.gov.co"/>
    <n v="0"/>
    <n v="0"/>
    <n v="0"/>
    <n v="0"/>
    <n v="0"/>
    <n v="0"/>
    <n v="0"/>
    <n v="0"/>
    <n v="0"/>
    <n v="0"/>
    <n v="0"/>
    <n v="0"/>
    <n v="15232000"/>
    <n v="0"/>
    <n v="0"/>
    <n v="2538666"/>
    <n v="0"/>
    <n v="2538666"/>
    <n v="0"/>
    <n v="2538666"/>
    <n v="0"/>
    <n v="2538666"/>
    <n v="0"/>
    <n v="5077336"/>
  </r>
  <r>
    <x v="1"/>
    <x v="0"/>
    <s v="N.A"/>
    <s v="Si"/>
    <n v="24"/>
    <s v="111-2"/>
    <s v="N.A"/>
    <s v="N.A"/>
    <s v="N.A"/>
    <n v="41111970"/>
    <s v="A-02-02-02-008-007"/>
    <s v="Mantenimientos y/o mejoras"/>
    <s v="111-2 Prestar el servicio de mantenimiento preventivo del sistema de monitoreo ambiental instalado en el centro de cómputo de la UPME."/>
    <s v="Febrero"/>
    <s v="Marzo"/>
    <s v="Mayo"/>
    <n v="9"/>
    <s v="Meses"/>
    <s v="Contratación directa - Contratos menor cuantía"/>
    <s v="Propios - 20 - Ingresos corrientes"/>
    <n v="3284876"/>
    <n v="3284876"/>
    <s v="No"/>
    <s v="N/A"/>
    <s v="Yezmy Carolina Vargas"/>
    <s v="Coordinador GIT Gestión Administrativa y Servicio al Ciudadano"/>
    <n v="6012220601"/>
    <s v="yezmy.vargas@upme.gov.co"/>
    <n v="0"/>
    <n v="0"/>
    <n v="0"/>
    <n v="0"/>
    <n v="0"/>
    <n v="0"/>
    <n v="0"/>
    <n v="0"/>
    <n v="3284876"/>
    <n v="0"/>
    <n v="0"/>
    <n v="821219"/>
    <n v="0"/>
    <n v="0"/>
    <n v="0"/>
    <n v="821219"/>
    <n v="0"/>
    <n v="0"/>
    <n v="0"/>
    <n v="821219"/>
    <n v="0"/>
    <n v="0"/>
    <n v="0"/>
    <n v="821219"/>
  </r>
  <r>
    <x v="1"/>
    <x v="0"/>
    <s v="N.A"/>
    <s v="Si"/>
    <s v="75 (30/12/2024)"/>
    <s v="111-3"/>
    <s v="N.A"/>
    <s v="N.A"/>
    <s v="N.A"/>
    <n v="72101511"/>
    <s v="A-02-02-02-008-007"/>
    <s v="Mantenimientos y/o mejoras"/>
    <s v="111-3 Prestar el servicio de mantenimiento preventivo, correctivo y de emergencia a los equipos de aire acondicionado que se encuentran ubicados en la sede administrativa de la UPME."/>
    <s v="Febrero"/>
    <s v="Febrero"/>
    <s v="Marzo"/>
    <n v="10"/>
    <s v="Meses"/>
    <s v="Contratación directa - Contratos menor cuantía"/>
    <s v="Propios - 20 - Ingresos corrientes"/>
    <n v="7379736"/>
    <n v="7379736"/>
    <s v="No"/>
    <s v="N/A"/>
    <s v="Yezmy Carolina Vargas"/>
    <s v="Coordinador GIT Gestión Administrativa y Servicio al Ciudadano"/>
    <n v="6012220601"/>
    <s v="yezmy.vargas@upme.gov.co"/>
    <m/>
    <m/>
    <m/>
    <m/>
    <n v="7379736"/>
    <m/>
    <m/>
    <n v="1844934"/>
    <m/>
    <m/>
    <m/>
    <n v="1844934"/>
    <m/>
    <m/>
    <m/>
    <m/>
    <m/>
    <n v="1844934"/>
    <m/>
    <m/>
    <m/>
    <m/>
    <m/>
    <n v="1844934"/>
  </r>
  <r>
    <x v="1"/>
    <x v="0"/>
    <s v="N.A"/>
    <s v="Si"/>
    <s v="75 (30/12/2024)"/>
    <s v="111-4"/>
    <s v="N.A"/>
    <s v="N.A"/>
    <s v="N.A"/>
    <n v="72101509"/>
    <s v="A-02-02-02-008-007"/>
    <s v="Mantenimientos y/o mejoras"/>
    <s v="111-4 Prestar el servicio de mantenimiento preventivo y correctivo en el sistema de protección de red contraincendios de la UPME."/>
    <s v="Febrero"/>
    <s v="Marzo"/>
    <s v="Abril"/>
    <n v="9"/>
    <s v="Meses"/>
    <s v="Contratación directa - Contratos menor cuantía"/>
    <s v="Propios - 20 - Ingresos corrientes"/>
    <n v="22615320"/>
    <n v="22615320"/>
    <s v="No"/>
    <s v="N/A"/>
    <s v="Yezmy Carolina Vargas"/>
    <s v="Coordinador GIT Gestión Administrativa y Servicio al Ciudadano"/>
    <n v="6012220601"/>
    <s v="yezmy.vargas@upme.gov.co"/>
    <m/>
    <m/>
    <m/>
    <m/>
    <n v="22615320"/>
    <m/>
    <m/>
    <n v="7538440"/>
    <m/>
    <m/>
    <m/>
    <m/>
    <m/>
    <m/>
    <m/>
    <n v="7538440"/>
    <m/>
    <m/>
    <m/>
    <m/>
    <m/>
    <n v="7538440"/>
    <m/>
    <m/>
  </r>
  <r>
    <x v="1"/>
    <x v="0"/>
    <s v="N.A"/>
    <s v="Si"/>
    <s v="75 (30/12/2024)"/>
    <s v="111-5"/>
    <s v="N.A"/>
    <s v="N.A"/>
    <s v="N.A"/>
    <n v="78181507"/>
    <s v="A-02-02-02-008-007"/>
    <s v="Mantenimientos y/o mejoras"/>
    <s v="111-5 Prestar el servicio de mantenimiento menor para los vehículos oficiales de propiedad de la UPME."/>
    <s v="Abril"/>
    <s v="Abril"/>
    <s v="Abril"/>
    <n v="11"/>
    <s v="Meses"/>
    <s v="Contratación directa - Contratos menor cuantía"/>
    <s v="Propios - 20 - Ingresos corrientes"/>
    <n v="3090000"/>
    <n v="3090000"/>
    <s v="No"/>
    <s v="N/A"/>
    <s v="Yezmy Carolina Vargas"/>
    <s v="Coordinador GIT Gestión Administrativa y Servicio al Ciudadano"/>
    <n v="6012220601"/>
    <s v="yezmy.vargas@upme.gov.co"/>
    <m/>
    <m/>
    <m/>
    <m/>
    <m/>
    <m/>
    <n v="3090000"/>
    <m/>
    <m/>
    <n v="386250"/>
    <m/>
    <n v="386250"/>
    <m/>
    <n v="386250"/>
    <m/>
    <n v="386250"/>
    <m/>
    <n v="386250"/>
    <m/>
    <n v="386250"/>
    <m/>
    <n v="386250"/>
    <m/>
    <n v="386250"/>
  </r>
  <r>
    <x v="1"/>
    <x v="0"/>
    <s v="N.A"/>
    <s v="Si"/>
    <n v="30"/>
    <s v="111-6"/>
    <s v="N.A"/>
    <s v="N.A"/>
    <s v="N.A"/>
    <n v="78181507"/>
    <s v="A-02-02-02-008-007"/>
    <s v="Mantenimientos y/o mejoras"/>
    <s v="111-6 Prestar el servicio de mantenimiento preventivo y correctivo para los dos (2) vehículos oficiales de la upme."/>
    <s v="Febrero"/>
    <s v="Febrero"/>
    <s v="Marzo"/>
    <n v="11"/>
    <s v="Meses"/>
    <s v="Contratación directa - Contratos menor cuantía"/>
    <s v="Propios - 20 - Ingresos corrientes"/>
    <n v="0"/>
    <n v="0"/>
    <s v="No"/>
    <s v="N/A"/>
    <s v="Yezmy Carolina Vargas"/>
    <s v="Coordinador GIT Gestión Administrativa y Servicio al Ciudadano"/>
    <n v="6012220601"/>
    <s v="yezmy.vargas@upme.gov.co"/>
    <n v="0"/>
    <n v="0"/>
    <n v="0"/>
    <n v="0"/>
    <n v="0"/>
    <n v="0"/>
    <n v="0"/>
    <n v="0"/>
    <n v="0"/>
    <n v="0"/>
    <n v="0"/>
    <n v="0"/>
    <n v="0"/>
    <n v="0"/>
    <n v="0"/>
    <n v="0"/>
    <n v="0"/>
    <n v="0"/>
    <n v="0"/>
    <n v="0"/>
    <n v="0"/>
    <n v="0"/>
    <n v="0"/>
    <n v="0"/>
  </r>
  <r>
    <x v="1"/>
    <x v="0"/>
    <s v="N.A"/>
    <s v="Si"/>
    <s v="75 (30/12/2024)"/>
    <s v="111-7"/>
    <s v="N.A"/>
    <s v="N.A"/>
    <s v="N.A"/>
    <n v="46191601"/>
    <s v="A-02-02-02-008-007"/>
    <s v="Mantenimientos y/o mejoras"/>
    <s v="111-7 Prestar el servicio de mantenimiento y recarga de extintores de la unidad."/>
    <s v="Mayo"/>
    <s v="Mayo"/>
    <s v="Mayo"/>
    <n v="3"/>
    <s v="Meses"/>
    <s v="Contratación directa - Contratos menor cuantía"/>
    <s v="Propios - 20 - Ingresos corrientes"/>
    <n v="3500000"/>
    <n v="3500000"/>
    <s v="No"/>
    <s v="N/A"/>
    <s v="Yezmy Carolina Vargas"/>
    <s v="Coordinador GIT Gestión Administrativa y Servicio al Ciudadano"/>
    <n v="6012220601"/>
    <s v="yezmy.vargas@upme.gov.co"/>
    <m/>
    <m/>
    <m/>
    <m/>
    <m/>
    <m/>
    <m/>
    <m/>
    <n v="3500000"/>
    <m/>
    <m/>
    <m/>
    <m/>
    <n v="3500000"/>
    <m/>
    <m/>
    <m/>
    <m/>
    <m/>
    <m/>
    <m/>
    <m/>
    <m/>
    <m/>
  </r>
  <r>
    <x v="1"/>
    <x v="0"/>
    <s v="N.A"/>
    <s v="Si"/>
    <n v="27"/>
    <s v="111-8"/>
    <s v="N.A"/>
    <s v="N.A"/>
    <s v="N.A"/>
    <s v="44103125;81101707"/>
    <s v="A-02-02-02-008-007"/>
    <s v="Mantenimientos y/o mejoras"/>
    <s v="111-8 Prestar el servicio de mantenimiento preventivo y correctivo con repuestos para las impresoras, escáneres y fotocopiadoras de propiedad de la unidad."/>
    <s v="Abril"/>
    <s v="Abril"/>
    <s v="Diciembre"/>
    <n v="6"/>
    <s v="Meses"/>
    <s v="Contratación directa - Contratos menor cuantía"/>
    <s v="Propios - 20 - Ingresos corrientes"/>
    <n v="6533100"/>
    <n v="6533100"/>
    <s v="No"/>
    <s v="N/A"/>
    <s v="Yezmy Carolina Vargas"/>
    <s v="Coordinador GIT Gestión Administrativa y Servicio al Ciudadano"/>
    <n v="6012220601"/>
    <s v="yezmy.vargas@upme.gov.co"/>
    <n v="0"/>
    <n v="0"/>
    <n v="0"/>
    <n v="0"/>
    <n v="0"/>
    <n v="0"/>
    <n v="0"/>
    <n v="0"/>
    <n v="0"/>
    <n v="0"/>
    <n v="6533100"/>
    <n v="0"/>
    <n v="0"/>
    <n v="933300"/>
    <n v="0"/>
    <n v="933300"/>
    <n v="0"/>
    <n v="933300"/>
    <n v="0"/>
    <n v="933300"/>
    <n v="0"/>
    <n v="933300"/>
    <n v="0"/>
    <n v="1866600"/>
  </r>
  <r>
    <x v="1"/>
    <x v="0"/>
    <s v="N.A"/>
    <s v="Si"/>
    <s v="75 (30/12/2024)"/>
    <s v="111-9"/>
    <s v="N.A"/>
    <s v="N.A"/>
    <s v="N.A"/>
    <n v="72151704"/>
    <s v="A-02-02-02-008-007"/>
    <s v="Mantenimientos y/o mejoras"/>
    <s v="111-9 Prestar el servicio de mantenimiento preventivo del sistema de cámaras de video -CCTV instalados en la sede administrativa de la UPME."/>
    <s v="Abril"/>
    <s v="Abril"/>
    <s v="Abril"/>
    <n v="8"/>
    <s v="Meses"/>
    <s v="Contratación directa - Contratos menor cuantía"/>
    <s v="Propios - 20 - Ingresos corrientes"/>
    <n v="4000000"/>
    <n v="4000000"/>
    <s v="No"/>
    <s v="N/A"/>
    <s v="Yezmy Carolina Vargas"/>
    <s v="Coordinador GIT Gestión Administrativa y Servicio al Ciudadano"/>
    <n v="6012220601"/>
    <s v="yezmy.vargas@upme.gov.co"/>
    <m/>
    <m/>
    <m/>
    <m/>
    <m/>
    <m/>
    <n v="4000000"/>
    <m/>
    <m/>
    <m/>
    <m/>
    <m/>
    <m/>
    <m/>
    <m/>
    <n v="4000000"/>
    <m/>
    <m/>
    <m/>
    <m/>
    <m/>
    <m/>
    <m/>
    <m/>
  </r>
  <r>
    <x v="1"/>
    <x v="0"/>
    <s v="N.A"/>
    <s v="Si"/>
    <s v="75 (30/12/2024)"/>
    <s v="111-10"/>
    <s v="N.A"/>
    <s v="N.A"/>
    <s v="N.A"/>
    <n v="72102900"/>
    <s v="A-02-02-02-008-007"/>
    <s v="Mantenimientos y/o mejoras"/>
    <s v="111-10 Prestar el servicio de mantenimiento y arreglos locativos requeridos en la sede administrativa de la UPME."/>
    <s v="Abril"/>
    <s v="Abril"/>
    <s v="Abril"/>
    <n v="8"/>
    <s v="Meses"/>
    <s v="Contratación directa - Contratos menor cuantía"/>
    <s v="Propios - 20 - Ingresos corrientes"/>
    <n v="54500000"/>
    <n v="54500000"/>
    <s v="No"/>
    <s v="N/A"/>
    <s v="Yezmy Carolina Vargas"/>
    <s v="Coordinador GIT Gestión Administrativa y Servicio al Ciudadano"/>
    <n v="6012220601"/>
    <s v="yezmy.vargas@upme.gov.co"/>
    <m/>
    <m/>
    <m/>
    <m/>
    <m/>
    <m/>
    <n v="54500000"/>
    <m/>
    <m/>
    <m/>
    <m/>
    <m/>
    <m/>
    <n v="27250000"/>
    <m/>
    <m/>
    <m/>
    <m/>
    <m/>
    <n v="27250000"/>
    <m/>
    <m/>
    <m/>
    <m/>
  </r>
  <r>
    <x v="1"/>
    <x v="0"/>
    <s v="N.A"/>
    <s v="Si"/>
    <s v="75 (30/12/2024)"/>
    <s v="111-11"/>
    <s v="N.A"/>
    <s v="N.A"/>
    <s v="N.A"/>
    <n v="44103100"/>
    <s v="A-02-02-01-003-002"/>
    <s v="Adquisición de bienes y/o servicios (otros)"/>
    <s v="111-11 Adquirir elementos de impresora y/o fotocopiadora (Toners)."/>
    <s v="Mayo"/>
    <s v="Mayo"/>
    <s v="Junio"/>
    <n v="3"/>
    <s v="Meses"/>
    <s v="Contratación directa - Contratos menor cuantía"/>
    <s v="Propios - 20 - Ingresos corrientes"/>
    <n v="6736200"/>
    <n v="6736200"/>
    <s v="No"/>
    <s v="N/A"/>
    <s v="Yezmy Carolina Vargas"/>
    <s v="Coordinador GIT Gestión Administrativa y Servicio al Ciudadano"/>
    <n v="6012220601"/>
    <s v="yezmy.vargas@upme.gov.co"/>
    <m/>
    <m/>
    <m/>
    <m/>
    <m/>
    <m/>
    <m/>
    <m/>
    <m/>
    <m/>
    <n v="6736200"/>
    <m/>
    <m/>
    <m/>
    <m/>
    <m/>
    <m/>
    <n v="6736200"/>
    <m/>
    <m/>
    <m/>
    <m/>
    <m/>
    <m/>
  </r>
  <r>
    <x v="1"/>
    <x v="0"/>
    <s v="N.A"/>
    <s v="Si"/>
    <s v="75 (30/12/2024)"/>
    <s v="111-12"/>
    <s v="N.A"/>
    <s v="N.A"/>
    <s v="N.A"/>
    <n v="80131500"/>
    <s v="A-02-02-02-009-007"/>
    <s v="Arrendamientos"/>
    <s v="111-12 Prestar el servicio de arrendamiento para bodegaje y administración integral del archivo central de la UPME."/>
    <s v="Enero"/>
    <s v="Enero"/>
    <s v="Enero"/>
    <n v="11"/>
    <s v="Meses"/>
    <s v="Contratación directa - Contratos menor cuantía"/>
    <s v="Propios - 20 - Ingresos corrientes"/>
    <n v="115360000"/>
    <n v="115360000"/>
    <s v="No"/>
    <s v="N/A"/>
    <s v="Yezmy Carolina Vargas"/>
    <s v="Coordinador GIT Gestión Administrativa y Servicio al Ciudadano"/>
    <n v="6012220601"/>
    <s v="yezmy.vargas@upme.gov.co"/>
    <n v="115360000"/>
    <m/>
    <m/>
    <n v="10487273"/>
    <m/>
    <n v="10487273"/>
    <m/>
    <n v="10487273"/>
    <m/>
    <n v="10487273"/>
    <m/>
    <n v="10487273"/>
    <m/>
    <n v="10487273"/>
    <m/>
    <n v="10487273"/>
    <m/>
    <n v="10487273"/>
    <m/>
    <n v="10487273"/>
    <m/>
    <n v="10487273"/>
    <m/>
    <n v="10487270"/>
  </r>
  <r>
    <x v="1"/>
    <x v="0"/>
    <s v="N.A"/>
    <s v="Si"/>
    <n v="32"/>
    <s v="111-13"/>
    <s v="N.A"/>
    <s v="N.A"/>
    <s v="N.A"/>
    <s v="78102203;78102206"/>
    <s v="A-02-02-02-006-008"/>
    <s v="Adquisición de bienes y/o servicios (otros)"/>
    <s v="111-13 Prestar los servicios de mensajería certificada a nivel urbano, nacional e internacional, mensajeria electronica y de mensajería motorizada especializada a nivel urbano en la ciudad de Bogotá D.C."/>
    <s v="Febrero"/>
    <s v="Febrero"/>
    <s v="Abril"/>
    <n v="9"/>
    <s v="Meses"/>
    <s v="Contratación directa - Contratos menor cuantía"/>
    <s v="Propios - 20 - Ingresos corrientes"/>
    <n v="23803600"/>
    <n v="23803600"/>
    <s v="Si"/>
    <s v="Aprobada"/>
    <s v="Yezmy Carolina Vargas"/>
    <s v="Coordinador GIT Gestión Administrativa y Servicio al Ciudadano"/>
    <n v="6012220601"/>
    <s v="yezmy.vargas@upme.gov.co"/>
    <n v="0"/>
    <n v="0"/>
    <n v="0"/>
    <n v="0"/>
    <n v="0"/>
    <n v="0"/>
    <n v="23803600"/>
    <n v="0"/>
    <n v="0"/>
    <n v="0"/>
    <n v="0"/>
    <n v="2975450"/>
    <n v="0"/>
    <n v="2975450"/>
    <n v="0"/>
    <n v="2975450"/>
    <n v="0"/>
    <n v="2975450"/>
    <n v="0"/>
    <n v="2975450"/>
    <n v="0"/>
    <n v="2975450"/>
    <n v="0"/>
    <n v="5950900"/>
  </r>
  <r>
    <x v="1"/>
    <x v="0"/>
    <s v="N.A"/>
    <s v="Si"/>
    <s v="75 (30/12/2024)"/>
    <s v="111-14"/>
    <s v="N.A"/>
    <s v="N.A"/>
    <s v="N.A"/>
    <n v="55101519"/>
    <s v="A-02-02-02-008-009"/>
    <s v="Adquisición de bienes y/o servicios (otros)"/>
    <s v="111-14 Prestar el servicio de publicación en el diario oficial de los actos administrativos de carácter general emitidos por la UPME."/>
    <s v="Enero"/>
    <s v="Enero"/>
    <s v="Febrero"/>
    <n v="10"/>
    <s v="Meses"/>
    <s v="Contratación directa - Contratos menor cuantía"/>
    <s v="Propios - 20 - Ingresos corrientes"/>
    <n v="20000000"/>
    <n v="20000000"/>
    <s v="Si"/>
    <s v="Aprobada"/>
    <s v="Yezmy Carolina Vargas"/>
    <s v="Coordinador GIT Gestión Administrativa y Servicio al Ciudadano"/>
    <n v="6012220601"/>
    <s v="yezmy.vargas@upme.gov.co"/>
    <m/>
    <m/>
    <n v="20000000"/>
    <m/>
    <m/>
    <n v="2000000"/>
    <m/>
    <n v="2000000"/>
    <m/>
    <n v="2000000"/>
    <m/>
    <n v="2000000"/>
    <m/>
    <n v="2000000"/>
    <m/>
    <n v="2000000"/>
    <m/>
    <n v="2000000"/>
    <m/>
    <n v="2000000"/>
    <m/>
    <n v="2000000"/>
    <m/>
    <n v="2000000"/>
  </r>
  <r>
    <x v="1"/>
    <x v="0"/>
    <s v="N.A"/>
    <s v="Si"/>
    <n v="32"/>
    <s v="111-15"/>
    <s v="N.A"/>
    <s v="N.A"/>
    <s v="N.A"/>
    <n v="90101604"/>
    <s v="A-02-02-02-006-003"/>
    <s v="Adquisición de bienes y/o servicios (otros)"/>
    <s v="111-15 Prestar el servicio de apoyo logístico para atender las reuniones del consejo directivo de la UPME o las que la dirección general determine para apoyar actividades del sector en la vigencia 2025."/>
    <s v="Enero"/>
    <s v="Enero"/>
    <s v="Febrero"/>
    <n v="10"/>
    <s v="Meses"/>
    <s v="Contratación directa - Contratos menor cuantía"/>
    <s v="Propios - 20 - Ingresos corrientes"/>
    <n v="10000000"/>
    <n v="10000000"/>
    <s v="No"/>
    <s v="N/A"/>
    <s v="Yezmy Carolina Vargas"/>
    <s v="Coordinador GIT Gestión Administrativa y Servicio al Ciudadano"/>
    <n v="6012220601"/>
    <s v="yezmy.vargas@upme.gov.co"/>
    <n v="0"/>
    <n v="0"/>
    <n v="0"/>
    <n v="0"/>
    <n v="0"/>
    <n v="0"/>
    <n v="0"/>
    <n v="0"/>
    <n v="0"/>
    <n v="0"/>
    <n v="0"/>
    <n v="0"/>
    <n v="10000000"/>
    <n v="0"/>
    <n v="0"/>
    <n v="2000000"/>
    <n v="0"/>
    <n v="2000000"/>
    <n v="0"/>
    <n v="2000000"/>
    <n v="0"/>
    <n v="2000000"/>
    <n v="0"/>
    <n v="2000000"/>
  </r>
  <r>
    <x v="1"/>
    <x v="0"/>
    <s v="N.A"/>
    <s v="Si"/>
    <s v="75 (30/12/2024)"/>
    <s v="111-16"/>
    <s v="N.A"/>
    <s v="N.A"/>
    <s v="N.A"/>
    <s v="84131607;84131500"/>
    <s v="A-02-02-02-007-001"/>
    <s v="Adquisición de bienes y/o servicios (otros)"/>
    <s v="111-16 Adquirir servicio de seguros obligatorio de accidente de tránsito SOAT."/>
    <s v="Noviembre"/>
    <s v="Noviembre"/>
    <s v="Noviembre"/>
    <n v="12"/>
    <s v="Meses"/>
    <s v="Contratación directa - Contratos menor cuantía"/>
    <s v="Propios - 20 - Ingresos corrientes"/>
    <n v="2500000"/>
    <n v="2500000"/>
    <s v="No"/>
    <s v="N/A"/>
    <s v="Yezmy Carolina Vargas"/>
    <s v="Coordinador GIT Gestión Administrativa y Servicio al Ciudadano"/>
    <n v="6012220601"/>
    <s v="yezmy.vargas@upme.gov.co"/>
    <m/>
    <m/>
    <m/>
    <m/>
    <m/>
    <m/>
    <m/>
    <m/>
    <m/>
    <m/>
    <m/>
    <m/>
    <m/>
    <m/>
    <m/>
    <m/>
    <m/>
    <m/>
    <m/>
    <m/>
    <n v="2500000"/>
    <m/>
    <m/>
    <n v="2500000"/>
  </r>
  <r>
    <x v="1"/>
    <x v="0"/>
    <s v="N.A"/>
    <s v="Si"/>
    <s v="75 (30/12/2024)"/>
    <s v="111-17"/>
    <s v="N.A"/>
    <s v="N.A"/>
    <s v="N.A"/>
    <s v="84131501;84131607;84131514;84131500;84131603"/>
    <s v="A-02-02-02-007-001"/>
    <s v="Adquisición de bienes y/o servicios (otros)"/>
    <s v="111-17 Adquirir las pólizas de seguros que amparen los bienes muebles, inmuebles e intereses patrimoniales asegurables de su propiedad y de aquellos por los que sea o llegare a ser legalmente responsable, ubicados a nivel nacional."/>
    <s v="Marzo"/>
    <s v="Abril"/>
    <s v="Mayo"/>
    <n v="12"/>
    <s v="Meses"/>
    <s v="Contratación directa - Contratos menor cuantía"/>
    <s v="Propios - 20 - Ingresos corrientes"/>
    <n v="300000000"/>
    <n v="300000000"/>
    <s v="Si"/>
    <s v="Aprobada"/>
    <s v="Yezmy Carolina Vargas"/>
    <s v="Coordinador GIT Gestión Administrativa y Servicio al Ciudadano"/>
    <n v="6012220601"/>
    <s v="yezmy.vargas@upme.gov.co"/>
    <m/>
    <m/>
    <m/>
    <m/>
    <m/>
    <m/>
    <m/>
    <m/>
    <n v="300000000"/>
    <m/>
    <m/>
    <n v="300000000"/>
    <m/>
    <m/>
    <m/>
    <m/>
    <m/>
    <m/>
    <m/>
    <m/>
    <m/>
    <m/>
    <m/>
    <m/>
  </r>
  <r>
    <x v="1"/>
    <x v="0"/>
    <s v="N.A"/>
    <s v="Si"/>
    <n v="30"/>
    <s v="111-18"/>
    <s v="N.A"/>
    <s v="N.A"/>
    <s v="N.A"/>
    <s v="84131607;84131500"/>
    <s v="A-02-02-02-007-001"/>
    <s v="Adquisición de bienes y/o servicios (otros)"/>
    <s v="111-18 Adquirir póliza todo riesgo para los vehículos de la UPME."/>
    <s v="Marzo"/>
    <s v="Abril"/>
    <s v="Mayo"/>
    <n v="12"/>
    <s v="Meses"/>
    <s v="Contratación directa - Contratos menor cuantía"/>
    <s v="Propios - 20 - Ingresos corrientes"/>
    <n v="0"/>
    <n v="0"/>
    <s v="No"/>
    <s v="N/A"/>
    <s v="Yezmy Carolina Vargas"/>
    <s v="Coordinador GIT Gestión Administrativa y Servicio al Ciudadano"/>
    <n v="6012220601"/>
    <s v="yezmy.vargas@upme.gov.co"/>
    <n v="0"/>
    <n v="0"/>
    <n v="0"/>
    <n v="0"/>
    <n v="0"/>
    <n v="0"/>
    <n v="0"/>
    <n v="0"/>
    <n v="0"/>
    <n v="0"/>
    <n v="0"/>
    <n v="0"/>
    <n v="0"/>
    <n v="0"/>
    <n v="0"/>
    <n v="0"/>
    <n v="0"/>
    <n v="0"/>
    <n v="0"/>
    <n v="0"/>
    <n v="0"/>
    <n v="0"/>
    <n v="0"/>
    <n v="0"/>
  </r>
  <r>
    <x v="1"/>
    <x v="0"/>
    <s v="N.A"/>
    <s v="Si"/>
    <s v="75 (30/12/2024)"/>
    <s v="111-19"/>
    <s v="N.A"/>
    <s v="N.A"/>
    <s v="N.A"/>
    <n v="15101506"/>
    <s v="A-02-02-01-003-003"/>
    <s v="Adquisición de bienes y/o servicios (otros)"/>
    <s v="111-19 Suministrar la gasolina para los vehiculos oficiales de propiedad de la upme."/>
    <s v="Enero"/>
    <s v="Enero"/>
    <s v="Enero"/>
    <n v="11"/>
    <s v="Meses"/>
    <s v="Contratación directa - Contratos menor cuantía"/>
    <s v="Propios - 20 - Ingresos corrientes"/>
    <n v="14000000"/>
    <n v="14000000"/>
    <s v="No"/>
    <s v="N/A"/>
    <s v="Yezmy Carolina Vargas"/>
    <s v="Coordinador GIT Gestión Administrativa y Servicio al Ciudadano"/>
    <n v="6012220601"/>
    <s v="yezmy.vargas@upme.gov.co"/>
    <n v="14000000"/>
    <m/>
    <m/>
    <n v="1272727"/>
    <m/>
    <n v="1272727"/>
    <m/>
    <n v="1272727"/>
    <m/>
    <n v="1272727"/>
    <m/>
    <n v="1272727"/>
    <m/>
    <n v="1272727"/>
    <m/>
    <n v="1272727"/>
    <m/>
    <n v="1272727"/>
    <m/>
    <n v="1272727"/>
    <m/>
    <n v="1272727"/>
    <m/>
    <n v="1272730"/>
  </r>
  <r>
    <x v="1"/>
    <x v="0"/>
    <s v="N.A"/>
    <s v="Si"/>
    <s v="75 (30/12/2024)"/>
    <s v="111-20"/>
    <s v="N.A"/>
    <s v="N.A"/>
    <s v="N.A"/>
    <n v="80111707"/>
    <s v="A-02-02-01-002-008"/>
    <s v="Adquisición de bienes y/o servicios (otros)"/>
    <s v="111-20 Suministrar tarjetas electrónicas canjeables por calzado y vestido de labor para la dotación de los servidores de la UPME para la vigencia 2025."/>
    <s v="Marzo"/>
    <s v="Marzo"/>
    <s v="Marzo"/>
    <n v="9"/>
    <s v="Meses"/>
    <s v="Contratación directa - Contratos menor cuantía"/>
    <s v="Propios - 20 - Ingresos corrientes"/>
    <n v="9000000"/>
    <n v="9000000"/>
    <s v="No"/>
    <s v="N/A"/>
    <s v="Yezmy Carolina Vargas"/>
    <s v="Coordinador GIT Gestión Administrativa y Servicio al Ciudadano"/>
    <n v="6012220601"/>
    <s v="yezmy.vargas@upme.gov.co"/>
    <m/>
    <m/>
    <m/>
    <m/>
    <n v="9000000"/>
    <m/>
    <m/>
    <n v="3000000"/>
    <m/>
    <m/>
    <m/>
    <m/>
    <m/>
    <m/>
    <m/>
    <n v="3000000"/>
    <m/>
    <m/>
    <m/>
    <m/>
    <m/>
    <m/>
    <m/>
    <n v="3000000"/>
  </r>
  <r>
    <x v="1"/>
    <x v="0"/>
    <s v="N.A"/>
    <s v="Si"/>
    <n v="32"/>
    <s v="111-21"/>
    <s v="N.A"/>
    <s v="N.A"/>
    <s v="N.A"/>
    <n v="45101515"/>
    <s v="A-02-01-01-004-005"/>
    <s v="Adquisición de bienes y/o servicios (otros)"/>
    <s v="111-21 Adquisición de Activos Fijos"/>
    <s v="Abril"/>
    <s v="Abril"/>
    <s v="Abril"/>
    <n v="8"/>
    <s v="Meses"/>
    <s v="Contratación directa - Contratos menor cuantía"/>
    <s v="Propios - 20 - Ingresos corrientes"/>
    <n v="15087676"/>
    <n v="15087676"/>
    <s v="No"/>
    <s v="N/A"/>
    <s v="Yezmy Carolina Vargas"/>
    <s v="Coordinador GIT Gestión Administrativa y Servicio al Ciudadano"/>
    <n v="6012220601"/>
    <s v="yezmy.vargas@upme.gov.co"/>
    <n v="0"/>
    <n v="0"/>
    <n v="0"/>
    <n v="0"/>
    <n v="0"/>
    <n v="0"/>
    <n v="0"/>
    <n v="0"/>
    <n v="0"/>
    <n v="0"/>
    <n v="0"/>
    <n v="0"/>
    <n v="15087676"/>
    <n v="0"/>
    <n v="0"/>
    <n v="7543838"/>
    <n v="0"/>
    <n v="7543838"/>
    <n v="0"/>
    <n v="0"/>
    <n v="0"/>
    <n v="0"/>
    <n v="0"/>
    <n v="0"/>
  </r>
  <r>
    <x v="1"/>
    <x v="0"/>
    <s v="N.A"/>
    <s v="Si"/>
    <n v="19"/>
    <s v="111-22"/>
    <s v="N.A"/>
    <s v="N.A"/>
    <s v="N.A"/>
    <n v="81112501"/>
    <s v="A-02-02-02-008-004"/>
    <s v="Adquisición de bienes y/o servicios (otros)"/>
    <s v="111-22 Prestar el servicios de internet dedicado para las oficinas de la unidad."/>
    <s v="Abril"/>
    <s v="Abril"/>
    <s v="Mayo"/>
    <n v="8"/>
    <s v="Meses"/>
    <s v="Contratación directa - Contratos menor cuantía"/>
    <s v="Propios - 20 - Ingresos corrientes"/>
    <n v="2842125"/>
    <n v="2842125"/>
    <s v="Si"/>
    <s v="Aprobada"/>
    <s v="Yezmy Carolina Vargas"/>
    <s v="Coordinador GIT Gestión Administrativa y Servicio al Ciudadano"/>
    <n v="6012220601"/>
    <s v="yezmy.vargas@upme.gov.co"/>
    <n v="0"/>
    <n v="0"/>
    <n v="0"/>
    <n v="0"/>
    <n v="0"/>
    <n v="0"/>
    <n v="0"/>
    <n v="0"/>
    <n v="0"/>
    <n v="0"/>
    <n v="0"/>
    <n v="0"/>
    <n v="0"/>
    <n v="0"/>
    <n v="0"/>
    <n v="0"/>
    <n v="0"/>
    <n v="0"/>
    <n v="0"/>
    <n v="0"/>
    <n v="2842125"/>
    <n v="0"/>
    <n v="0"/>
    <n v="2842125"/>
  </r>
  <r>
    <x v="1"/>
    <x v="0"/>
    <s v="N.A"/>
    <s v="Si"/>
    <s v="75 (30/12/2024)"/>
    <s v="111-23"/>
    <s v="N.A"/>
    <s v="N.A"/>
    <s v="N.A"/>
    <n v="44121600"/>
    <s v="A-02-02-01-003-002"/>
    <s v="Adquisición de bienes y/o servicios (otros)"/>
    <s v="111-23 Adquirir elementos de papeleria y oficina."/>
    <s v="Julio"/>
    <s v="Julio"/>
    <s v="Julio"/>
    <n v="3"/>
    <s v="Meses"/>
    <s v="Contratación directa - Contratos menor cuantía"/>
    <s v="Propios - 20 - Ingresos corrientes"/>
    <n v="12000000"/>
    <n v="12000000"/>
    <s v="No"/>
    <s v="N/A"/>
    <s v="Yezmy Carolina Vargas"/>
    <s v="Coordinador GIT Gestión Administrativa y Servicio al Ciudadano"/>
    <n v="6012220601"/>
    <s v="yezmy.vargas@upme.gov.co"/>
    <m/>
    <m/>
    <m/>
    <m/>
    <m/>
    <m/>
    <m/>
    <m/>
    <m/>
    <m/>
    <m/>
    <m/>
    <n v="12000000"/>
    <m/>
    <m/>
    <m/>
    <m/>
    <n v="12000000"/>
    <m/>
    <m/>
    <m/>
    <m/>
    <m/>
    <m/>
  </r>
  <r>
    <x v="1"/>
    <x v="0"/>
    <s v="N.A"/>
    <s v="Si"/>
    <s v="75 (30/12/2024)"/>
    <s v="111-24"/>
    <s v="N.A"/>
    <s v="N.A"/>
    <s v="N.A"/>
    <n v="85101503"/>
    <s v="A-02-02-02-009-003"/>
    <s v="Adquisición de bienes y/o servicios (otros)"/>
    <s v="111-24 Prestar los servicios para realizar los exámenes médicos periódicos ocupacionales en la vigencia 2025 para los servidores públicos de la Unidad de Planeación Minero Energética - UPME."/>
    <s v="Octubre"/>
    <s v="Octubre"/>
    <s v="Noviembre"/>
    <n v="2"/>
    <s v="Meses"/>
    <s v="Contratación directa - Contratos menor cuantía"/>
    <s v="Propios - 20 - Ingresos corrientes"/>
    <n v="35000000"/>
    <n v="35000000"/>
    <s v="No"/>
    <s v="N/A"/>
    <s v="Liliana Castillo"/>
    <s v="Coordinadora GIT Gestión del Talento Humano"/>
    <n v="6012220601"/>
    <s v="liliana.castillo@upme.gov.co"/>
    <m/>
    <m/>
    <m/>
    <m/>
    <m/>
    <m/>
    <m/>
    <m/>
    <m/>
    <m/>
    <m/>
    <m/>
    <m/>
    <m/>
    <m/>
    <m/>
    <m/>
    <m/>
    <m/>
    <m/>
    <n v="35000000"/>
    <n v="35000000"/>
    <m/>
    <m/>
  </r>
  <r>
    <x v="1"/>
    <x v="0"/>
    <s v="N.A"/>
    <s v="Si"/>
    <s v="75 (30/12/2024)"/>
    <s v="111-25"/>
    <s v="N.A"/>
    <s v="N.A"/>
    <s v="N.A"/>
    <n v="85122201"/>
    <s v="A-02-02-02-009-003"/>
    <s v="Adquisición de bienes y/o servicios (otros)"/>
    <s v="111-25 Prestar los servicios para realizar exámenes médicos de vinculación (Ingreso) y desvinculación (Retiro) de los funcionarios de la Unidad de Planeación Minero Energética."/>
    <s v="Febrero"/>
    <s v="Febrero"/>
    <s v="Marzo"/>
    <n v="10"/>
    <s v="Meses"/>
    <s v="Contratación directa - Contratos menor cuantía"/>
    <s v="Propios - 20 - Ingresos corrientes"/>
    <n v="17292512"/>
    <n v="17292512"/>
    <s v="No"/>
    <s v="N/A"/>
    <s v="Liliana Castillo"/>
    <s v="Coordinadora GIT Gestión del Talento Humano"/>
    <n v="6012220601"/>
    <s v="liliana.castillo@upme.gov.co"/>
    <m/>
    <m/>
    <m/>
    <m/>
    <n v="17292512"/>
    <n v="2585024"/>
    <m/>
    <n v="2000000"/>
    <m/>
    <n v="1800000"/>
    <m/>
    <n v="1700000"/>
    <m/>
    <n v="1700000"/>
    <m/>
    <n v="1700000"/>
    <m/>
    <n v="1600000"/>
    <m/>
    <n v="1600000"/>
    <m/>
    <n v="1600000"/>
    <m/>
    <n v="1007488"/>
  </r>
  <r>
    <x v="1"/>
    <x v="0"/>
    <s v="N.A"/>
    <s v="Si"/>
    <n v="12"/>
    <s v="111-26"/>
    <s v="N.A"/>
    <s v="N.A"/>
    <s v="N.A"/>
    <n v="93141506"/>
    <s v="A-02-02-02-009-006"/>
    <s v="Adquisición de bienes y/o servicios (otros)"/>
    <s v="111-26 Prestar los servicios para la ejecución y promoción de las iniciativas, actividades y estrategias del Plan de Bienestar social, estímulos e Incentivos para la vigencia 2025, dirigido a los servidores de la entidad y sus familias."/>
    <s v="Marzo"/>
    <s v="Marzo"/>
    <s v="Marzo"/>
    <n v="9"/>
    <s v="Meses"/>
    <s v="Contratación directa - Contratos menor cuantía"/>
    <s v="Propios - 20 - Ingresos corrientes"/>
    <n v="263000000"/>
    <n v="263000000"/>
    <s v="No"/>
    <s v="N/A"/>
    <s v="Liliana Castillo"/>
    <s v="Coordinadora GIT Gestión del Talento Humano"/>
    <n v="6012220601"/>
    <s v="liliana.castillo@upme.gov.co"/>
    <n v="0"/>
    <n v="0"/>
    <n v="0"/>
    <n v="0"/>
    <n v="263000000"/>
    <n v="0"/>
    <n v="0"/>
    <n v="1300000"/>
    <n v="0"/>
    <n v="8550000"/>
    <n v="0"/>
    <n v="8550000"/>
    <n v="0"/>
    <n v="105200000"/>
    <n v="0"/>
    <n v="8550000"/>
    <n v="0"/>
    <n v="8550000"/>
    <n v="0"/>
    <n v="8550000"/>
    <n v="0"/>
    <n v="8550000"/>
    <n v="0"/>
    <n v="105200000"/>
  </r>
  <r>
    <x v="1"/>
    <x v="0"/>
    <s v="N.A"/>
    <s v="Si"/>
    <s v="75 (30/12/2024)"/>
    <s v="111-27"/>
    <s v="N.A"/>
    <s v="N.A"/>
    <s v="N.A"/>
    <n v="42172001"/>
    <s v="A-02-02-01-003-005"/>
    <s v="Adquisición de bienes y/o servicios (otros)"/>
    <s v="111-27 Adquirir los elementos e insumos para dotar los botiquines de las brigadas de emergencia y compra de elementos de bioseguridad para los servidores públicos de la UPME."/>
    <s v="Mayo"/>
    <s v="Mayo"/>
    <s v="Junio"/>
    <n v="5"/>
    <s v="Meses"/>
    <s v="Contratación directa - Contratos menor cuantía"/>
    <s v="Propios - 20 - Ingresos corrientes"/>
    <n v="4389000"/>
    <n v="4389000"/>
    <s v="No"/>
    <s v="N/A"/>
    <s v="Liliana Castillo"/>
    <s v="Coordinadora GIT Gestión del Talento Humano"/>
    <n v="6012220601"/>
    <s v="liliana.castillo@upme.gov.co"/>
    <m/>
    <m/>
    <m/>
    <m/>
    <m/>
    <m/>
    <m/>
    <m/>
    <m/>
    <m/>
    <n v="4389000"/>
    <m/>
    <m/>
    <m/>
    <m/>
    <n v="1463000"/>
    <m/>
    <m/>
    <m/>
    <n v="1463000"/>
    <m/>
    <n v="1463000"/>
    <m/>
    <m/>
  </r>
  <r>
    <x v="1"/>
    <x v="0"/>
    <s v="N.A"/>
    <s v="Si"/>
    <n v="18"/>
    <s v="111-28"/>
    <s v="N.A"/>
    <s v="N.A"/>
    <s v="N.A"/>
    <n v="80111620"/>
    <s v="A-02-02-02-008-003"/>
    <s v="Prestación de servicios profesionales y/o de apoyo a la gestión"/>
    <s v="111-28 Realizar la interventoría a la segunda fase de las adecuaciones a la infraestructura de la sede administrativa de la UPME."/>
    <s v="Febrero"/>
    <s v="Marzo"/>
    <s v="Abril"/>
    <n v="3"/>
    <s v="Meses"/>
    <s v="Contratación directa - Prestación de servicios profesionales"/>
    <s v="Propios - 20 - Ingresos corrientes"/>
    <n v="20180280"/>
    <n v="20180280"/>
    <s v="No"/>
    <s v="N/A"/>
    <s v="Yezmy Carolina Vargas"/>
    <s v="Coordinador GIT Gestión Administrativa y Servicio al Ciudadano"/>
    <n v="6012220601"/>
    <s v="yezmy.vargas@upme.gov.co"/>
    <n v="0"/>
    <n v="0"/>
    <n v="0"/>
    <n v="0"/>
    <n v="0"/>
    <n v="0"/>
    <n v="20180280"/>
    <n v="0"/>
    <n v="0"/>
    <n v="6726760"/>
    <n v="0"/>
    <n v="6726760"/>
    <n v="0"/>
    <n v="6726760"/>
    <n v="0"/>
    <n v="0"/>
    <n v="0"/>
    <n v="0"/>
    <n v="0"/>
    <n v="0"/>
    <n v="0"/>
    <n v="0"/>
    <n v="0"/>
    <n v="0"/>
  </r>
  <r>
    <x v="1"/>
    <x v="0"/>
    <s v="N.A"/>
    <s v="Si"/>
    <s v="75 (30/12/2024)"/>
    <s v="111-29"/>
    <s v="N.A"/>
    <s v="N.A"/>
    <s v="N.A"/>
    <n v="80111620"/>
    <s v="A-02-02-02-008-003"/>
    <s v="Prestación de servicios profesionales y/o de apoyo a la gestión"/>
    <s v="111-29 Prestar los servicios profesionales y asesoría especializada para el desarrollo de actividades relacionadas con la gestión tributaria de la entidad a cargo del Grupo Interno de Trabajo de Gestión Financiera de la Secretaría General, todo de conform"/>
    <s v="Enero"/>
    <s v="Enero"/>
    <s v="Enero"/>
    <n v="11.5"/>
    <s v="Meses"/>
    <s v="Contratación directa - Prestación de servicios profesionales"/>
    <s v="Propios - 20 - Ingresos corrientes"/>
    <n v="85525040"/>
    <n v="85525040"/>
    <s v="No"/>
    <s v="N/A"/>
    <s v="Hollman Corredor"/>
    <s v="Coordinador GIT Gestión Financiera"/>
    <n v="6012220601"/>
    <s v="hollman.corredor@upme.gov.co"/>
    <n v="85525040"/>
    <m/>
    <m/>
    <n v="3718540"/>
    <m/>
    <n v="7436960"/>
    <m/>
    <n v="7436960"/>
    <m/>
    <n v="7436960"/>
    <m/>
    <n v="7436960"/>
    <m/>
    <n v="7436960"/>
    <m/>
    <n v="7436960"/>
    <m/>
    <n v="7436960"/>
    <m/>
    <n v="7436960"/>
    <m/>
    <n v="7436960"/>
    <m/>
    <n v="14873860"/>
  </r>
  <r>
    <x v="1"/>
    <x v="0"/>
    <s v="N.A"/>
    <s v="Si"/>
    <s v="75 (30/12/2024)"/>
    <s v="111-30"/>
    <s v="N.A"/>
    <s v="N.A"/>
    <s v="N.A"/>
    <n v="80111620"/>
    <s v="A-02-02-02-008-003"/>
    <s v="Prestación de servicios profesionales y/o de apoyo a la gestión"/>
    <s v="111-30 Prestar servicios profesionales para adelantar los asuntos jurídicos derivados de la gestión del talento humano de la Unidad de Planeación Minero Energética."/>
    <s v="Enero"/>
    <s v="Enero"/>
    <s v="Enero"/>
    <n v="11.5"/>
    <s v="Meses"/>
    <s v="Contratación directa - Prestación de servicios profesionales"/>
    <s v="Propios - 20 - Ingresos corrientes"/>
    <n v="90933333"/>
    <n v="90933333"/>
    <s v="No"/>
    <s v="N/A"/>
    <s v="Liliana Castillo"/>
    <s v="Coordinadora GIT Gestión del Talento Humano"/>
    <n v="6012220601"/>
    <s v="yezmy.vargas@upme.gov.co"/>
    <n v="90933333"/>
    <m/>
    <m/>
    <n v="2933333"/>
    <m/>
    <n v="8000000"/>
    <m/>
    <n v="8000000"/>
    <m/>
    <n v="8000000"/>
    <m/>
    <n v="8000000"/>
    <m/>
    <n v="8000000"/>
    <m/>
    <n v="8000000"/>
    <m/>
    <n v="8000000"/>
    <m/>
    <n v="8000000"/>
    <m/>
    <n v="8000000"/>
    <m/>
    <n v="16000000"/>
  </r>
  <r>
    <x v="1"/>
    <x v="0"/>
    <s v="N.A"/>
    <s v="Si"/>
    <s v="75 (30/12/2024)"/>
    <s v="111-31"/>
    <s v="N.A"/>
    <s v="N.A"/>
    <s v="N.A"/>
    <n v="85101508"/>
    <s v="A-02-02-02-009-003"/>
    <s v="Adquisición de bienes y/o servicios (otros)"/>
    <s v="111-31 Prestar los servicios profesionales de Servicio de Área Protegida (SAP) para todas las personas que se encuentren en las instalaciones de la Unidad de Planeación Minero Energética en el caso de presentarse una emergencia y/o urgencia como parte del"/>
    <s v="Julio"/>
    <s v="Julio"/>
    <s v="Agosto"/>
    <n v="4"/>
    <s v="Meses"/>
    <s v="Contratación directa - Contratos menor cuantía"/>
    <s v="Propios - 20 - Ingresos corrientes"/>
    <n v="6210000"/>
    <n v="6210000"/>
    <s v="No"/>
    <s v="N/A"/>
    <s v="Liliana Castillo"/>
    <s v="Coordinadora GIT Gestión del Talento Humano"/>
    <n v="6012220601"/>
    <s v="liliana.castillo@upme.gov.co"/>
    <m/>
    <m/>
    <m/>
    <m/>
    <m/>
    <m/>
    <m/>
    <m/>
    <m/>
    <m/>
    <m/>
    <m/>
    <m/>
    <m/>
    <n v="6210000"/>
    <m/>
    <m/>
    <n v="1552500"/>
    <m/>
    <n v="1552500"/>
    <m/>
    <n v="1552500"/>
    <m/>
    <n v="1552500"/>
  </r>
  <r>
    <x v="1"/>
    <x v="0"/>
    <s v="N.A"/>
    <s v="Si"/>
    <s v="75 (30/12/2024)"/>
    <s v="111-32"/>
    <s v="N.A"/>
    <s v="N.A"/>
    <s v="N.A"/>
    <n v="80111620"/>
    <s v="A-02-02-02-008-003"/>
    <s v="Prestación de servicios profesionales y/o de apoyo a la gestión"/>
    <s v="111-32 Prestar los servicios profesionales para apoyar y gestionar las actividades relacionadas con el proceso de atención al ciudadano y la política de participación ciudadana de la UPME."/>
    <s v="Enero"/>
    <s v="Enero"/>
    <s v="Enero"/>
    <n v="4"/>
    <s v="Meses"/>
    <s v="Contratación directa - Prestación de servicios profesionales"/>
    <s v="Propios - 20 - Ingresos corrientes"/>
    <n v="29921047"/>
    <n v="29921047"/>
    <s v="No"/>
    <s v="N/A"/>
    <s v="Yezmy Carolina Vargas"/>
    <s v="Coordinador GIT Gestión Administrativa y Servicio al Ciudadano"/>
    <n v="6012220601"/>
    <s v="yezmy.vargas@upme.gov.co"/>
    <n v="29921047"/>
    <m/>
    <m/>
    <n v="3891687"/>
    <m/>
    <n v="7436960"/>
    <m/>
    <n v="7436960"/>
    <m/>
    <n v="7436960"/>
    <m/>
    <n v="3718480"/>
    <m/>
    <m/>
    <m/>
    <m/>
    <m/>
    <m/>
    <m/>
    <m/>
    <m/>
    <m/>
    <m/>
    <m/>
  </r>
  <r>
    <x v="1"/>
    <x v="0"/>
    <s v="N.A"/>
    <s v="Si"/>
    <n v="18"/>
    <s v="111-33"/>
    <s v="N.A"/>
    <s v="N.A"/>
    <s v="N.A"/>
    <n v="80111620"/>
    <s v="A-02-02-02-008-003"/>
    <s v="Prestación de servicios profesionales y/o de apoyo a la gestión"/>
    <s v="111-33 Prestar los servicios profesionales para apoyar las actividades relacionadas con la gestión administrativa de la Secretaría General de la UPME."/>
    <s v="Enero"/>
    <s v="Enero"/>
    <s v="Enero"/>
    <n v="8"/>
    <s v="Meses"/>
    <s v="Contratación directa - Prestación de servicios profesionales"/>
    <s v="Propios - 20 - Ingresos corrientes"/>
    <n v="90334331"/>
    <n v="90334331"/>
    <s v="No"/>
    <s v="N/A"/>
    <s v="Yezmy Carolina Vargas"/>
    <s v="Coordinador GIT Gestión Administrativa y Servicio al Ciudadano"/>
    <n v="6012220601"/>
    <s v="yezmy.vargas@upme.gov.co"/>
    <n v="64142720"/>
    <n v="0"/>
    <n v="0"/>
    <n v="2138091"/>
    <n v="0"/>
    <n v="8017840"/>
    <n v="26191611"/>
    <n v="8017840"/>
    <n v="0"/>
    <n v="8017840"/>
    <n v="0"/>
    <n v="8017840"/>
    <n v="0"/>
    <n v="8017840"/>
    <n v="0"/>
    <n v="8017840"/>
    <n v="0"/>
    <n v="8017840"/>
    <n v="0"/>
    <n v="8017840"/>
    <n v="0"/>
    <n v="8017840"/>
    <n v="0"/>
    <n v="16035680"/>
  </r>
  <r>
    <x v="1"/>
    <x v="0"/>
    <s v="N.A"/>
    <s v="Si"/>
    <n v="18"/>
    <s v="111-34"/>
    <s v="N.A"/>
    <s v="N.A"/>
    <s v="N.A"/>
    <n v="72121103"/>
    <s v="A-02-02-02-005-004"/>
    <s v="Adquisición de bienes y/o servicios (otros)"/>
    <s v="111-34 Realizar la segunda fase de las adecuaciones a la infraestructura de la sede administrativa de la UPME."/>
    <s v="Febrero"/>
    <s v="Marzo"/>
    <s v="Abril"/>
    <n v="3"/>
    <s v="Meses"/>
    <s v="Contratación directa  - único oferente"/>
    <s v="Propios - 20 - Ingresos corrientes"/>
    <n v="212000000"/>
    <n v="212000000"/>
    <s v="No"/>
    <s v="N/A"/>
    <s v="Yezmy Carolina Vargas"/>
    <s v="Coordinador GIT Gestión Administrativa y Servicio al Ciudadano"/>
    <n v="6012220601"/>
    <s v="yezmy.vargas@upme.gov.co"/>
    <n v="0"/>
    <n v="0"/>
    <n v="0"/>
    <n v="0"/>
    <n v="0"/>
    <n v="0"/>
    <n v="212000000"/>
    <n v="0"/>
    <n v="0"/>
    <n v="70000000"/>
    <n v="0"/>
    <n v="70000000"/>
    <n v="0"/>
    <n v="72000000"/>
    <n v="0"/>
    <n v="0"/>
    <n v="0"/>
    <n v="0"/>
    <n v="0"/>
    <n v="0"/>
    <n v="0"/>
    <n v="0"/>
    <n v="0"/>
    <n v="0"/>
  </r>
  <r>
    <x v="1"/>
    <x v="0"/>
    <s v="N.A"/>
    <s v="Si"/>
    <s v="75 (30/12/2024)"/>
    <s v="111-35"/>
    <s v="N.A"/>
    <s v="N.A"/>
    <s v="N.A"/>
    <n v="80131500"/>
    <s v="A-02-02-02-009-007"/>
    <s v="Arrendamientos"/>
    <s v="111-35 Alquilar espacios de oficina (coworking) en virtud del proyecto de modernización organizacional para la unidad de planeación minero energética."/>
    <s v="Marzo"/>
    <s v="Marzo"/>
    <s v="Abril"/>
    <n v="4"/>
    <s v="Meses"/>
    <s v="Contratación directa - Contratos de arrendamiento o adquisición de inmuebles"/>
    <s v="Propios - 20 - Ingresos corrientes"/>
    <n v="70000000"/>
    <n v="70000000"/>
    <s v="No"/>
    <s v="N/A"/>
    <s v="Yezmy Carolina Vargas"/>
    <s v="Coordinador GIT Gestión Administrativa y Servicio al Ciudadano"/>
    <n v="6012220601"/>
    <s v="yezmy.vargas@upme.gov.co"/>
    <m/>
    <m/>
    <m/>
    <m/>
    <n v="70000000"/>
    <n v="7000000"/>
    <m/>
    <n v="7000000"/>
    <m/>
    <n v="7000000"/>
    <m/>
    <n v="7000000"/>
    <m/>
    <n v="7000000"/>
    <m/>
    <n v="7000000"/>
    <m/>
    <n v="7000000"/>
    <m/>
    <n v="7000000"/>
    <m/>
    <n v="7000000"/>
    <m/>
    <n v="7000000"/>
  </r>
  <r>
    <x v="1"/>
    <x v="0"/>
    <s v="N.A"/>
    <s v="Si"/>
    <n v="18"/>
    <s v="111-36"/>
    <s v="N.A"/>
    <s v="N.A"/>
    <s v="N.A"/>
    <n v="80111620"/>
    <s v="A-02-02-02-008-003"/>
    <s v="Prestación de servicios profesionales y/o de apoyo a la gestión"/>
    <s v="111-36 Prestar los servicios profesionales en las acciones relacionadas con la capacidad administrativa de los bienes y servicios requeridos por la UPME."/>
    <s v="Enero"/>
    <s v="Enero"/>
    <s v="Enero"/>
    <n v="8"/>
    <s v="Meses"/>
    <s v="Contratación directa - Prestación de servicios profesionales"/>
    <s v="Propios - 20 - Ingresos corrientes"/>
    <n v="100200000"/>
    <n v="100200000"/>
    <s v="No"/>
    <s v="N/A"/>
    <s v="Yezmy Carolina Vargas"/>
    <s v="Coordinador GIT Gestión Administrativa y Servicio al Ciudadano"/>
    <n v="6012220601"/>
    <s v="yezmy.vargas@upme.gov.co"/>
    <n v="81000000"/>
    <n v="0"/>
    <n v="0"/>
    <n v="1200000"/>
    <n v="0"/>
    <n v="9000000"/>
    <n v="19200000"/>
    <n v="9000000"/>
    <n v="0"/>
    <n v="9000000"/>
    <n v="0"/>
    <n v="9000000"/>
    <n v="0"/>
    <n v="9000000"/>
    <n v="0"/>
    <n v="9000000"/>
    <n v="0"/>
    <n v="9000000"/>
    <n v="0"/>
    <n v="9000000"/>
    <n v="0"/>
    <n v="9000000"/>
    <n v="0"/>
    <n v="18000000"/>
  </r>
  <r>
    <x v="1"/>
    <x v="0"/>
    <s v="N.A"/>
    <s v="Si"/>
    <n v="6"/>
    <s v="111-37"/>
    <s v="N.A"/>
    <s v="N.A"/>
    <s v="N.A"/>
    <n v="80111620"/>
    <s v="A-02-02-02-009-002"/>
    <s v="Adquisición de bienes y/o servicios (otros)"/>
    <s v="111-37 Contratar los servicios profesionales para adelantar la ejecución de actividades formativas  de carácter transversal y estratégico, previstas en el Plan Institucional de Capacitación (PIC) de la vigencia 2025,  dirigido a las servidoras/es públicos"/>
    <s v="Abril"/>
    <s v="Abril"/>
    <s v="Abril"/>
    <n v="9"/>
    <s v="Meses"/>
    <s v="Contratación directa - Prestación de servicios profesionales"/>
    <s v="Propios - 20 - Ingresos corrientes"/>
    <n v="82743939"/>
    <n v="82743939"/>
    <s v="No"/>
    <s v="N/A"/>
    <s v="Liliana Castillo"/>
    <s v="Coordinadora GIT Gestión del Talento Humano"/>
    <n v="6012220601"/>
    <s v="liliana.castillo@upme.gov.co"/>
    <n v="0"/>
    <n v="0"/>
    <n v="0"/>
    <n v="0"/>
    <n v="0"/>
    <n v="0"/>
    <n v="82743939"/>
    <n v="0"/>
    <n v="0"/>
    <n v="0"/>
    <n v="0"/>
    <n v="0"/>
    <n v="0"/>
    <n v="0"/>
    <n v="0"/>
    <n v="0"/>
    <n v="0"/>
    <n v="57920000"/>
    <n v="0"/>
    <n v="0"/>
    <n v="0"/>
    <n v="0"/>
    <n v="0"/>
    <n v="24823939"/>
  </r>
  <r>
    <x v="1"/>
    <x v="0"/>
    <s v="N.A"/>
    <s v="Si"/>
    <n v="35"/>
    <s v="111-38"/>
    <s v="N.A"/>
    <s v="N.A"/>
    <s v="N.A"/>
    <n v="80111620"/>
    <s v="A-02-02-02-009-002"/>
    <s v="Adquisición de bienes y/o servicios (otros)"/>
    <s v="111-38 Contratar los servicios profesionales para adelantar la ejecución de actividades formativas  de carácter transversal y estratégico, previstas en el Plan Institucional de Capacitación (PIC) de la vigencia 2025,  dirigido a las servidoras/es públicos"/>
    <s v="Julio"/>
    <s v="Julio"/>
    <s v="Agosto"/>
    <n v="5"/>
    <s v="Meses"/>
    <s v="Contratación directa - Prestación de servicios profesionales"/>
    <s v="Propios - 20 - Ingresos corrientes"/>
    <n v="14170000"/>
    <n v="14170000"/>
    <s v="No"/>
    <s v="N/A"/>
    <s v="Liliana Castillo"/>
    <s v="Coordinadora GIT Gestión del Talento Humano"/>
    <n v="6012220601"/>
    <s v="liliana.castillo@upme.gov.co"/>
    <m/>
    <m/>
    <m/>
    <m/>
    <m/>
    <m/>
    <m/>
    <m/>
    <m/>
    <m/>
    <m/>
    <m/>
    <m/>
    <m/>
    <n v="14170000"/>
    <m/>
    <m/>
    <m/>
    <m/>
    <m/>
    <m/>
    <m/>
    <m/>
    <n v="14170000"/>
  </r>
  <r>
    <x v="1"/>
    <x v="0"/>
    <s v="N.A"/>
    <s v="Si"/>
    <n v="6"/>
    <s v="111-39"/>
    <s v="N.A"/>
    <s v="N.A"/>
    <s v="N.A"/>
    <n v="80111620"/>
    <s v="A-02-02-02-009-002"/>
    <s v="Adquisición de bienes y/o servicios (otros)"/>
    <s v="111-39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Prestación de servicios profesionales"/>
    <s v="Propios - 20 - Ingresos corrientes"/>
    <n v="113784561"/>
    <n v="113784561"/>
    <s v="No"/>
    <s v="N/A"/>
    <s v="Liliana Castillo"/>
    <s v="Coordinadora GIT Gestión del Talento Humano"/>
    <n v="6012220601"/>
    <s v="liliana.castillo@upme.gov.co"/>
    <n v="0"/>
    <n v="0"/>
    <n v="0"/>
    <n v="0"/>
    <n v="0"/>
    <n v="0"/>
    <n v="113784561"/>
    <n v="11378456"/>
    <n v="0"/>
    <n v="0"/>
    <n v="0"/>
    <n v="34135368"/>
    <n v="0"/>
    <n v="0"/>
    <n v="0"/>
    <n v="0"/>
    <n v="0"/>
    <n v="45513824"/>
    <n v="0"/>
    <n v="0"/>
    <n v="0"/>
    <n v="22756913"/>
    <n v="0"/>
    <n v="0"/>
  </r>
  <r>
    <x v="1"/>
    <x v="0"/>
    <s v="N.A"/>
    <s v="Si"/>
    <n v="32"/>
    <s v="111-40"/>
    <s v="N.A"/>
    <s v="N.A"/>
    <s v="N.A"/>
    <n v="80111620"/>
    <s v="A-05-01-02-008-003 SERVICIOS PROFESIONALES, CIENTÍFICOS Y TÉCNICOS"/>
    <s v="Prestación de servicios profesionales y/o de apoyo a la gestión"/>
    <s v="111-40 Prestar los servicios profesionales para apoyar y gestionar las actividades relacionadas con el proceso de atención al ciudadano y la política de participación ciudadana de la UPME."/>
    <s v="Mayo"/>
    <s v="Mayo"/>
    <s v="Mayo"/>
    <n v="7.5"/>
    <s v="Meses"/>
    <s v="Contratación directa - Prestación de servicios profesionales"/>
    <s v="Propios - 20 - Ingresos corrientes"/>
    <n v="11155440"/>
    <n v="11155440"/>
    <s v="No"/>
    <s v="N/A"/>
    <s v="Nicolas Mejía"/>
    <s v="Coordinador GIT Gestion Administrativa"/>
    <n v="6012220601"/>
    <s v="oscar.mejia@upme.gov.co"/>
    <n v="0"/>
    <n v="0"/>
    <n v="0"/>
    <n v="0"/>
    <n v="0"/>
    <n v="0"/>
    <n v="0"/>
    <n v="0"/>
    <n v="11155440"/>
    <n v="0"/>
    <n v="0"/>
    <n v="2726885"/>
    <n v="0"/>
    <n v="7436960"/>
    <n v="0"/>
    <n v="991595"/>
    <n v="0"/>
    <n v="0"/>
    <n v="0"/>
    <n v="0"/>
    <n v="0"/>
    <n v="0"/>
    <n v="0"/>
    <n v="0"/>
  </r>
  <r>
    <x v="1"/>
    <x v="0"/>
    <s v="N.A"/>
    <s v="Si"/>
    <n v="19"/>
    <s v="111-41"/>
    <s v="N.A"/>
    <s v="N.A"/>
    <s v="N.A"/>
    <n v="81112501"/>
    <s v="A-02-02-02-008-004"/>
    <s v="Adquisición de bienes y/o servicios (otros)"/>
    <s v="111-41 Contratar el servicio de enlace dedicado a internet para la UPME"/>
    <s v="Abril"/>
    <s v="Abril"/>
    <s v="Abril"/>
    <n v="7"/>
    <s v="Meses"/>
    <s v="Contratación directa"/>
    <s v="Propios - 20 - Ingresos corrientes"/>
    <n v="12315873"/>
    <n v="12315873"/>
    <s v="No"/>
    <s v="N/A"/>
    <s v="Nicolas Mejía"/>
    <s v="Coordinador GIT Gestion Administrativa"/>
    <n v="6012220601"/>
    <s v="oscar.mejia@upme.gov.co"/>
    <n v="0"/>
    <n v="0"/>
    <n v="0"/>
    <n v="0"/>
    <n v="0"/>
    <n v="0"/>
    <n v="12315873"/>
    <n v="0"/>
    <n v="0"/>
    <n v="0"/>
    <n v="0"/>
    <n v="1759410"/>
    <n v="0"/>
    <n v="1759410"/>
    <n v="0"/>
    <n v="1759410"/>
    <n v="0"/>
    <n v="1759410"/>
    <n v="0"/>
    <n v="1759410"/>
    <n v="0"/>
    <n v="1759410"/>
    <n v="0"/>
    <n v="1759413"/>
  </r>
  <r>
    <x v="1"/>
    <x v="0"/>
    <s v="N.A"/>
    <s v="Si"/>
    <n v="30"/>
    <s v="111-42"/>
    <s v="N.A"/>
    <s v="N.A"/>
    <s v="N.A"/>
    <n v="80111600"/>
    <s v="A-02-02-02-008-003"/>
    <s v="Prestación de servicios profesionales y/o de apoyo a la gestión"/>
    <s v="111-42 Prestar servicios profesionales para apoyar la sustanciación y revisión de actos administrativos, respuestas a derechos de petición, conceptos, circulares; así como los procesos disciplinarios adelantados en la Secretaría General de la UPME"/>
    <s v="Junio"/>
    <s v="Junio"/>
    <s v="Julio"/>
    <n v="6"/>
    <s v="Meses"/>
    <s v="Contratación directa"/>
    <s v="Propios - 20 - Ingresos corrientes"/>
    <n v="37359000"/>
    <n v="37359000"/>
    <s v="No"/>
    <s v="N/A"/>
    <s v="Nicolas Mejía"/>
    <m/>
    <n v="6012220601"/>
    <s v="oscar.mejia@upme.gov.co"/>
    <n v="0"/>
    <n v="0"/>
    <n v="0"/>
    <n v="0"/>
    <n v="0"/>
    <n v="0"/>
    <n v="0"/>
    <n v="0"/>
    <n v="0"/>
    <n v="0"/>
    <n v="0"/>
    <n v="0"/>
    <n v="37359000"/>
    <n v="0"/>
    <n v="0"/>
    <n v="6226500"/>
    <n v="0"/>
    <n v="6226500"/>
    <n v="0"/>
    <n v="6226500"/>
    <n v="0"/>
    <n v="6226500"/>
    <n v="0"/>
    <n v="12453000"/>
  </r>
  <r>
    <x v="1"/>
    <x v="0"/>
    <s v="N.A"/>
    <s v="Si"/>
    <n v="32"/>
    <s v="111-43"/>
    <s v="N.A"/>
    <s v="N.A"/>
    <s v="N.A"/>
    <n v="80111620"/>
    <s v="A-02-02-02-008-003"/>
    <s v="Prestación de servicios profesionales y/o de apoyo a la gestión"/>
    <s v="111-43 Prestar los servicios profesionales para apoyar y gestionar las actividades relacionadas con el proceso de atención al ciudadano y la implementación, seguimiento y fortalecimiento de la política de participación ciudadana, de la UPME.              "/>
    <s v="Julio"/>
    <s v="Julio"/>
    <s v="Julio"/>
    <n v="6"/>
    <s v="Meses"/>
    <s v="Contratación directa"/>
    <s v="Propios - 20 - Ingresos corrientes"/>
    <n v="23977800"/>
    <n v="23977800"/>
    <s v="No"/>
    <s v="N/A"/>
    <s v="Nicolas Mejía"/>
    <s v="Coordinador GIT Gestion Administrativa"/>
    <n v="6012220601"/>
    <s v="oscar.mejia@upme.gov.co"/>
    <n v="0"/>
    <n v="0"/>
    <n v="0"/>
    <n v="0"/>
    <n v="0"/>
    <n v="0"/>
    <n v="0"/>
    <n v="0"/>
    <n v="0"/>
    <n v="0"/>
    <n v="0"/>
    <n v="0"/>
    <n v="23977800"/>
    <n v="0"/>
    <n v="0"/>
    <n v="3996300"/>
    <n v="0"/>
    <n v="3996300"/>
    <n v="0"/>
    <n v="3996300"/>
    <n v="0"/>
    <n v="3996300"/>
    <n v="0"/>
    <n v="7992600"/>
  </r>
  <r>
    <x v="1"/>
    <x v="0"/>
    <s v="N.A"/>
    <s v="Si"/>
    <n v="32"/>
    <s v="111-44"/>
    <s v="N.A"/>
    <s v="N.A"/>
    <s v="N.A"/>
    <n v="80111620"/>
    <s v="A-02-02-02-008-003"/>
    <s v="Prestación de servicios profesionales y/o de apoyo a la gestión"/>
    <s v="111-44 Prestar los servicios profesionales para apoyar y tramitar las actividades asociadas con el proceso de atención al ciudadano y la política de participación ciudadana y los planes institucionales de la UPME"/>
    <s v="Julio"/>
    <s v="Julio"/>
    <s v="Julio"/>
    <n v="6"/>
    <s v="Meses"/>
    <s v="Contratación directa"/>
    <s v="Propios - 20 - Ingresos corrientes"/>
    <n v="23977800"/>
    <n v="23977800"/>
    <s v="No"/>
    <s v="N/A"/>
    <s v="Nicolas Mejía"/>
    <s v="Coordinador GIT Gestion Administrativa"/>
    <n v="6012220601"/>
    <s v="oscar.mejia@upme.gov.co"/>
    <n v="0"/>
    <n v="0"/>
    <n v="0"/>
    <n v="0"/>
    <n v="0"/>
    <n v="0"/>
    <n v="0"/>
    <n v="0"/>
    <n v="0"/>
    <n v="0"/>
    <n v="0"/>
    <n v="0"/>
    <n v="23977800"/>
    <n v="0"/>
    <n v="0"/>
    <n v="3996300"/>
    <n v="0"/>
    <n v="3996300"/>
    <n v="0"/>
    <n v="3996300"/>
    <n v="0"/>
    <n v="3996300"/>
    <n v="0"/>
    <n v="7992600"/>
  </r>
  <r>
    <x v="1"/>
    <x v="0"/>
    <s v="N.A"/>
    <s v="Si"/>
    <n v="32"/>
    <s v="111-45"/>
    <s v="N.A"/>
    <s v="N.A"/>
    <s v="N.A"/>
    <n v="80111620"/>
    <s v="A-02-02-02-008-003"/>
    <s v="Prestación de servicios profesionales y/o de apoyo a la gestión"/>
    <s v="111-45 Prestar servicios profesionales para apoyar la sustanciación y revisión de actos administrativos, respuestas a derechos de petición, conceptos y circulares adelantadas en la Secretaría General de la UPME_x0009__x0009__x0009__x0009__x0009_"/>
    <s v="Julio"/>
    <s v="Julio"/>
    <s v="Julio"/>
    <n v="6"/>
    <s v="Meses"/>
    <s v="Contratación directa"/>
    <s v="Propios - 20 - Ingresos corrientes"/>
    <n v="37359000"/>
    <n v="37359000"/>
    <s v="No"/>
    <s v="N/A"/>
    <s v="Nicolas Mejía"/>
    <s v="Coordinador GIT Gestion Administrativa"/>
    <n v="6012220601"/>
    <s v="oscar.mejia@upme.gov.co"/>
    <n v="0"/>
    <n v="0"/>
    <n v="0"/>
    <n v="0"/>
    <n v="0"/>
    <n v="0"/>
    <n v="0"/>
    <n v="0"/>
    <n v="0"/>
    <n v="0"/>
    <n v="0"/>
    <n v="0"/>
    <n v="37359000"/>
    <n v="0"/>
    <n v="0"/>
    <n v="6226500"/>
    <n v="0"/>
    <n v="6226500"/>
    <n v="0"/>
    <n v="6226500"/>
    <n v="0"/>
    <n v="6226500"/>
    <n v="0"/>
    <n v="12453000"/>
  </r>
  <r>
    <x v="1"/>
    <x v="0"/>
    <s v="N.A"/>
    <s v="Si"/>
    <n v="33"/>
    <s v="111-46"/>
    <s v="N.A"/>
    <s v="N.A"/>
    <s v="N.A"/>
    <n v="80111620"/>
    <s v="A-02-02-02-008-003"/>
    <s v="Prestación de servicios profesionales y/o de apoyo a la gestión"/>
    <s v="111-46 Prestar servicios de apoyo a la gestión, mediante acompañamiento técnico y operativo para el desarrollo de actividades relacionadas con el seguimiento, análisis y control de la gestión presupuestal, en el marco de los procesos de planeación institu"/>
    <s v="Julio"/>
    <s v="Julio"/>
    <s v="Julio"/>
    <n v="160"/>
    <s v="Dias"/>
    <s v="Contratación directa"/>
    <s v="Propios - 20 - Ingresos corrientes"/>
    <n v="33208000"/>
    <n v="33208000"/>
    <s v="No"/>
    <s v="N/A"/>
    <s v="Hollman Corredor"/>
    <s v="Coordinador Git Financiera"/>
    <n v="6012220601"/>
    <s v="hollman.corredor@upme.gov.co"/>
    <m/>
    <m/>
    <m/>
    <m/>
    <m/>
    <m/>
    <m/>
    <m/>
    <m/>
    <m/>
    <m/>
    <m/>
    <m/>
    <m/>
    <m/>
    <m/>
    <m/>
    <m/>
    <m/>
    <m/>
    <m/>
    <m/>
    <m/>
    <m/>
  </r>
  <r>
    <x v="1"/>
    <x v="0"/>
    <s v="N.A"/>
    <s v="Si"/>
    <n v="33"/>
    <s v="111-47"/>
    <s v="N.A"/>
    <s v="N.A"/>
    <s v="N.A"/>
    <n v="80111620"/>
    <s v="A-02-02-02-008-003"/>
    <s v="Prestación de servicios profesionales y/o de apoyo a la gestión"/>
    <s v="111-47 Prestar los servicios profesionales para el acompañamiento y seguimiento jurídico a las etapas pre contractual, contractual y pos contractual, así como, reporte de información en las diferentes plataformas y aplicaciones asociadas al proceso contra"/>
    <s v="Julio"/>
    <s v="Julio"/>
    <s v="Julio"/>
    <n v="160"/>
    <s v="Dias"/>
    <s v="Contratación directa"/>
    <s v="Propios - 20 - Ingresos corrientes"/>
    <n v="35537600"/>
    <n v="35537600"/>
    <s v="No"/>
    <s v="N/A"/>
    <s v="Angela Lobo"/>
    <s v="Coordinadora GIT Contractual"/>
    <n v="6012220601"/>
    <s v="angela.lobo@upme.gov.co"/>
    <m/>
    <m/>
    <m/>
    <m/>
    <m/>
    <m/>
    <m/>
    <m/>
    <m/>
    <m/>
    <m/>
    <m/>
    <m/>
    <m/>
    <m/>
    <m/>
    <m/>
    <m/>
    <m/>
    <m/>
    <m/>
    <m/>
    <m/>
    <m/>
  </r>
  <r>
    <x v="1"/>
    <x v="0"/>
    <s v="N.A"/>
    <s v="Si"/>
    <n v="35"/>
    <s v="111-48"/>
    <s v="N.A"/>
    <s v="N.A"/>
    <s v="N.A"/>
    <n v="80111620"/>
    <s v="A-02-02-02-008-003"/>
    <s v="Prestación de servicios profesionales y/o de apoyo a la gestión"/>
    <s v="111-48 Prestar el servicio de apoyo en todo lo relacionado con la gestión administrativa, la gestión documental, el manejo de la correspondencia y demás asuntos administrativos requeridos por la Unidad de Planeación Minero Energética – UPME"/>
    <s v="Julio"/>
    <s v="Julio"/>
    <s v="Agosto"/>
    <n v="5"/>
    <s v="Meses"/>
    <s v="Contratación directa"/>
    <s v="Propios - 20 - Ingresos corrientes"/>
    <n v="11676000"/>
    <n v="11676000"/>
    <s v="No"/>
    <s v="N/A"/>
    <s v="Nicolas Mejía"/>
    <s v="Coordinador GIT Gestion Administrativa"/>
    <n v="6012220601"/>
    <s v="oscar.mejia@upme.gov.co"/>
    <m/>
    <m/>
    <m/>
    <m/>
    <m/>
    <m/>
    <m/>
    <m/>
    <m/>
    <m/>
    <m/>
    <m/>
    <m/>
    <m/>
    <m/>
    <m/>
    <m/>
    <m/>
    <m/>
    <m/>
    <m/>
    <m/>
    <m/>
    <m/>
  </r>
  <r>
    <x v="1"/>
    <x v="0"/>
    <s v="N.A"/>
    <s v="Si"/>
    <n v="35"/>
    <s v="111-49"/>
    <s v="N.A"/>
    <s v="N.A"/>
    <s v="N.A"/>
    <n v="80111620"/>
    <s v="A-02-02-02-008-003"/>
    <s v="Prestación de servicios profesionales y/o de apoyo a la gestión"/>
    <s v="111-49 Prestar servicios profesionales para apoyar los procesos contractuales de la entidad en sus diferentes etapas, así como mantener actualizados los expedientes contractuales, bases de datos y sistemas de gestión documental del GIT de Gestión Contract"/>
    <s v="Julio"/>
    <s v="Julio"/>
    <s v="Agosto"/>
    <n v="5"/>
    <s v="Meses"/>
    <s v="Contratación directa"/>
    <s v="Propios - 20 - Ingresos corrientes"/>
    <n v="28700000"/>
    <n v="28700000"/>
    <s v="No"/>
    <s v="N/A"/>
    <s v="Angela Lobo"/>
    <s v="Coordinadora GIT Contractual"/>
    <n v="6012220601"/>
    <s v="angela.lobo@upme.gov.co"/>
    <m/>
    <m/>
    <m/>
    <m/>
    <m/>
    <m/>
    <m/>
    <m/>
    <m/>
    <m/>
    <m/>
    <m/>
    <m/>
    <m/>
    <m/>
    <m/>
    <m/>
    <m/>
    <m/>
    <m/>
    <m/>
    <m/>
    <m/>
    <m/>
  </r>
  <r>
    <x v="1"/>
    <x v="8"/>
    <s v="N.A"/>
    <s v="Si"/>
    <s v="75 (30/12/2024)"/>
    <s v="161-1"/>
    <s v="N.A"/>
    <s v="N.A"/>
    <s v="N.A"/>
    <n v="80111620"/>
    <s v="A-05-01-02-008-003 SERVICIOS PROFESIONALES, CIENTÍFICOS Y TÉCNICOS"/>
    <s v="Prestación de servicios profesionales y/o de apoyo a la gestión"/>
    <s v="161-1 Prestar los servicios profesionales para realizar el seguimiento y control de las actividades administrativas, financieras y contractuales y demás que se requieran para el cumplimiento de las metas y objetivos de la Subdirección de Demanda."/>
    <s v="Enero"/>
    <s v="Enero"/>
    <s v="Enero"/>
    <n v="11.5"/>
    <s v="Meses"/>
    <s v="Contratación directa - Prestación de servicios profesionales"/>
    <s v="Propios - 20 - Ingresos corrientes"/>
    <n v="91335300"/>
    <n v="91335300"/>
    <s v="No"/>
    <s v="N/A"/>
    <s v="Jessica Arias Gaviria"/>
    <s v="Subdirectora de Demanda"/>
    <n v="6012220601"/>
    <s v="jessica.arias@upme.gov.co"/>
    <n v="91335300"/>
    <m/>
    <m/>
    <n v="3971100"/>
    <m/>
    <n v="7942200"/>
    <m/>
    <n v="7942200"/>
    <m/>
    <n v="7942200"/>
    <m/>
    <n v="7942200"/>
    <m/>
    <n v="7942200"/>
    <m/>
    <n v="7942200"/>
    <m/>
    <n v="7942200"/>
    <m/>
    <n v="7942200"/>
    <m/>
    <n v="7942200"/>
    <m/>
    <n v="15884400"/>
  </r>
  <r>
    <x v="1"/>
    <x v="8"/>
    <s v="N.A"/>
    <s v="Si"/>
    <s v="75 (30/12/2024)"/>
    <s v="161-2"/>
    <s v="N.A"/>
    <s v="N.A"/>
    <s v="N.A"/>
    <n v="80111620"/>
    <s v="A-05-01-02-008-003 SERVICIOS PROFESIONALES, CIENTÍFICOS Y TÉCNICOS"/>
    <s v="Prestación de servicios profesionales y/o de apoyo a la gestión"/>
    <s v="161-2 Prestar los servicios profesionales para realizar el seguimiento y control de los procesos contractuales, la ejecución presupuestal y demás actividades que se requieran para el cumplimiento de las metas y objetivos de la Subdirección de Demanda, aso"/>
    <s v="Enero"/>
    <s v="Enero"/>
    <s v="Enero"/>
    <n v="11.5"/>
    <s v="Meses"/>
    <s v="Contratación directa - Prestación de servicios profesionales"/>
    <s v="Propios - 20 - Ingresos corrientes"/>
    <n v="91335300"/>
    <n v="91335300"/>
    <s v="No"/>
    <s v="N/A"/>
    <s v="Jessica Arias Gaviria"/>
    <s v="Subdirectora de Demanda"/>
    <n v="6012220601"/>
    <s v="jessica.arias@upme.gov.co"/>
    <n v="91335300"/>
    <m/>
    <m/>
    <n v="3971100"/>
    <m/>
    <n v="7942200"/>
    <m/>
    <n v="7942200"/>
    <m/>
    <n v="7942200"/>
    <m/>
    <n v="7942200"/>
    <m/>
    <n v="7942200"/>
    <m/>
    <n v="7942200"/>
    <m/>
    <n v="7942200"/>
    <m/>
    <n v="7942200"/>
    <m/>
    <n v="7942200"/>
    <m/>
    <n v="15884400"/>
  </r>
  <r>
    <x v="1"/>
    <x v="8"/>
    <s v="N.A"/>
    <s v="Si"/>
    <s v="75 (30/12/2024)"/>
    <s v="161-3"/>
    <s v="N.A"/>
    <s v="N.A"/>
    <s v="N.A"/>
    <n v="80111620"/>
    <s v="A-05-01-02-008-003 SERVICIOS PROFESIONALES, CIENTÍFICOS Y TÉCNICOS"/>
    <s v="Prestación de servicios profesionales y/o de apoyo a la gestión"/>
    <s v="161-3 Prestar servicios profesionales para el análisis de información y documentos de los procesos asociados al análisis de proyectos de Fuentes No Convencionales de Energía y Gestión Eficiente de la Energía, y los asociados a la planeación energética de "/>
    <s v="Febrero"/>
    <s v="Febrero"/>
    <s v="Febrero"/>
    <n v="10.5"/>
    <s v="Meses"/>
    <s v="Contratación directa - Prestación de servicios profesionales"/>
    <s v="Propios - 20 - Ingresos corrientes"/>
    <n v="65378250"/>
    <n v="65378250"/>
    <s v="No"/>
    <s v="N/A"/>
    <s v="Jessica Arias Gaviria"/>
    <s v="Subdirectora de Demanda"/>
    <n v="6012220601"/>
    <s v="jessica.arias@upme.gov.co"/>
    <m/>
    <m/>
    <n v="65378250"/>
    <m/>
    <m/>
    <n v="3113250"/>
    <m/>
    <n v="6226500"/>
    <m/>
    <n v="6226500"/>
    <m/>
    <n v="6226500"/>
    <m/>
    <n v="6226500"/>
    <m/>
    <n v="6226500"/>
    <m/>
    <n v="6226500"/>
    <m/>
    <n v="6226500"/>
    <m/>
    <n v="6226500"/>
    <m/>
    <n v="12453000"/>
  </r>
  <r>
    <x v="1"/>
    <x v="8"/>
    <s v="N.A"/>
    <s v="Si"/>
    <s v="75 (30/12/2024)"/>
    <s v="161-4"/>
    <s v="N.A"/>
    <s v="N.A"/>
    <s v="N.A"/>
    <n v="80111620"/>
    <s v="A-05-01-02-008-003 SERVICIOS PROFESIONALES, CIENTÍFICOS Y TÉCNICOS"/>
    <s v="Prestación de servicios profesionales y/o de apoyo a la gestión"/>
    <s v="161-4 Prestar los servicios profesionales para realizar el seguimiento y control de los tramites de pagos y certificados de cumplimiento asociados a la ejecución presupuestal y demás actividades que se requieran para el cumplimiento de las metas y objetiv"/>
    <s v="Enero"/>
    <s v="Enero"/>
    <s v="Enero"/>
    <n v="6"/>
    <s v="Meses"/>
    <s v="Contratación directa - Prestación de servicios profesionales"/>
    <s v="Propios - 20 - Ingresos corrientes"/>
    <n v="20748000"/>
    <n v="20748000"/>
    <s v="No"/>
    <s v="N/A"/>
    <s v="Jessica Arias Gaviria"/>
    <s v="Subdirectora de Demanda"/>
    <n v="6012220601"/>
    <s v="jessica.arias@upme.gov.co"/>
    <n v="20748000"/>
    <m/>
    <m/>
    <n v="1729000"/>
    <m/>
    <n v="3458000"/>
    <m/>
    <n v="3458000"/>
    <m/>
    <n v="3458000"/>
    <m/>
    <n v="3458000"/>
    <m/>
    <n v="3458000"/>
    <m/>
    <n v="1729000"/>
    <m/>
    <m/>
    <m/>
    <m/>
    <m/>
    <m/>
    <m/>
    <m/>
  </r>
  <r>
    <x v="1"/>
    <x v="8"/>
    <s v="N.A"/>
    <s v="Si"/>
    <s v="75 (30/12/2024)"/>
    <s v="161-5"/>
    <s v="N.A"/>
    <s v="N.A"/>
    <s v="N.A"/>
    <n v="80111620"/>
    <s v="A-05-01-02-008-003 SERVICIOS PROFESIONALES, CIENTÍFICOS Y TÉCNICOS"/>
    <s v="Prestación de servicios profesionales y/o de apoyo a la gestión"/>
    <s v="161-5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n v="36139950"/>
    <m/>
    <m/>
    <n v="2190300"/>
    <m/>
    <n v="3285450"/>
    <m/>
    <n v="3285450"/>
    <m/>
    <n v="3285450"/>
    <m/>
    <n v="3285450"/>
    <m/>
    <n v="3285450"/>
    <m/>
    <n v="3285450"/>
    <m/>
    <n v="3285450"/>
    <m/>
    <n v="3285450"/>
    <m/>
    <n v="3285450"/>
    <m/>
    <n v="4380600"/>
  </r>
  <r>
    <x v="1"/>
    <x v="8"/>
    <s v="N.A"/>
    <s v="Si"/>
    <s v="75 (30/12/2024)"/>
    <s v="161-6"/>
    <s v="N.A"/>
    <s v="N.A"/>
    <s v="N.A"/>
    <n v="80111620"/>
    <s v="A-05-01-02-008-003 SERVICIOS PROFESIONALES, CIENTÍFICOS Y TÉCNICOS"/>
    <s v="Prestación de servicios profesionales y/o de apoyo a la gestión"/>
    <s v="161-6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r>
  <r>
    <x v="1"/>
    <x v="8"/>
    <s v="N.A"/>
    <s v="Si"/>
    <s v="75 (30/12/2024)"/>
    <s v="161-7"/>
    <s v="N.A"/>
    <s v="N.A"/>
    <s v="N.A"/>
    <n v="80111620"/>
    <s v="A-05-01-02-008-003 SERVICIOS PROFESIONALES, CIENTÍFICOS Y TÉCNICOS"/>
    <s v="Prestación de servicios profesionales y/o de apoyo a la gestión"/>
    <s v="161-7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n v="36139950"/>
    <m/>
    <m/>
    <n v="1642725"/>
    <m/>
    <n v="3285450"/>
    <m/>
    <n v="3285450"/>
    <m/>
    <n v="3285450"/>
    <m/>
    <n v="3285450"/>
    <m/>
    <n v="3285450"/>
    <m/>
    <n v="3285450"/>
    <m/>
    <n v="3285450"/>
    <m/>
    <n v="3285450"/>
    <m/>
    <n v="3285450"/>
    <m/>
    <n v="4928175"/>
  </r>
  <r>
    <x v="1"/>
    <x v="8"/>
    <s v="N.A"/>
    <s v="Si"/>
    <s v="75 (30/12/2024)"/>
    <s v="161-8"/>
    <s v="N.A"/>
    <s v="N.A"/>
    <s v="N.A"/>
    <n v="80111620"/>
    <s v="A-05-01-02-008-003 SERVICIOS PROFESIONALES, CIENTÍFICOS Y TÉCNICOS"/>
    <s v="Prestación de servicios profesionales y/o de apoyo a la gestión"/>
    <s v="161-8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r>
  <r>
    <x v="1"/>
    <x v="8"/>
    <s v="N.A"/>
    <s v="Si"/>
    <s v="75 (30/12/2024)"/>
    <s v="161-9"/>
    <s v="N.A"/>
    <s v="N.A"/>
    <s v="N.A"/>
    <n v="80111620"/>
    <s v="A-05-01-02-008-003 SERVICIOS PROFESIONALES, CIENTÍFICOS Y TÉCNICOS"/>
    <s v="Prestación de servicios profesionales y/o de apoyo a la gestión"/>
    <s v="161-9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r>
  <r>
    <x v="1"/>
    <x v="8"/>
    <s v="N.A"/>
    <s v="Si"/>
    <s v="75 (30/12/2024)"/>
    <s v="161-10"/>
    <s v="N.A"/>
    <s v="N.A"/>
    <s v="N.A"/>
    <n v="80111620"/>
    <s v="A-05-01-02-008-003 SERVICIOS PROFESIONALES, CIENTÍFICOS Y TÉCNICOS"/>
    <s v="Prestación de servicios profesionales y/o de apoyo a la gestión"/>
    <s v="161-10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r>
  <r>
    <x v="1"/>
    <x v="8"/>
    <s v="N.A"/>
    <s v="Si"/>
    <s v="75 (30/12/2024)"/>
    <s v="161-11"/>
    <s v="N.A"/>
    <s v="N.A"/>
    <s v="N.A"/>
    <n v="80111620"/>
    <s v="A-05-01-02-008-003 SERVICIOS PROFESIONALES, CIENTÍFICOS Y TÉCNICOS"/>
    <s v="Prestación de servicios profesionales y/o de apoyo a la gestión"/>
    <s v="161-11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r>
  <r>
    <x v="1"/>
    <x v="8"/>
    <s v="N.A"/>
    <s v="Si"/>
    <s v="75 (30/12/2024)"/>
    <s v="161-12"/>
    <s v="N.A"/>
    <s v="N.A"/>
    <s v="N.A"/>
    <n v="80111620"/>
    <s v="A-05-01-02-008-003 SERVICIOS PROFESIONALES, CIENTÍFICOS Y TÉCNICOS"/>
    <s v="Prestación de servicios profesionales y/o de apoyo a la gestión"/>
    <s v="161-12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m/>
    <m/>
    <n v="39939900"/>
    <m/>
    <m/>
    <n v="3630900"/>
    <m/>
    <n v="3630900"/>
    <m/>
    <n v="3630900"/>
    <m/>
    <n v="3630900"/>
    <m/>
    <n v="3630900"/>
    <m/>
    <n v="3630900"/>
    <m/>
    <n v="3630900"/>
    <m/>
    <n v="3630900"/>
    <m/>
    <n v="3630900"/>
    <m/>
    <n v="7261800"/>
  </r>
  <r>
    <x v="1"/>
    <x v="8"/>
    <s v="N.A"/>
    <s v="Si"/>
    <s v="75 (30/12/2024)"/>
    <s v="161-13"/>
    <s v="N.A"/>
    <s v="N.A"/>
    <s v="N.A"/>
    <n v="80111620"/>
    <s v="A-05-01-02-008-003 SERVICIOS PROFESIONALES, CIENTÍFICOS Y TÉCNICOS"/>
    <s v="Prestación de servicios profesionales y/o de apoyo a la gestión"/>
    <s v="161-13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m/>
    <m/>
    <n v="39939900"/>
    <m/>
    <m/>
    <n v="3630900"/>
    <m/>
    <n v="3630900"/>
    <m/>
    <n v="3630900"/>
    <m/>
    <n v="3630900"/>
    <m/>
    <n v="3630900"/>
    <m/>
    <n v="3630900"/>
    <m/>
    <n v="3630900"/>
    <m/>
    <n v="3630900"/>
    <m/>
    <n v="3630900"/>
    <m/>
    <n v="7261800"/>
  </r>
  <r>
    <x v="1"/>
    <x v="8"/>
    <s v="N.A"/>
    <s v="Si"/>
    <n v="26"/>
    <s v="161-14"/>
    <s v="N.A"/>
    <s v="N.A"/>
    <s v="N.A"/>
    <n v="80111620"/>
    <s v="A-05-01-02-008-003 SERVICIOS PROFESIONALES, CIENTÍFICOS Y TÉCNICOS"/>
    <s v="Prestación de servicios profesionales y/o de apoyo a la gestión"/>
    <s v="161-14 Prestar servicios profesionales para el acompañamiento en los procesos de auditoria y cumplimiento de los planes de mejoramiento, así como  la evaluación y análisis de la información de los proyectos asociados a los Incentivos Tributarios de la UPM"/>
    <s v="Mayo"/>
    <s v="Mayo"/>
    <s v="Mayo"/>
    <n v="7"/>
    <s v="Meses"/>
    <s v="Contratación directa - Prestación de servicios profesionales"/>
    <s v="Propios - 20 - Ingresos corrientes"/>
    <n v="23579430"/>
    <n v="23579430"/>
    <s v="No"/>
    <s v="N/A"/>
    <s v="Jessica Arias Gaviria"/>
    <s v="Subdirectora de Demanda"/>
    <n v="6012220601"/>
    <s v="jessica.arias@upme.gov.co"/>
    <n v="0"/>
    <n v="0"/>
    <n v="0"/>
    <n v="0"/>
    <n v="0"/>
    <n v="0"/>
    <n v="0"/>
    <n v="0"/>
    <n v="23579430"/>
    <n v="0"/>
    <n v="0"/>
    <n v="328545"/>
    <n v="0"/>
    <n v="3285450"/>
    <n v="0"/>
    <n v="3285450"/>
    <n v="0"/>
    <n v="3285450"/>
    <n v="0"/>
    <n v="3285450"/>
    <n v="0"/>
    <n v="3285450"/>
    <n v="0"/>
    <n v="6823635"/>
  </r>
  <r>
    <x v="1"/>
    <x v="8"/>
    <s v="N.A"/>
    <s v="Si"/>
    <n v="26"/>
    <s v="161-15"/>
    <s v="N.A"/>
    <s v="N.A"/>
    <s v="N.A"/>
    <n v="80111620"/>
    <s v="A-05-01-02-008-003 SERVICIOS PROFESIONALES, CIENTÍFICOS Y TÉCNICOS"/>
    <s v="Prestación de servicios profesionales y/o de apoyo a la gestión"/>
    <s v="161-15 Prestar servicios profesionales para el acompañamiento en los procesos de auditoria y cumplimiento de los planes de mejoramiento, así como la evaluación y análisis de la información de los proyectos asociados a los Incentivos Tributarios de la UPME"/>
    <s v="Mayo"/>
    <s v="Mayo"/>
    <s v="Mayo"/>
    <n v="7"/>
    <s v="Meses"/>
    <s v="Contratación directa - Prestación de servicios profesionales"/>
    <s v="Propios - 20 - Ingresos corrientes"/>
    <n v="23326695"/>
    <n v="23326695"/>
    <s v="No"/>
    <s v="N/A"/>
    <s v="Jessica Arias Gaviria"/>
    <s v="Subdirectora de Demanda"/>
    <n v="6012220601"/>
    <s v="jessica.arias@upme.gov.co"/>
    <n v="0"/>
    <n v="0"/>
    <n v="0"/>
    <n v="0"/>
    <n v="0"/>
    <m/>
    <n v="0"/>
    <n v="0"/>
    <n v="23326695"/>
    <n v="0"/>
    <n v="0"/>
    <n v="328545"/>
    <n v="0"/>
    <n v="3285450"/>
    <n v="0"/>
    <n v="3285450"/>
    <n v="0"/>
    <n v="3285450"/>
    <n v="0"/>
    <n v="3285450"/>
    <n v="0"/>
    <n v="3285450"/>
    <n v="0"/>
    <n v="6570900"/>
  </r>
  <r>
    <x v="1"/>
    <x v="8"/>
    <s v="N.A"/>
    <s v="Si"/>
    <n v="26"/>
    <s v="161-16"/>
    <s v="N.A"/>
    <s v="N.A"/>
    <s v="N.A"/>
    <n v="80111620"/>
    <s v="A-05-01-02-008-003 SERVICIOS PROFESIONALES, CIENTÍFICOS Y TÉCNICOS"/>
    <s v="Prestación de servicios profesionales y/o de apoyo a la gestión"/>
    <s v="161-16 Prestar servicios profesionales para el acompañamiento en los procesos de auditoria y cumplimiento de los planes de mejoramiento, así como la evaluación y análisis de la información de los proyectos asociados a los Incentivos Tributarios de la UPME"/>
    <s v="Mayo"/>
    <s v="Mayo"/>
    <s v="Mayo"/>
    <n v="7"/>
    <s v="Meses"/>
    <s v="Contratación directa - Prestación de servicios profesionales"/>
    <s v="Propios - 20 - Ingresos corrientes"/>
    <n v="23326695"/>
    <n v="23326695"/>
    <s v="No"/>
    <s v="N/A"/>
    <s v="Jessica Arias Gaviria"/>
    <s v="Subdirectora de Demanda"/>
    <n v="6012220601"/>
    <s v="jessica.arias@upme.gov.co"/>
    <n v="0"/>
    <n v="0"/>
    <n v="0"/>
    <n v="0"/>
    <n v="0"/>
    <m/>
    <n v="0"/>
    <n v="0"/>
    <n v="23326695"/>
    <n v="0"/>
    <n v="0"/>
    <n v="328545"/>
    <n v="0"/>
    <n v="3285450"/>
    <n v="0"/>
    <n v="3285450"/>
    <n v="0"/>
    <n v="3285450"/>
    <n v="0"/>
    <n v="3285450"/>
    <n v="0"/>
    <n v="3285450"/>
    <n v="0"/>
    <n v="6570900"/>
  </r>
  <r>
    <x v="1"/>
    <x v="8"/>
    <s v="N.A"/>
    <s v="Si"/>
    <s v="75 (30/12/2024)"/>
    <s v="161-17"/>
    <s v="N.A"/>
    <s v="N.A"/>
    <s v="N.A"/>
    <n v="80111620"/>
    <s v="A-05-01-02-008-003 SERVICIOS PROFESIONALES, CIENTÍFICOS Y TÉCNICOS"/>
    <s v="Prestación de servicios profesionales y/o de apoyo a la gestión"/>
    <s v="161-17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1"/>
    <s v="Meses"/>
    <s v="Contratación directa - Prestación de servicios profesionales"/>
    <s v="Propios - 20 - Ingresos corrientes"/>
    <n v="48117300"/>
    <n v="48117300"/>
    <s v="No"/>
    <s v="N/A"/>
    <s v="Jessica Arias Gaviria"/>
    <s v="Subdirectora de Demanda"/>
    <n v="6012220601"/>
    <s v="jessica.arias@upme.gov.co"/>
    <m/>
    <m/>
    <n v="48117300"/>
    <m/>
    <m/>
    <n v="4374300"/>
    <m/>
    <n v="4374300"/>
    <m/>
    <n v="4374300"/>
    <m/>
    <n v="4374300"/>
    <m/>
    <n v="4374300"/>
    <m/>
    <n v="4374300"/>
    <m/>
    <n v="4374300"/>
    <m/>
    <n v="4374300"/>
    <m/>
    <n v="4374300"/>
    <m/>
    <n v="8748600"/>
  </r>
  <r>
    <x v="1"/>
    <x v="8"/>
    <s v="N.A"/>
    <s v="Si"/>
    <s v="75 (30/12/2024)"/>
    <s v="161-18"/>
    <s v="N.A"/>
    <s v="N.A"/>
    <s v="N.A"/>
    <n v="80111620"/>
    <s v="A-05-01-02-008-003 SERVICIOS PROFESIONALES, CIENTÍFICOS Y TÉCNICOS"/>
    <s v="Prestación de servicios profesionales y/o de apoyo a la gestión"/>
    <s v="161-18 Prestar servicios profesionales para la evaluación, análisis, creación y actualización de estadisticas e indicadores de los proyectos de Fuentes No Convencionales de Energía, Gestión Eficiente de la Energía e Hidrógeno presentados a la UPME."/>
    <s v="Enero"/>
    <s v="Enero"/>
    <s v="Enero"/>
    <n v="11"/>
    <s v="Meses"/>
    <s v="Contratación directa - Prestación de servicios profesionales"/>
    <s v="Propios - 20 - Ingresos corrientes"/>
    <n v="48117300"/>
    <n v="48117300"/>
    <s v="No"/>
    <s v="N/A"/>
    <s v="Jessica Arias Gaviria"/>
    <s v="Subdirectora de Demanda"/>
    <n v="6012220601"/>
    <s v="jessica.arias@upme.gov.co"/>
    <n v="48117300"/>
    <m/>
    <m/>
    <n v="2916200"/>
    <m/>
    <n v="4374300"/>
    <m/>
    <n v="4374300"/>
    <m/>
    <n v="4374300"/>
    <m/>
    <n v="4374300"/>
    <m/>
    <n v="4374300"/>
    <m/>
    <n v="4374300"/>
    <m/>
    <n v="4374300"/>
    <m/>
    <n v="4374300"/>
    <m/>
    <n v="4374300"/>
    <m/>
    <n v="5832400"/>
  </r>
  <r>
    <x v="1"/>
    <x v="8"/>
    <s v="N.A"/>
    <s v="Si"/>
    <s v="75 (30/12/2024)"/>
    <s v="161-19"/>
    <s v="N.A"/>
    <s v="N.A"/>
    <s v="N.A"/>
    <n v="80111620"/>
    <s v="A-05-01-02-008-003 SERVICIOS PROFESIONALES, CIENTÍFICOS Y TÉCNICOS"/>
    <s v="Prestación de servicios profesionales y/o de apoyo a la gestión"/>
    <s v="161-19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0.5"/>
    <s v="Meses"/>
    <s v="Contratación directa - Prestación de servicios profesionales"/>
    <s v="Propios - 20 - Ingresos corrientes"/>
    <n v="45930150"/>
    <n v="45930150"/>
    <s v="No"/>
    <s v="N/A"/>
    <s v="Jessica Arias Gaviria"/>
    <s v="Subdirectora de Demanda"/>
    <n v="6012220601"/>
    <s v="jessica.arias@upme.gov.co"/>
    <m/>
    <m/>
    <n v="45930150"/>
    <m/>
    <m/>
    <n v="2187150"/>
    <m/>
    <n v="4374300"/>
    <m/>
    <n v="4374300"/>
    <m/>
    <n v="4374300"/>
    <m/>
    <n v="4374300"/>
    <m/>
    <n v="4374300"/>
    <m/>
    <n v="4374300"/>
    <m/>
    <n v="4374300"/>
    <m/>
    <n v="4374300"/>
    <m/>
    <n v="8748600"/>
  </r>
  <r>
    <x v="1"/>
    <x v="8"/>
    <s v="N.A"/>
    <s v="Si"/>
    <s v="75 (30/12/2024)"/>
    <s v="161-20"/>
    <s v="N.A"/>
    <s v="N.A"/>
    <s v="N.A"/>
    <n v="80111620"/>
    <s v="A-05-01-02-008-003 SERVICIOS PROFESIONALES, CIENTÍFICOS Y TÉCNICOS"/>
    <s v="Prestación de servicios profesionales y/o de apoyo a la gestión"/>
    <s v="161-20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m/>
    <m/>
    <n v="73296300"/>
    <m/>
    <m/>
    <n v="6663300"/>
    <m/>
    <n v="6663300"/>
    <m/>
    <n v="6663300"/>
    <m/>
    <n v="6663300"/>
    <m/>
    <n v="6663300"/>
    <m/>
    <n v="6663300"/>
    <m/>
    <n v="6663300"/>
    <m/>
    <n v="6663300"/>
    <m/>
    <n v="6663300"/>
    <m/>
    <n v="13326600"/>
  </r>
  <r>
    <x v="1"/>
    <x v="8"/>
    <s v="N.A"/>
    <s v="Si"/>
    <s v="75 (30/12/2024)"/>
    <s v="161-21"/>
    <s v="N.A"/>
    <s v="N.A"/>
    <s v="N.A"/>
    <n v="80111620"/>
    <s v="A-05-01-02-008-003 SERVICIOS PROFESIONALES, CIENTÍFICOS Y TÉCNICOS"/>
    <s v="Prestación de servicios profesionales y/o de apoyo a la gestión"/>
    <s v="161-21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m/>
    <m/>
    <n v="73296300"/>
    <m/>
    <m/>
    <n v="6663300"/>
    <m/>
    <n v="6663300"/>
    <m/>
    <n v="6663300"/>
    <m/>
    <n v="6663300"/>
    <m/>
    <n v="6663300"/>
    <m/>
    <n v="6663300"/>
    <m/>
    <n v="6663300"/>
    <m/>
    <n v="6663300"/>
    <m/>
    <n v="6663300"/>
    <m/>
    <n v="13326600"/>
  </r>
  <r>
    <x v="1"/>
    <x v="8"/>
    <s v="N.A"/>
    <s v="Si"/>
    <s v="75 (30/12/2024)"/>
    <s v="161-22"/>
    <s v="N.A"/>
    <s v="N.A"/>
    <s v="N.A"/>
    <n v="80111620"/>
    <s v="A-05-01-02-008-003 SERVICIOS PROFESIONALES, CIENTÍFICOS Y TÉCNICOS"/>
    <s v="Prestación de servicios profesionales y/o de apoyo a la gestión"/>
    <s v="161-22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Febrero"/>
    <n v="11"/>
    <s v="Meses"/>
    <s v="Contratación directa - Prestación de servicios profesionales"/>
    <s v="Propios - 20 - Ingresos corrientes"/>
    <n v="81034800"/>
    <n v="81034800"/>
    <s v="No"/>
    <s v="N/A"/>
    <s v="Jessica Arias Gaviria"/>
    <s v="Subdirectora de Demanda"/>
    <n v="6012220601"/>
    <s v="jessica.arias@upme.gov.co"/>
    <m/>
    <m/>
    <n v="81034800"/>
    <m/>
    <m/>
    <n v="7366800"/>
    <m/>
    <n v="7366800"/>
    <m/>
    <n v="7366800"/>
    <m/>
    <n v="7366800"/>
    <m/>
    <n v="7366800"/>
    <m/>
    <n v="7366800"/>
    <m/>
    <n v="7366800"/>
    <m/>
    <n v="7366800"/>
    <m/>
    <n v="7366800"/>
    <m/>
    <n v="14733600"/>
  </r>
  <r>
    <x v="1"/>
    <x v="8"/>
    <s v="N.A"/>
    <s v="Si"/>
    <s v="75 (30/12/2024)"/>
    <s v="161-23"/>
    <s v="N.A"/>
    <s v="N.A"/>
    <s v="N.A"/>
    <n v="80111620"/>
    <s v="A-05-01-02-008-003 SERVICIOS PROFESIONALES, CIENTÍFICOS Y TÉCNICOS"/>
    <s v="Prestación de servicios profesionales y/o de apoyo a la gestión"/>
    <s v="161-23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Enero"/>
    <n v="11"/>
    <s v="Meses"/>
    <s v="Contratación directa - Prestación de servicios profesionales"/>
    <s v="Propios - 20 - Ingresos corrientes"/>
    <n v="81034800"/>
    <n v="81034800"/>
    <s v="No"/>
    <s v="N/A"/>
    <s v="Jessica Arias Gaviria"/>
    <s v="Subdirectora de Demanda"/>
    <n v="6012220601"/>
    <s v="jessica.arias@upme.gov.co"/>
    <n v="81034800"/>
    <m/>
    <m/>
    <n v="3683400"/>
    <m/>
    <n v="7366800"/>
    <m/>
    <n v="7366800"/>
    <m/>
    <n v="7366800"/>
    <m/>
    <n v="7366800"/>
    <m/>
    <n v="7366800"/>
    <m/>
    <n v="7366800"/>
    <m/>
    <n v="7366800"/>
    <m/>
    <n v="7366800"/>
    <m/>
    <n v="7366800"/>
    <m/>
    <n v="11050200"/>
  </r>
  <r>
    <x v="1"/>
    <x v="8"/>
    <s v="N.A"/>
    <s v="Si"/>
    <n v="26"/>
    <s v="161-24"/>
    <s v="N.A"/>
    <s v="N.A"/>
    <s v="N.A"/>
    <n v="80111620"/>
    <s v="A-05-01-02-008-003 SERVICIOS PROFESIONALES, CIENTÍFICOS Y TÉCNICOS"/>
    <s v="Prestación de servicios profesionales y/o de apoyo a la gestión"/>
    <s v="161-24 Prestar servicios profesionales para el acompañamiento en los procesos de auditoria y cumplimiento de los planes de mejoramiento, así como la evaluación y análisis de la información de los proyectos asociados a los Incentivos Tributarios de la UPME"/>
    <s v="Junio"/>
    <s v="Junio"/>
    <s v="Junio"/>
    <n v="7"/>
    <s v="Meses"/>
    <s v="Contratación directa - Prestación de servicios profesionales"/>
    <s v="Propios - 20 - Ingresos corrientes"/>
    <n v="22669605"/>
    <n v="22669605"/>
    <s v="No"/>
    <s v="N/A"/>
    <s v="Jessica Arias Gaviria"/>
    <s v="Subdirectora de Demanda"/>
    <n v="6012220601"/>
    <s v="jessica.arias@upme.gov.co"/>
    <n v="0"/>
    <n v="0"/>
    <n v="0"/>
    <n v="0"/>
    <n v="0"/>
    <m/>
    <n v="0"/>
    <n v="0"/>
    <n v="0"/>
    <n v="0"/>
    <n v="22669605"/>
    <n v="0"/>
    <n v="0"/>
    <n v="2956905"/>
    <n v="0"/>
    <n v="3285450"/>
    <n v="0"/>
    <n v="3285450"/>
    <n v="0"/>
    <n v="3285450"/>
    <n v="0"/>
    <n v="3285450"/>
    <n v="0"/>
    <n v="6570900"/>
  </r>
  <r>
    <x v="1"/>
    <x v="8"/>
    <s v="N.A"/>
    <s v="Si"/>
    <n v="26"/>
    <s v="161-25"/>
    <s v="N.A"/>
    <s v="N.A"/>
    <s v="N.A"/>
    <n v="80111620"/>
    <s v="A-05-01-02-008-003 SERVICIOS PROFESIONALES, CIENTÍFICOS Y TÉCNICOS"/>
    <s v="Prestación de servicios profesionales y/o de apoyo a la gestión"/>
    <s v="161-25 Prestar servicios profesionales para apoyar la estandarización de procedimientos, evaluación técnica, análisis de los proyectos de Fuentes No Convencionales de Energía y de gas por redes presentados a la UPME."/>
    <s v="Junio"/>
    <s v="Junio"/>
    <s v="Junio"/>
    <n v="7"/>
    <s v="Meses"/>
    <s v="Contratación directa - Prestación de servicios profesionales"/>
    <s v="Propios - 20 - Ingresos corrientes"/>
    <n v="31675140"/>
    <n v="31675140"/>
    <s v="No"/>
    <s v="N/A"/>
    <s v="Jessica Arias Gaviria"/>
    <s v="Subdirectora de Demanda"/>
    <n v="6012220601"/>
    <s v="jessica.arias@upme.gov.co"/>
    <n v="0"/>
    <n v="0"/>
    <n v="0"/>
    <n v="0"/>
    <n v="0"/>
    <n v="0"/>
    <n v="0"/>
    <n v="0"/>
    <n v="0"/>
    <n v="0"/>
    <n v="31675140"/>
    <n v="0"/>
    <n v="0"/>
    <n v="4131540"/>
    <n v="0"/>
    <n v="4590600"/>
    <n v="0"/>
    <n v="4590600"/>
    <n v="0"/>
    <n v="4590600"/>
    <n v="0"/>
    <n v="4590600"/>
    <n v="0"/>
    <n v="9181200"/>
  </r>
  <r>
    <x v="1"/>
    <x v="8"/>
    <s v="N.A"/>
    <s v="Si"/>
    <s v="75 (30/12/2024)"/>
    <s v="161-26"/>
    <s v="N.A"/>
    <s v="N.A"/>
    <s v="N.A"/>
    <n v="80111620"/>
    <s v="A-05-01-02-008-003 SERVICIOS PROFESIONALES, CIENTÍFICOS Y TÉCNICOS"/>
    <s v="Prestación de servicios profesionales y/o de apoyo a la gestión"/>
    <s v="161-26 Prestar servicios profesionales para la evaluación, análisis, construcción de conceptos técnicos y actualizaciones técnológicas para el trámite de incentivos tributarios de los proyectos de Fuentes No Convencionales de Energía, Gestión Eficiente de"/>
    <s v="Enero"/>
    <s v="Febrero"/>
    <s v="Febrero"/>
    <n v="11"/>
    <s v="Meses"/>
    <s v="Contratación directa - Prestación de servicios profesionales"/>
    <s v="Propios - 20 - Ingresos corrientes"/>
    <n v="95150000"/>
    <n v="95150000"/>
    <s v="No"/>
    <s v="N/A"/>
    <s v="Jessica Arias Gaviria"/>
    <s v="Subdirectora de Demanda"/>
    <n v="6012220601"/>
    <s v="jessica.arias@upme.gov.co"/>
    <m/>
    <m/>
    <n v="95150000"/>
    <m/>
    <m/>
    <n v="8650000"/>
    <m/>
    <n v="8650000"/>
    <m/>
    <n v="8650000"/>
    <m/>
    <n v="8650000"/>
    <m/>
    <n v="8650000"/>
    <m/>
    <n v="8650000"/>
    <m/>
    <n v="8650000"/>
    <m/>
    <n v="8650000"/>
    <m/>
    <n v="8650000"/>
    <m/>
    <n v="17300000"/>
  </r>
  <r>
    <x v="1"/>
    <x v="8"/>
    <s v="N.A"/>
    <s v="Si"/>
    <s v="75 (30/12/2024)"/>
    <s v="161-27"/>
    <s v="N.A"/>
    <s v="N.A"/>
    <s v="N.A"/>
    <n v="80111620"/>
    <s v="A-05-01-02-008-003 SERVICIOS PROFESIONALES, CIENTÍFICOS Y TÉCNICOS"/>
    <s v="Prestación de servicios profesionales y/o de apoyo a la gestión"/>
    <s v="161-27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n v="98150000"/>
    <m/>
    <m/>
    <n v="892000"/>
    <m/>
    <n v="8920000"/>
    <m/>
    <n v="8920000"/>
    <m/>
    <n v="8920000"/>
    <m/>
    <n v="8920000"/>
    <m/>
    <n v="8920000"/>
    <m/>
    <n v="8920000"/>
    <m/>
    <n v="8920000"/>
    <m/>
    <n v="8920000"/>
    <m/>
    <n v="8920000"/>
    <m/>
    <n v="16978000"/>
  </r>
  <r>
    <x v="1"/>
    <x v="8"/>
    <s v="N.A"/>
    <s v="Si"/>
    <s v="75 (30/12/2024)"/>
    <s v="161-28"/>
    <s v="N.A"/>
    <s v="N.A"/>
    <s v="N.A"/>
    <n v="80111620"/>
    <s v="A-05-01-02-008-003 SERVICIOS PROFESIONALES, CIENTÍFICOS Y TÉCNICOS"/>
    <s v="Prestación de servicios profesionales y/o de apoyo a la gestión"/>
    <s v="161-28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n v="98150000"/>
    <m/>
    <m/>
    <n v="5945000"/>
    <m/>
    <n v="8920000"/>
    <m/>
    <n v="8920000"/>
    <m/>
    <n v="8920000"/>
    <m/>
    <n v="8920000"/>
    <m/>
    <n v="8920000"/>
    <m/>
    <n v="8920000"/>
    <m/>
    <n v="8920000"/>
    <m/>
    <n v="8920000"/>
    <m/>
    <n v="8920000"/>
    <m/>
    <n v="11925000"/>
  </r>
  <r>
    <x v="1"/>
    <x v="8"/>
    <s v="N.A"/>
    <s v="Si"/>
    <s v="75 (30/12/2024)"/>
    <s v="161-29"/>
    <s v="N.A"/>
    <s v="N.A"/>
    <s v="N.A"/>
    <n v="80111620"/>
    <s v="A-05-01-02-008-003 SERVICIOS PROFESIONALES, CIENTÍFICOS Y TÉCNICOS"/>
    <s v="Prestación de servicios profesionales y/o de apoyo a la gestión"/>
    <s v="161-29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5150000"/>
    <n v="95150000"/>
    <s v="No"/>
    <s v="N/A"/>
    <s v="Jessica Arias Gaviria"/>
    <s v="Subdirectora de Demanda"/>
    <n v="6012220601"/>
    <s v="jessica.arias@upme.gov.co"/>
    <m/>
    <m/>
    <n v="95150000"/>
    <m/>
    <m/>
    <n v="8650000"/>
    <m/>
    <n v="8650000"/>
    <m/>
    <n v="8650000"/>
    <m/>
    <n v="8650000"/>
    <m/>
    <n v="8650000"/>
    <m/>
    <n v="8650000"/>
    <m/>
    <n v="8650000"/>
    <m/>
    <n v="8650000"/>
    <m/>
    <n v="8650000"/>
    <m/>
    <n v="17300000"/>
  </r>
  <r>
    <x v="1"/>
    <x v="8"/>
    <s v="N.A"/>
    <s v="Si"/>
    <s v="75 (30/12/2024)"/>
    <s v="161-30"/>
    <s v="N.A"/>
    <s v="N.A"/>
    <s v="N.A"/>
    <n v="80111620"/>
    <s v="A-05-01-02-008-003 SERVICIOS PROFESIONALES, CIENTÍFICOS Y TÉCNICOS"/>
    <s v="Prestación de servicios profesionales y/o de apoyo a la gestión"/>
    <s v="161-30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7150000"/>
    <n v="97150000"/>
    <s v="No"/>
    <s v="N/A"/>
    <s v="Jessica Arias Gaviria"/>
    <s v="Subdirectora de Demanda"/>
    <n v="6012220601"/>
    <s v="jessica.arias@upme.gov.co"/>
    <m/>
    <m/>
    <n v="97150000"/>
    <m/>
    <m/>
    <n v="8800000"/>
    <m/>
    <n v="8800000"/>
    <m/>
    <n v="8800000"/>
    <m/>
    <n v="8800000"/>
    <m/>
    <n v="8800000"/>
    <m/>
    <n v="8800000"/>
    <m/>
    <n v="8800000"/>
    <m/>
    <n v="8800000"/>
    <m/>
    <n v="8800000"/>
    <m/>
    <n v="17950000"/>
  </r>
  <r>
    <x v="1"/>
    <x v="8"/>
    <s v="N.A"/>
    <s v="Si"/>
    <n v="5"/>
    <s v="161-31"/>
    <s v="N.A"/>
    <s v="N.A"/>
    <s v="N.A"/>
    <n v="80111620"/>
    <s v="A-05-01-02-008-003 SERVICIOS PROFESIONALES, CIENTÍFICOS Y TÉCNICOS"/>
    <s v="Prestación de servicios profesionales y/o de apoyo a la gestión"/>
    <s v="161-31 Prestar servicios profesionales para el apoyo a la Subdirección de demanda en la construcción de documentos de planeación relacionados con la integración del hidrógeno y la bioenergía, así como en la evaluación y análisis de la información de los p"/>
    <s v="Febrero"/>
    <s v="Febrero"/>
    <s v="Febrero"/>
    <n v="11"/>
    <s v="Meses"/>
    <s v="Contratación directa - Prestación de servicios profesionales"/>
    <s v="Propios - 20 - Ingresos corrientes"/>
    <n v="96272715"/>
    <n v="96272715"/>
    <s v="No"/>
    <s v="N/A"/>
    <s v="Jessica Arias Gaviria"/>
    <s v="Subdirectora de Demanda"/>
    <n v="6012220601"/>
    <s v="jessica.arias@upme.gov.co"/>
    <n v="0"/>
    <n v="0"/>
    <n v="96272715"/>
    <n v="0"/>
    <n v="0"/>
    <n v="6298215"/>
    <n v="0"/>
    <n v="8997450"/>
    <n v="0"/>
    <n v="8997450"/>
    <n v="0"/>
    <n v="8997450"/>
    <n v="0"/>
    <n v="8997450"/>
    <n v="0"/>
    <n v="8997450"/>
    <n v="0"/>
    <n v="8997450"/>
    <n v="0"/>
    <n v="8997450"/>
    <n v="0"/>
    <n v="8997450"/>
    <n v="0"/>
    <n v="17994900"/>
  </r>
  <r>
    <x v="1"/>
    <x v="8"/>
    <s v="N.A"/>
    <s v="Si"/>
    <s v="75 (30/12/2024)"/>
    <s v="161-32"/>
    <s v="N.A"/>
    <s v="N.A"/>
    <s v="N.A"/>
    <n v="80111620"/>
    <s v="A-05-01-02-008-003 SERVICIOS PROFESIONALES, CIENTÍFICOS Y TÉCNICOS"/>
    <s v="Prestación de servicios profesionales y/o de apoyo a la gestión"/>
    <s v="161-32 Prestar servicios profesionales para la divulgación y socialización de los procesos asociados a los proyectos De Fuentes no convencionales de energía, gestión eficiente de la energía y los asociados a la planeación energética a largo plazo."/>
    <s v="Febrero"/>
    <s v="Febrero"/>
    <s v="Febrero"/>
    <n v="11"/>
    <s v="Meses"/>
    <s v="Contratación directa - Prestación de servicios profesionales"/>
    <s v="Propios - 20 - Ingresos corrientes"/>
    <n v="85000000"/>
    <n v="85000000"/>
    <s v="No"/>
    <s v="N/A"/>
    <s v="Jessica Arias Gaviria"/>
    <s v="Subdirectora de Demanda"/>
    <n v="6012220601"/>
    <s v="jessica.arias@upme.gov.co"/>
    <m/>
    <m/>
    <n v="85000000"/>
    <m/>
    <m/>
    <n v="7727273"/>
    <m/>
    <n v="7727273"/>
    <m/>
    <n v="7727273"/>
    <m/>
    <n v="7727273"/>
    <m/>
    <n v="7727273"/>
    <m/>
    <n v="7727273"/>
    <m/>
    <n v="7727273"/>
    <m/>
    <n v="7727273"/>
    <m/>
    <n v="7727273"/>
    <m/>
    <n v="15454543"/>
  </r>
  <r>
    <x v="1"/>
    <x v="8"/>
    <s v="N.A"/>
    <s v="Si"/>
    <s v="75 (30/12/2024)"/>
    <s v="161-33"/>
    <s v="N.A"/>
    <s v="N.A"/>
    <s v="N.A"/>
    <n v="80111620"/>
    <s v="A-05-01-02-008-003 SERVICIOS PROFESIONALES, CIENTÍFICOS Y TÉCNICOS"/>
    <s v="Prestación de servicios profesionales y/o de apoyo a la gestión"/>
    <s v="161-33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0138452"/>
    <n v="120138452"/>
    <s v="No"/>
    <s v="N/A"/>
    <s v="Jessica Arias Gaviria"/>
    <s v="Subdirectora de Demanda"/>
    <n v="6012220601"/>
    <s v="jessica.arias@upme.gov.co"/>
    <n v="120138452"/>
    <m/>
    <m/>
    <n v="5223410"/>
    <m/>
    <n v="10446822"/>
    <m/>
    <n v="10446822"/>
    <m/>
    <n v="10446822"/>
    <m/>
    <n v="10446822"/>
    <m/>
    <n v="10446822"/>
    <m/>
    <n v="10446822"/>
    <m/>
    <n v="10446822"/>
    <m/>
    <n v="10446822"/>
    <m/>
    <n v="10446822"/>
    <m/>
    <n v="20893644"/>
  </r>
  <r>
    <x v="1"/>
    <x v="8"/>
    <s v="N.A"/>
    <s v="Si"/>
    <n v="13"/>
    <s v="161-34"/>
    <s v="N.A"/>
    <s v="N.A"/>
    <s v="N.A"/>
    <n v="80111620"/>
    <s v="A-05-01-02-008-003 SERVICIOS PROFESIONALES, CIENTÍFICOS Y TÉCNICOS"/>
    <s v="Prestación de servicios profesionales y/o de apoyo a la gestión"/>
    <s v="161-34 Prestar servicios profesionales para realizar la gestión y análisis de información, construcción de bases de datos, formulación y seguimiento a las estadísticas e indicadores de impacto de los incentivos tributarios, con enfoque territorial."/>
    <s v="Enero"/>
    <s v="Febrero"/>
    <s v="Febrero"/>
    <n v="10.5"/>
    <s v="Meses"/>
    <s v="Contratación directa - Prestación de servicios profesionales"/>
    <s v="Propios - 20 - Ingresos corrientes"/>
    <n v="64010920"/>
    <n v="64010920"/>
    <s v="No"/>
    <s v="N/A"/>
    <s v="Jessica Arias Gaviria"/>
    <s v="Subdirectora de Demanda"/>
    <n v="6012220601"/>
    <s v="jessica.arias@upme.gov.co"/>
    <n v="50604750"/>
    <n v="0"/>
    <n v="0"/>
    <n v="2731050"/>
    <n v="0"/>
    <n v="4819500"/>
    <n v="0"/>
    <n v="4819500"/>
    <n v="0"/>
    <n v="4819500"/>
    <n v="13406170"/>
    <n v="4819500"/>
    <n v="0"/>
    <n v="7053862"/>
    <n v="0"/>
    <n v="7053862"/>
    <n v="0"/>
    <n v="7053862"/>
    <n v="0"/>
    <n v="7053862"/>
    <n v="0"/>
    <n v="7053862"/>
    <n v="0"/>
    <n v="6732560"/>
  </r>
  <r>
    <x v="1"/>
    <x v="8"/>
    <s v="N.A"/>
    <s v="Si"/>
    <n v="32"/>
    <s v="161-35"/>
    <s v="N.A"/>
    <s v="N.A"/>
    <s v="N.A"/>
    <n v="81101516"/>
    <s v="A-05-01-02-008-003 SERVICIOS PROFESIONALES, CIENTÍFICOS Y TÉCNICOS"/>
    <s v="Consultoría"/>
    <s v="161-35 Diseñar y estructurar el contenido técnico y la propuesta de acreditación y certificación del programa de capacitación para gestores energéticos"/>
    <s v="Mayo"/>
    <s v="Junio "/>
    <s v="Julio "/>
    <n v="5"/>
    <s v="Meses"/>
    <s v="Contratación régimen especial (con ofertas) - Régimen especial"/>
    <s v="Propios - 20 - Ingresos corrientes"/>
    <n v="432283148"/>
    <n v="432283148"/>
    <s v="No"/>
    <s v="N/A"/>
    <s v="Jessica Arias Gaviria"/>
    <s v="Subdirectora de Demanda"/>
    <n v="6012220601"/>
    <s v="jessica.arias@upme.gov.co"/>
    <n v="0"/>
    <n v="0"/>
    <n v="0"/>
    <n v="0"/>
    <n v="0"/>
    <n v="0"/>
    <n v="0"/>
    <n v="0"/>
    <n v="0"/>
    <n v="0"/>
    <n v="0"/>
    <n v="0"/>
    <n v="469117148"/>
    <n v="0"/>
    <n v="0"/>
    <n v="140735144"/>
    <n v="0"/>
    <n v="0"/>
    <n v="0"/>
    <n v="187646860"/>
    <n v="0"/>
    <n v="0"/>
    <n v="0"/>
    <n v="140735144"/>
  </r>
  <r>
    <x v="1"/>
    <x v="8"/>
    <s v="N.A"/>
    <s v="Si"/>
    <s v="75 (30/12/2024)"/>
    <s v="161-36"/>
    <s v="N.A"/>
    <s v="N.A"/>
    <s v="N.A"/>
    <n v="80111620"/>
    <s v="A-05-01-02-008-002 SERVICIOS JURIDICOS Y CONTABLES"/>
    <s v="Prestación de servicios profesionales y/o de apoyo a la gestión"/>
    <s v="161-36 Prestar servicios profesionales para la gestión jurídica relacionada con la actualizacion normativa que rige el proceso de incentivos tributarios, la respuesta oportuna a PQRS y a los recursos administrativos contra las decisiones en la evaluación "/>
    <s v="Enero"/>
    <s v="Enero"/>
    <s v="Enero"/>
    <n v="11.5"/>
    <s v="Meses"/>
    <s v="Contratación directa - Prestación de servicios profesionales"/>
    <s v="Propios - 20 - Ingresos corrientes"/>
    <n v="103500000"/>
    <n v="103500000"/>
    <s v="No"/>
    <s v="N/A"/>
    <s v="Jessica Arias Gaviria"/>
    <s v="Subdirectora de Demanda"/>
    <n v="6012220601"/>
    <s v="jessica.arias@upme.gov.co"/>
    <n v="103500000"/>
    <m/>
    <m/>
    <n v="4500000"/>
    <m/>
    <n v="9000000"/>
    <m/>
    <n v="9000000"/>
    <m/>
    <n v="9000000"/>
    <m/>
    <n v="9000000"/>
    <m/>
    <n v="9000000"/>
    <m/>
    <n v="9000000"/>
    <m/>
    <n v="9000000"/>
    <m/>
    <n v="9000000"/>
    <m/>
    <n v="9000000"/>
    <m/>
    <n v="18000000"/>
  </r>
  <r>
    <x v="1"/>
    <x v="8"/>
    <s v="N.A"/>
    <s v="Si"/>
    <s v="75 (30/12/2024)"/>
    <s v="161-37"/>
    <s v="N.A"/>
    <s v="N.A"/>
    <s v="N.A"/>
    <n v="80111620"/>
    <s v="A-05-01-02-008-002 SERVICIOS JURIDICOS Y CONTABLES"/>
    <s v="Prestación de servicios profesionales y/o de apoyo a la gestión"/>
    <s v="161-37 Prestar servicios profesionales para la gestión jurídica relacionada con la respuesta oportuna a PQRS y a los recursos administrativos contra las decisiones en la evaluación de los proyectos de Fuentes No Convencionales de Energía, Gestión Eficient"/>
    <s v="Enero"/>
    <s v="Enero"/>
    <s v="Febrero"/>
    <n v="11"/>
    <s v="Meses"/>
    <s v="Contratación directa - Prestación de servicios profesionales"/>
    <s v="Propios - 20 - Ingresos corrientes"/>
    <n v="72765000"/>
    <n v="72765000"/>
    <s v="No"/>
    <s v="N/A"/>
    <s v="Jessica Arias Gaviria"/>
    <s v="Subdirectora de Demanda"/>
    <n v="6012220601"/>
    <s v="jessica.arias@upme.gov.co"/>
    <m/>
    <m/>
    <n v="72765000"/>
    <m/>
    <m/>
    <n v="6615000"/>
    <m/>
    <n v="6615000"/>
    <m/>
    <n v="6615000"/>
    <m/>
    <n v="6615000"/>
    <m/>
    <n v="6615000"/>
    <m/>
    <n v="6615000"/>
    <m/>
    <n v="6615000"/>
    <m/>
    <n v="6615000"/>
    <m/>
    <n v="6615000"/>
    <m/>
    <n v="13230000"/>
  </r>
  <r>
    <x v="1"/>
    <x v="8"/>
    <s v="N.A"/>
    <s v="Si"/>
    <s v="75 (30/12/2024)"/>
    <s v="161-38"/>
    <s v="N.A"/>
    <s v="N.A"/>
    <s v="N.A"/>
    <n v="80111620"/>
    <s v="A-05-01-02-008-002 SERVICIOS JURIDICOS Y CONTABLES"/>
    <s v="Prestación de servicios profesionales y/o de apoyo a la gestión"/>
    <s v="161-38 Prestar los servicios profesionales para asesorar a la Subdirección de Demanda en el Marco Legal y Regulatorio de los planes priorizados, y los aspectos jurídicos de los procesos y actualización administrativas de los proyectos Fuentes No Convencio"/>
    <s v="Enero"/>
    <s v="Enero"/>
    <s v="Febrero"/>
    <n v="11"/>
    <s v="Meses"/>
    <s v="Contratación directa - Prestación de servicios profesionales"/>
    <s v="Propios - 20 - Ingresos corrientes"/>
    <n v="101200000"/>
    <n v="101200000"/>
    <s v="No"/>
    <s v="N/A"/>
    <s v="Jessica Arias Gaviria"/>
    <s v="Subdirectora de Demanda"/>
    <n v="6012220601"/>
    <s v="jessica.arias@upme.gov.co"/>
    <m/>
    <m/>
    <n v="101200000"/>
    <m/>
    <m/>
    <n v="9200000"/>
    <m/>
    <n v="9200000"/>
    <m/>
    <n v="9200000"/>
    <m/>
    <n v="9200000"/>
    <m/>
    <n v="9200000"/>
    <m/>
    <n v="9200000"/>
    <m/>
    <n v="9200000"/>
    <m/>
    <n v="9200000"/>
    <m/>
    <n v="9200000"/>
    <m/>
    <n v="18400000"/>
  </r>
  <r>
    <x v="1"/>
    <x v="8"/>
    <s v="N.A"/>
    <s v="Si"/>
    <n v="5"/>
    <s v="161-39"/>
    <s v="N.A"/>
    <s v="N.A"/>
    <s v="N.A"/>
    <n v="80111620"/>
    <s v="A-05-01-02-008-002 SERVICIOS JURIDICOS Y CONTABLES"/>
    <s v="Prestación de servicios profesionales y/o de apoyo a la gestión"/>
    <s v="161-39 Prestar servicios profesionales para asesorar a la Subdirección de Demanda en la gestión jurídica relacionada con la reglamentación normativa de beneficios tributarios y las respuestas a recursos administrativos de decisiones sobre evaluaciones; de"/>
    <s v="Febrero"/>
    <s v="Febrero"/>
    <s v="Febrero"/>
    <n v="11"/>
    <s v="Meses"/>
    <s v="Contratación directa - Prestación de servicios profesionales"/>
    <s v="Propios - 20 - Ingresos corrientes"/>
    <n v="111002815"/>
    <n v="111002815"/>
    <s v="No"/>
    <s v="N/A"/>
    <s v="Jessica Arias Gaviria"/>
    <s v="Subdirectora de Demanda"/>
    <n v="6012220601"/>
    <s v="jessica.arias@upme.gov.co"/>
    <n v="0"/>
    <n v="0"/>
    <n v="111002815"/>
    <n v="0"/>
    <n v="0"/>
    <n v="9677850"/>
    <n v="0"/>
    <n v="9677850"/>
    <n v="0"/>
    <n v="9677850"/>
    <n v="0"/>
    <n v="9677850"/>
    <n v="0"/>
    <n v="9677850"/>
    <n v="0"/>
    <n v="9677850"/>
    <n v="0"/>
    <n v="9677850"/>
    <n v="0"/>
    <n v="9677850"/>
    <n v="0"/>
    <n v="9677850"/>
    <n v="0"/>
    <n v="23902165"/>
  </r>
  <r>
    <x v="1"/>
    <x v="8"/>
    <s v="N.A"/>
    <s v="Si"/>
    <s v="75 (30/12/2024)"/>
    <s v="161-40"/>
    <s v="N.A"/>
    <s v="N.A"/>
    <s v="N.A"/>
    <n v="80111620"/>
    <s v="A-05-01-02-008-002 SERVICIOS JURIDICOS Y CONTABLES"/>
    <s v="Prestación de servicios profesionales y/o de apoyo a la gestión"/>
    <s v="161-40 Prestar los servicios profesionales para apoyar en los procesos de gestión documental y el apoyo en el marco legal y regulatorio relacionados con las de las metas y objetivos de la Subdirección de Demanda, asociados a las iniciativas y proyectos de"/>
    <s v="Enero"/>
    <s v="Enero"/>
    <s v="Enero"/>
    <n v="11.5"/>
    <s v="Meses"/>
    <s v="Contratación directa - Prestación de servicios profesionales"/>
    <s v="Propios - 20 - Ingresos corrientes"/>
    <n v="57500000"/>
    <n v="57500000"/>
    <s v="No"/>
    <s v="N/A"/>
    <s v="Jessica Arias Gaviria"/>
    <s v="Subdirectora de Demanda"/>
    <n v="6012220601"/>
    <s v="jessica.arias@upme.gov.co"/>
    <n v="57500000"/>
    <m/>
    <m/>
    <n v="2500000"/>
    <m/>
    <n v="5000000"/>
    <m/>
    <n v="5000000"/>
    <m/>
    <n v="5000000"/>
    <m/>
    <n v="5000000"/>
    <m/>
    <n v="5000000"/>
    <m/>
    <n v="5000000"/>
    <m/>
    <n v="5000000"/>
    <m/>
    <n v="5000000"/>
    <m/>
    <n v="5000000"/>
    <m/>
    <n v="10000000"/>
  </r>
  <r>
    <x v="1"/>
    <x v="8"/>
    <s v="N.A"/>
    <s v="Si"/>
    <s v="75 (30/12/2024)"/>
    <s v="161-41"/>
    <s v="N.A"/>
    <s v="N.A"/>
    <s v="N.A"/>
    <n v="80111620"/>
    <s v="A-05-01-02-008-003 SERVICIOS PROFESIONALES, CIENTÍFICOS Y TÉCNICOS"/>
    <s v="Prestación de servicios profesionales y/o de apoyo a la gestión"/>
    <s v="161-41 Prestar servicios profesionales en el diseño y automatización de procesos sobre la plataforma adoptada en la UPME, en especial aquellos relacionados con el proceso asociado al tramite de incentivos tributarios."/>
    <s v="Enero"/>
    <s v="Enero"/>
    <s v="Enero"/>
    <n v="11"/>
    <s v="Meses"/>
    <s v="Contratación directa - Prestación de servicios profesionales"/>
    <s v="Propios - 20 - Ingresos corrientes"/>
    <n v="59586450"/>
    <n v="59586450"/>
    <s v="No"/>
    <s v="N/A"/>
    <s v="Jessica Arias Gaviria"/>
    <s v="Subdirectora de Demanda"/>
    <n v="6012220601"/>
    <s v="jessica.arias@upme.gov.co"/>
    <n v="59586450"/>
    <m/>
    <m/>
    <n v="2708475"/>
    <m/>
    <n v="5416950"/>
    <m/>
    <n v="5416950"/>
    <m/>
    <n v="5416950"/>
    <m/>
    <n v="5416950"/>
    <m/>
    <n v="5416950"/>
    <m/>
    <n v="5416950"/>
    <m/>
    <n v="5416950"/>
    <m/>
    <n v="5416950"/>
    <m/>
    <n v="5416950"/>
    <m/>
    <n v="8125425"/>
  </r>
  <r>
    <x v="1"/>
    <x v="8"/>
    <s v="N.A"/>
    <s v="Si"/>
    <s v="75 (30/12/2024)"/>
    <s v="161-42"/>
    <s v="N.A"/>
    <s v="N.A"/>
    <s v="N.A"/>
    <n v="80111620"/>
    <s v="A-05-01-02-008-003 SERVICIOS PROFESIONALES, CIENTÍFICOS Y TÉCNICOS"/>
    <s v="Prestación de servicios profesionales y/o de apoyo a la gestión"/>
    <s v="161-42 Prestar los servicios profesionales para la formulación, actualización y seguimiento a la ejecución presupuestal, procesos contractuales, planes institucionales y proyectos de inversión de la Unidad de Planeación Minero Energética asignados, así co"/>
    <s v="Enero"/>
    <s v="Enero"/>
    <s v="Enero"/>
    <n v="11.5"/>
    <s v="Meses"/>
    <s v="Contratación directa - Prestación de servicios profesionales"/>
    <s v="Propios - 20 - Ingresos corrientes"/>
    <n v="109250000"/>
    <n v="109250000"/>
    <s v="No"/>
    <s v="N/A"/>
    <s v="Jessica Arias Gaviria"/>
    <s v="Subdirectora de Demanda"/>
    <n v="6012220601"/>
    <s v="jessica.arias@upme.gov.co"/>
    <n v="109250000"/>
    <m/>
    <m/>
    <n v="4750000"/>
    <m/>
    <n v="9500000"/>
    <m/>
    <n v="9500000"/>
    <m/>
    <n v="9500000"/>
    <m/>
    <n v="9500000"/>
    <m/>
    <n v="9500000"/>
    <m/>
    <n v="9500000"/>
    <m/>
    <n v="9500000"/>
    <m/>
    <n v="9500000"/>
    <m/>
    <n v="9500000"/>
    <m/>
    <n v="19000000"/>
  </r>
  <r>
    <x v="1"/>
    <x v="8"/>
    <s v="N.A"/>
    <s v="Si"/>
    <s v="75 (30/12/2024)"/>
    <s v="161-43"/>
    <s v="N.A"/>
    <s v="N.A"/>
    <s v="N.A"/>
    <n v="80111620"/>
    <s v="A-05-01-02-008-003 SERVICIOS PROFESIONALES, CIENTÍFICOS Y TÉCNICOS"/>
    <s v="Prestación de servicios profesionales y/o de apoyo a la gestión"/>
    <s v="161-43 Prestar servicios profesionales para apoyar la implementación de la estrategia de cooperación internacional y las acciones institucionales, para el fortalecimiento de la Unidad."/>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r>
  <r>
    <x v="1"/>
    <x v="8"/>
    <s v="N.A"/>
    <s v="Si"/>
    <s v="75 (30/12/2024)"/>
    <s v="161-44"/>
    <s v="N.A"/>
    <s v="N.A"/>
    <s v="N.A"/>
    <n v="80111620"/>
    <s v="A-05-01-02-008-002 SERVICIOS JURIDICOS Y CONTABLES"/>
    <s v="Prestación de servicios profesionales y/o de apoyo a la gestión"/>
    <s v="161-44 Prestar servicios profesionales para la gestión jurídica relacionada con la respuesta oportuna a PQRS y la emisión de los actos administrativos misionales de la UPME, en particular, lo relacionado con las FNCE y GEE."/>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r>
  <r>
    <x v="1"/>
    <x v="8"/>
    <s v="N.A"/>
    <s v="Si"/>
    <s v="75 (30/12/2024)"/>
    <s v="161-45"/>
    <s v="N.A"/>
    <s v="N.A"/>
    <s v="N.A"/>
    <n v="80111620"/>
    <s v="A-05-01-02-008-002 SERVICIOS JURIDICOS Y CONTABLES"/>
    <s v="Prestación de servicios profesionales y/o de apoyo a la gestión"/>
    <s v="161-45 Prestar servicios profesionales para la gestión jurídica en los asuntos de competencia de la UPME, en especial, lo relacionado con las FNCE y GEE."/>
    <s v="Febrero"/>
    <s v="Febrero"/>
    <s v="Febrero"/>
    <n v="10"/>
    <s v="Meses"/>
    <s v="Contratación directa - Prestación de servicios profesionales"/>
    <s v="Propios - 20 - Ingresos corrientes"/>
    <n v="85690000"/>
    <n v="85690000"/>
    <s v="No"/>
    <s v="N/A"/>
    <s v="Jessica Arias Gaviria"/>
    <s v="Subdirectora de Demanda"/>
    <n v="6012220601"/>
    <s v="jessica.arias@upme.gov.co"/>
    <m/>
    <m/>
    <n v="85690000"/>
    <m/>
    <m/>
    <n v="8569000"/>
    <m/>
    <n v="8569000"/>
    <m/>
    <n v="8569000"/>
    <m/>
    <n v="8569000"/>
    <m/>
    <n v="8569000"/>
    <m/>
    <n v="8569000"/>
    <m/>
    <n v="8569000"/>
    <m/>
    <n v="8569000"/>
    <m/>
    <n v="8569000"/>
    <m/>
    <n v="8569000"/>
  </r>
  <r>
    <x v="1"/>
    <x v="8"/>
    <s v="N.A"/>
    <s v="Si"/>
    <s v="75 (30/12/2024)"/>
    <s v="161-46"/>
    <s v="N.A"/>
    <s v="N.A"/>
    <s v="N.A"/>
    <n v="80111620"/>
    <s v="A-05-01-02-008-002 SERVICIOS JURIDICOS Y CONTABLES"/>
    <s v="Prestación de servicios profesionales y/o de apoyo a la gestión"/>
    <s v="161-46 Prestar servicios profesionales en asuntos jurídicos y judiciales relacionados con la FNCE y GEE y demás objetivos y productos de la misionalidad de la UPME."/>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r>
  <r>
    <x v="1"/>
    <x v="8"/>
    <s v="N.A"/>
    <s v="Si"/>
    <s v="75 (30/12/2024)"/>
    <s v="161-47"/>
    <s v="N.A"/>
    <s v="N.A"/>
    <s v="N.A"/>
    <n v="80111620"/>
    <s v="A-05-01-02-008-003 SERVICIOS PROFESIONALES, CIENTÍFICOS Y TÉCNICOS"/>
    <s v="Prestación de servicios profesionales y/o de apoyo a la gestión"/>
    <s v="161-4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n v="14071733"/>
    <m/>
    <m/>
    <m/>
    <m/>
    <m/>
    <m/>
    <n v="894712"/>
    <m/>
    <n v="8500000"/>
    <m/>
    <n v="4677021"/>
    <m/>
    <m/>
    <m/>
    <m/>
    <m/>
    <m/>
    <m/>
    <m/>
    <m/>
    <m/>
    <m/>
    <m/>
  </r>
  <r>
    <x v="1"/>
    <x v="8"/>
    <s v="N.A"/>
    <s v="Si"/>
    <s v="75 (30/12/2024)"/>
    <s v="161-48"/>
    <s v="N.A"/>
    <s v="N.A"/>
    <s v="N.A"/>
    <n v="80111620"/>
    <s v="A-05-01-02-008-003 SERVICIOS PROFESIONALES, CIENTÍFICOS Y TÉCNICOS"/>
    <s v="Prestación de servicios profesionales y/o de apoyo a la gestión"/>
    <s v="161-4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n v="14071733"/>
    <m/>
    <m/>
    <m/>
    <m/>
    <m/>
    <m/>
    <n v="894712"/>
    <m/>
    <n v="8500000"/>
    <m/>
    <n v="4677021"/>
    <m/>
    <m/>
    <m/>
    <m/>
    <m/>
    <m/>
    <m/>
    <m/>
    <m/>
    <m/>
    <m/>
    <m/>
  </r>
  <r>
    <x v="1"/>
    <x v="8"/>
    <s v="N.A"/>
    <s v="Si"/>
    <s v="75 (30/12/2024)"/>
    <s v="161-49"/>
    <s v="N.A"/>
    <s v="N.A"/>
    <s v="N.A"/>
    <n v="80111620"/>
    <s v="A-05-01-02-008-002 SERVICIOS JURIDICOS Y CONTABLES"/>
    <s v="Prestación de servicios profesionales y/o de apoyo a la gestión"/>
    <s v="161-49 Prestar los servicios profesionales para el acompañamiento y seguimiento jurídico a las etapas pre contractual, contractual y pos contractual, así como, reporte de información en las diferentes plataformas y aplicaciones asociadas al proceso contra"/>
    <s v="Enero"/>
    <s v="Enero"/>
    <s v="Enero"/>
    <n v="11.5"/>
    <s v="Meses"/>
    <s v="Contratación directa - Prestación de servicios profesionales"/>
    <s v="Propios - 20 - Ingresos corrientes"/>
    <n v="97750000"/>
    <n v="97750000"/>
    <s v="No"/>
    <s v="N/A"/>
    <s v="Edith Carolina Chaves"/>
    <s v="Coordinadora GIT Gestión Contractual"/>
    <n v="6012220601"/>
    <s v="edith.chaves@upme.gov.co"/>
    <n v="97750000"/>
    <m/>
    <m/>
    <n v="4250000"/>
    <m/>
    <n v="8500000"/>
    <m/>
    <n v="8500000"/>
    <m/>
    <n v="8500000"/>
    <m/>
    <n v="8500000"/>
    <m/>
    <n v="8500000"/>
    <m/>
    <n v="8500000"/>
    <m/>
    <n v="8500000"/>
    <m/>
    <n v="8500000"/>
    <m/>
    <n v="8500000"/>
    <m/>
    <n v="17000000"/>
  </r>
  <r>
    <x v="1"/>
    <x v="8"/>
    <s v="N.A"/>
    <s v="Si"/>
    <n v="31"/>
    <s v="161-50"/>
    <s v="N.A"/>
    <s v="N.A"/>
    <s v="N.A"/>
    <n v="80111620"/>
    <s v="A-05-01-02-008-003 SERVICIOS PROFESIONALES, CIENTÍFICOS Y TÉCNICOS"/>
    <s v="Prestación de servicios profesionales y/o de apoyo a la gestión"/>
    <s v="161-50 Prestar los servicios profesionales para el desarrollo de actividades relacionadas con la gestión y el seguimiento presupuestal en el marco del direccionamiento estratégico de la Entidad."/>
    <s v="Enero"/>
    <s v="Enero"/>
    <s v="Enero"/>
    <n v="10"/>
    <s v="Meses"/>
    <s v="Contratación directa - Prestación de servicios profesionales"/>
    <s v="Propios - 20 - Ingresos corrientes"/>
    <n v="86191560"/>
    <n v="86191560"/>
    <s v="No"/>
    <s v="N/A"/>
    <s v="Hollman Corredor"/>
    <s v="Coordinador GIT Gestión Financiera"/>
    <n v="6012220601"/>
    <s v="hollman.corredor@upme.gov.co"/>
    <n v="44200800"/>
    <n v="5156760"/>
    <n v="0"/>
    <n v="7366800"/>
    <n v="0"/>
    <n v="7366800"/>
    <n v="0"/>
    <n v="7366800"/>
    <n v="0"/>
    <n v="7366800"/>
    <m/>
    <n v="7366800"/>
    <n v="41990760"/>
    <n v="7366800"/>
    <n v="0"/>
    <n v="7366800"/>
    <n v="0"/>
    <n v="7366800"/>
    <n v="0"/>
    <n v="7366800"/>
    <n v="0"/>
    <n v="7366800"/>
    <n v="0"/>
    <n v="7366800"/>
  </r>
  <r>
    <x v="1"/>
    <x v="8"/>
    <s v="N.A"/>
    <s v="Si"/>
    <s v="75 (30/12/2024)"/>
    <s v="161-51"/>
    <s v="N.A"/>
    <s v="N.A"/>
    <s v="N.A"/>
    <s v="84111701;84101501"/>
    <s v="A-05-01-02-007-001 SERVICIOS FINANCIEROS Y CONEXOS"/>
    <s v="Prestación de servicios profesionales y/o de apoyo a la gestión"/>
    <s v="161-51 Constituir una Fiducia Mercantil, a través del cual se recibirán y administrarán los recursos provenientes de los terceros que utilicen o soliciten servicios técnicos o de planeación y asesoría a la Unidad de Planeación Minero Energética - UPME."/>
    <s v="Enero"/>
    <s v="Enero"/>
    <s v="Enero"/>
    <n v="12"/>
    <s v="Meses"/>
    <s v="Contratación directa - único oferente"/>
    <s v="Propios - 20 - Ingresos corrientes"/>
    <n v="66167280"/>
    <n v="66167280"/>
    <s v="No"/>
    <s v="N/A"/>
    <s v="Hollman Corredor"/>
    <s v="Coordinador GIT Gestión Financiera"/>
    <n v="6012220601"/>
    <s v="hollman.corredor@upme.gov.co"/>
    <n v="66167280"/>
    <n v="5513940"/>
    <m/>
    <n v="5513940"/>
    <m/>
    <n v="5513940"/>
    <m/>
    <n v="5513940"/>
    <m/>
    <n v="5513940"/>
    <m/>
    <n v="5513940"/>
    <m/>
    <n v="5513940"/>
    <m/>
    <n v="5513940"/>
    <m/>
    <n v="5513940"/>
    <m/>
    <n v="5513940"/>
    <m/>
    <n v="5513940"/>
    <m/>
    <n v="5513940"/>
  </r>
  <r>
    <x v="1"/>
    <x v="8"/>
    <s v="N.A"/>
    <s v="Si"/>
    <s v="75 (30/12/2024)"/>
    <s v="161-52"/>
    <s v="N.A"/>
    <s v="N.A"/>
    <s v="N.A"/>
    <n v="80111620"/>
    <s v="A-05-01-02-008-003 SERVICIOS PROFESIONALES, CIENTÍFICOS Y TÉCNICOS"/>
    <s v="Prestación de servicios profesionales y/o de apoyo a la gestión"/>
    <s v="161-52 Prestar el servicio de apoyo en todo lo relacionado con los asuntos de correspondencia de los trámites relacionados con los certificados de proyectos de Fuentes no Convencionales de Energía y Gestión Eficiente de la Energía y demás asuntos de la En"/>
    <s v="Enero"/>
    <s v="Enero"/>
    <s v="Enero"/>
    <n v="10"/>
    <s v="Meses"/>
    <s v="Contratación directa - Prestación de servicios profesionales"/>
    <s v="Propios - 20 - Ingresos corrientes"/>
    <n v="35361600"/>
    <n v="35361600"/>
    <s v="No"/>
    <s v="N/A"/>
    <s v="Yezmy Carolina Vargas"/>
    <s v="Coordinadora GIT Gestión Administrativa y Servicio al Ciudadano"/>
    <n v="6012220601"/>
    <s v="yezmy.vargas@upme.gov.co"/>
    <n v="35361600"/>
    <m/>
    <m/>
    <n v="1768080"/>
    <m/>
    <n v="3536160"/>
    <m/>
    <n v="3536160"/>
    <m/>
    <n v="3536160"/>
    <m/>
    <n v="3536160"/>
    <m/>
    <n v="3536160"/>
    <m/>
    <n v="3536160"/>
    <m/>
    <n v="3536160"/>
    <m/>
    <n v="3536160"/>
    <m/>
    <n v="3536160"/>
    <m/>
    <n v="1768080"/>
  </r>
  <r>
    <x v="1"/>
    <x v="8"/>
    <s v="N.A"/>
    <s v="Si"/>
    <n v="22"/>
    <s v="161-53"/>
    <s v="N.A"/>
    <s v="N.A"/>
    <s v="N.A"/>
    <n v="80111620"/>
    <s v="A-05-01-02-008-003 SERVICIOS PROFESIONALES, CIENTÍFICOS Y TÉCNICOS"/>
    <s v="Prestación de servicios profesionales y/o de apoyo a la gestión"/>
    <s v="161-53 Prestar los servicios profesionales para la gestión en la ejecución de los ingresos y gastos de comercialización y producción, apoyo en el seguimiento técnico, administrativo y financiero al cumplimiento del objeto del contrato de la fiducia mercan"/>
    <s v="Enero"/>
    <s v="Enero"/>
    <s v="Enero"/>
    <n v="10"/>
    <s v="Meses"/>
    <s v="Contratación directa - Prestación de servicios profesionales"/>
    <s v="Propios - 20 - Ingresos corrientes"/>
    <n v="14979160"/>
    <n v="14979160"/>
    <s v="No"/>
    <s v="N/A"/>
    <s v="Hollman Corredor"/>
    <s v="Coordinador GIT Gestión Financiera"/>
    <n v="6012220601"/>
    <s v="hollman.corredor@upme.gov.co"/>
    <n v="0"/>
    <n v="0"/>
    <n v="0"/>
    <n v="0"/>
    <n v="0"/>
    <n v="0"/>
    <n v="27378750"/>
    <n v="0"/>
    <n v="0"/>
    <n v="1095150"/>
    <n v="0"/>
    <n v="3285450"/>
    <n v="0"/>
    <n v="3285450"/>
    <n v="0"/>
    <n v="3285450"/>
    <n v="0"/>
    <n v="3285450"/>
    <n v="0"/>
    <n v="3285450"/>
    <n v="0"/>
    <n v="3285450"/>
    <n v="0"/>
    <n v="6570900"/>
  </r>
  <r>
    <x v="1"/>
    <x v="8"/>
    <s v="N.A"/>
    <s v="Si"/>
    <s v="75 (30/12/2024)"/>
    <s v="161-54"/>
    <s v="N.A"/>
    <s v="N.A"/>
    <s v="N.A"/>
    <n v="80131500"/>
    <s v="A-05-01-02-007-002 SERVICIOS INMOBILIARIOS"/>
    <s v="Arrendamientos"/>
    <s v="161-54 Alquilar espacios de oficina (coworking) en virtud del proyecto de modernización organizacional para la Unidad de Planeación Minero Energética."/>
    <s v="Enero"/>
    <s v="Enero"/>
    <s v="Enero"/>
    <n v="11.5"/>
    <s v="Meses"/>
    <s v="Contratación directa - Contratos de arrendamiento o adquisición de inmuebles"/>
    <s v="Propios - 20 - Ingresos corrientes"/>
    <n v="139469810"/>
    <n v="139469810"/>
    <s v="No"/>
    <s v="N/A"/>
    <s v="Yezmy Carolina Vargas"/>
    <s v="Coordinadora GIT Gestión Administrativa y Servicio al Ciudadano"/>
    <n v="6012220601"/>
    <s v="yezmy.vargas@upme.gov.co"/>
    <n v="139469810"/>
    <n v="11622484"/>
    <m/>
    <n v="11622484"/>
    <m/>
    <n v="11622484"/>
    <m/>
    <n v="11622484"/>
    <m/>
    <n v="11622484"/>
    <m/>
    <n v="11622484"/>
    <m/>
    <n v="11622484"/>
    <m/>
    <n v="11622484"/>
    <m/>
    <n v="11622484"/>
    <m/>
    <n v="11622484"/>
    <m/>
    <n v="11622484"/>
    <m/>
    <n v="11622486"/>
  </r>
  <r>
    <x v="1"/>
    <x v="8"/>
    <s v="N.A"/>
    <s v="Si"/>
    <s v="75 (30/12/2024)"/>
    <s v="161-55"/>
    <s v="N.A"/>
    <s v="N.A"/>
    <s v="N.A"/>
    <n v="80111620"/>
    <s v="A-05-01-02-008-002 SERVICIOS JURIDICOS Y CONTABLES"/>
    <s v="Prestación de servicios profesionales y/o de apoyo a la gestión"/>
    <s v="161-55 Prestar los servicios profesionales y asesoría para fortalecer la apropiación del proceso contable de la entidad, así como el control de la información de los activos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n v="74369600"/>
    <m/>
    <m/>
    <n v="3718480"/>
    <m/>
    <n v="7436960"/>
    <m/>
    <n v="7436960"/>
    <m/>
    <n v="7436960"/>
    <m/>
    <n v="7436960"/>
    <m/>
    <n v="7436960"/>
    <m/>
    <n v="7436960"/>
    <m/>
    <n v="7436960"/>
    <m/>
    <n v="7436960"/>
    <m/>
    <n v="7436960"/>
    <m/>
    <n v="3718480"/>
  </r>
  <r>
    <x v="1"/>
    <x v="8"/>
    <s v="N.A"/>
    <s v="Si"/>
    <s v="75 (30/12/2024)"/>
    <s v="161-56"/>
    <s v="N.A"/>
    <s v="N.A"/>
    <s v="N.A"/>
    <n v="80111620"/>
    <s v="A-05-01-02-008-003 SERVICIOS PROFESIONALES, CIENTÍFICOS Y TÉCNICOS"/>
    <s v="Prestación de servicios profesionales y/o de apoyo a la gestión"/>
    <s v="161-56 Prestar los servicios profesionales para el apoyo administrativo relacionados con el contrato de la fiducia mercantil, gestión de tesorería a cargo de GIT de Gestión Financiera."/>
    <s v="Enero"/>
    <s v="Enero"/>
    <s v="Enero"/>
    <n v="10.5"/>
    <s v="Meses"/>
    <s v="Contratación directa - Prestación de servicios profesionales"/>
    <s v="Propios - 20 - Ingresos corrientes"/>
    <n v="35622510"/>
    <n v="35622510"/>
    <s v="No"/>
    <s v="N/A"/>
    <s v="Hollman Corredor"/>
    <s v="Coordinador GIT Gestión Financiera"/>
    <n v="6012220601"/>
    <s v="hollman.corredor@upme.gov.co"/>
    <n v="35622510"/>
    <m/>
    <m/>
    <n v="1658370"/>
    <m/>
    <n v="3316740"/>
    <m/>
    <n v="3316740"/>
    <m/>
    <n v="3316740"/>
    <m/>
    <n v="3316740"/>
    <m/>
    <n v="3316740"/>
    <m/>
    <n v="3316740"/>
    <m/>
    <n v="3316740"/>
    <m/>
    <n v="3316740"/>
    <m/>
    <n v="3316740"/>
    <m/>
    <n v="4113480"/>
  </r>
  <r>
    <x v="1"/>
    <x v="8"/>
    <s v="N.A"/>
    <s v="Si"/>
    <s v="75 (30/12/2024)"/>
    <s v="161-57"/>
    <s v="N.A"/>
    <s v="N.A"/>
    <s v="N.A"/>
    <s v="78102203;78102206"/>
    <s v="A-05-01-02-006-008 SERVICIOS POSTALES Y DE MENSAJERIA"/>
    <s v="Adquisición de bienes y/o servicios (otros)"/>
    <s v="161-57 Prestar los servicios de mensajería certificada a nivel urbano, nacional e internacional, mensajeria electronica y de mensajería motorizada especializada a nivel urbano en la ciudad de Bogotá D.C."/>
    <s v="Enero"/>
    <s v="Enero"/>
    <s v="Enero"/>
    <n v="11.5"/>
    <s v="Meses"/>
    <s v="Contratación directa - Contratos menor cuantía"/>
    <s v="Propios - 20 - Ingresos corrientes"/>
    <n v="30000000"/>
    <n v="30000000"/>
    <s v="No"/>
    <s v="N/A"/>
    <s v="Yezmy Carolina Vargas"/>
    <s v="Coordinadora GIT Gestión Administrativa y Servicio al Ciudadano"/>
    <n v="6012220601"/>
    <s v="yezmy.vargas@upme.gov.co"/>
    <n v="30000000"/>
    <n v="2500000"/>
    <m/>
    <n v="2500000"/>
    <m/>
    <n v="2500000"/>
    <m/>
    <n v="2500000"/>
    <m/>
    <n v="2500000"/>
    <m/>
    <n v="2500000"/>
    <m/>
    <n v="2500000"/>
    <m/>
    <n v="2500000"/>
    <m/>
    <n v="2500000"/>
    <m/>
    <n v="2500000"/>
    <m/>
    <n v="2500000"/>
    <m/>
    <n v="2500000"/>
  </r>
  <r>
    <x v="1"/>
    <x v="8"/>
    <s v="N.A"/>
    <s v="Si"/>
    <s v="75 (30/12/2024)"/>
    <s v="161-58"/>
    <s v="N.A"/>
    <s v="N.A"/>
    <s v="N.A"/>
    <n v="80111620"/>
    <s v="A-05-01-02-008-003 SERVICIOS PROFESIONALES, CIENTÍFICOS Y TÉCNICOS"/>
    <s v="Prestación de servicios profesionales y/o de apoyo a la gestión"/>
    <s v="161-58 Prestar los servicios profesionales para realizar el seguimiento y control de los tramites de pagos y certificados de cumplimiento asociados a la ejecución presupuestal y demás actividades que se requieran para el cumplimiento de las metas y objeti"/>
    <s v="Julio"/>
    <s v="Julio"/>
    <s v="Julio"/>
    <n v="5.5"/>
    <s v="Meses"/>
    <s v="Contratación directa - Prestación de servicios profesionales"/>
    <s v="Propios - 20 - Ingresos corrientes"/>
    <n v="19019000"/>
    <n v="19019000"/>
    <s v="No"/>
    <s v="N/A"/>
    <s v="Jessica Arias Gaviria"/>
    <s v="Subdirectora de Demanda"/>
    <n v="6012220601"/>
    <s v="jessica.arias@upme.gov.co"/>
    <m/>
    <m/>
    <m/>
    <m/>
    <m/>
    <m/>
    <m/>
    <m/>
    <m/>
    <m/>
    <m/>
    <m/>
    <n v="19019000"/>
    <m/>
    <m/>
    <n v="1729000"/>
    <m/>
    <n v="3458000"/>
    <m/>
    <n v="3458000"/>
    <m/>
    <n v="3458000"/>
    <m/>
    <n v="6916000"/>
  </r>
  <r>
    <x v="1"/>
    <x v="8"/>
    <s v="N.A"/>
    <s v="Si"/>
    <s v="75 (30/12/2024)"/>
    <s v="161-59"/>
    <s v="N.A"/>
    <s v="N.A"/>
    <s v="N.A"/>
    <n v="80111620"/>
    <s v="A-05-01-02-008-002 SERVICIOS JURIDICOS Y CONTABLES"/>
    <s v="Prestación de servicios profesionales y/o de apoyo a la gestión"/>
    <s v="161-59 Prestar servicios profesionales para la gestión jurídica en las actuaciones administrativas misionales, y lo que de ello se derive, contribuyendo al desempeño institucional de la Entidad, en particular, lo relacionado con las FNCE y GEE."/>
    <s v="Febrero"/>
    <s v="Febrero"/>
    <s v="Febrero"/>
    <n v="10"/>
    <s v="Meses"/>
    <s v="Contratación directa - Prestación de servicios profesionales"/>
    <s v="Propios - 20 - Ingresos corrientes"/>
    <n v="45250000"/>
    <n v="45250000"/>
    <s v="No"/>
    <s v="N/A"/>
    <s v="Jessica Arias Gaviria"/>
    <s v="Subdirectora de Demanda"/>
    <n v="6012220601"/>
    <s v="jessica.arias@upme.gov.co"/>
    <m/>
    <m/>
    <n v="45250000"/>
    <m/>
    <m/>
    <n v="4525000"/>
    <m/>
    <n v="4525000"/>
    <m/>
    <n v="4525000"/>
    <m/>
    <n v="4525000"/>
    <m/>
    <n v="4525000"/>
    <m/>
    <n v="4525000"/>
    <m/>
    <n v="4525000"/>
    <m/>
    <n v="4525000"/>
    <m/>
    <n v="4525000"/>
    <m/>
    <n v="4525000"/>
  </r>
  <r>
    <x v="1"/>
    <x v="8"/>
    <s v="N.A"/>
    <s v="Si"/>
    <s v="75 (30/12/2024)"/>
    <s v="161-60"/>
    <s v="N.A"/>
    <s v="N.A"/>
    <s v="N.A"/>
    <s v="N/A"/>
    <s v="A-05-01-02-007-001 SERVICIOS FINANCIEROS Y CONEXOS"/>
    <s v="Impuesto"/>
    <s v="161-60 4X1000"/>
    <s v="N.A"/>
    <s v="N.A"/>
    <s v="N.A"/>
    <s v="N.A"/>
    <s v="N/A"/>
    <s v="N/A"/>
    <s v="Propios - 20 - Ingresos corrientes"/>
    <n v="16984554"/>
    <n v="16984554"/>
    <s v="No"/>
    <s v="N/A"/>
    <s v="Jessica Arias Gaviria"/>
    <s v="Subdirectora de Demanda"/>
    <n v="6012220601"/>
    <s v="jessica.arias@upme.gov.co"/>
    <n v="77873"/>
    <n v="77873"/>
    <n v="269644"/>
    <n v="269644"/>
    <n v="1286791"/>
    <n v="1286791"/>
    <n v="1363831"/>
    <n v="1363831"/>
    <n v="1983323"/>
    <n v="1983323"/>
    <n v="1363831"/>
    <n v="1363831"/>
    <n v="1363831"/>
    <n v="1363831"/>
    <n v="2189820"/>
    <n v="2189820"/>
    <n v="1363831"/>
    <n v="1363831"/>
    <n v="1363831"/>
    <n v="1363831"/>
    <n v="1363831"/>
    <n v="1363831"/>
    <n v="2994117"/>
    <n v="2994117"/>
  </r>
</pivotCacheRecords>
</file>

<file path=xl/pivotCache/pivotCacheRecords2.xml><?xml version="1.0" encoding="utf-8"?>
<pivotCacheRecords xmlns="http://schemas.openxmlformats.org/spreadsheetml/2006/main" xmlns:r="http://schemas.openxmlformats.org/officeDocument/2006/relationships" count="534">
  <r>
    <x v="0"/>
    <x v="0"/>
    <s v="Transversal"/>
    <s v="Si"/>
    <n v="32"/>
    <s v="110-1"/>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s v="N/A"/>
    <x v="0"/>
    <s v="Planta temporal"/>
    <s v="110-1 Planta temporal"/>
    <s v="Abril"/>
    <s v="Abril"/>
    <s v="Julio"/>
    <n v="6"/>
    <s v="Meses"/>
    <s v="Contratación directa - Prestación de servicios profesionales"/>
    <s v="Propios - 20 - Ingresos corrientes"/>
    <n v="119972196"/>
    <n v="119972196"/>
    <s v="No"/>
    <s v="N/A"/>
    <s v="Liliana Castillo"/>
    <s v="Coordinadora GIT Gestión del Talento Humano"/>
    <n v="6012220601"/>
    <s v="liliana.castillo@upme.gov.co"/>
    <n v="0"/>
    <n v="0"/>
    <n v="0"/>
    <n v="0"/>
    <n v="0"/>
    <n v="0"/>
    <n v="0"/>
    <n v="0"/>
    <n v="0"/>
    <n v="0"/>
    <n v="0"/>
    <n v="0"/>
    <n v="0"/>
    <n v="0"/>
    <n v="20573600"/>
    <n v="20573600"/>
    <n v="20573600"/>
    <n v="20573600"/>
    <n v="20573600"/>
    <n v="20573600"/>
    <n v="20573600"/>
    <n v="20573600"/>
    <n v="37677796"/>
    <n v="37677796"/>
    <n v="119972196"/>
    <n v="119972196"/>
    <n v="0"/>
    <n v="0"/>
    <n v="0"/>
  </r>
  <r>
    <x v="0"/>
    <x v="0"/>
    <s v="Transversal"/>
    <s v="Si"/>
    <n v="5"/>
    <s v="110-2"/>
    <s v="2 - Fortalecer la gestión de conocimiento para la planeación minero energética."/>
    <x v="1"/>
    <s v="Diseñar y ejecutar el plan de fortalecimiento de competencias técnicas especializadas para la planeación minero energética"/>
    <n v="80111620"/>
    <x v="1"/>
    <s v="Prestación de servicios profesionales y/o de apoyo a la gestión"/>
    <s v="110-2 Prestar los servicios profesionales en la segunda fase del proceso de modernización de la UPME, con el fin de actualizar el estudio técnico que contenga una propuesta de estructura, planta de cargos y demás anexos, conforme a los lineamientos y dire"/>
    <s v="Febrero"/>
    <s v="Marzo"/>
    <s v="Marzo"/>
    <n v="7.5"/>
    <s v="Meses"/>
    <s v="Contratación directa - Prestación de servicios profesionales"/>
    <s v="Propios - 20 - Ingresos corrientes"/>
    <n v="78900000"/>
    <n v="78900000"/>
    <s v="No"/>
    <s v="N/A"/>
    <s v="Liliana Castillo"/>
    <s v="Coordinadora GIT Gestión del Talento Humano"/>
    <n v="6012220601"/>
    <s v="liliana.castillo@upme.gov.co"/>
    <n v="0"/>
    <n v="0"/>
    <m/>
    <n v="0"/>
    <n v="78900000"/>
    <m/>
    <m/>
    <n v="10520000"/>
    <m/>
    <n v="10520000"/>
    <m/>
    <n v="8766667"/>
    <m/>
    <n v="10520000"/>
    <m/>
    <n v="10520000"/>
    <m/>
    <n v="10520000"/>
    <m/>
    <n v="10520000"/>
    <m/>
    <n v="7013333"/>
    <m/>
    <m/>
    <n v="78900000"/>
    <n v="78900000"/>
    <n v="0"/>
    <n v="0"/>
    <n v="0"/>
  </r>
  <r>
    <x v="0"/>
    <x v="0"/>
    <s v="Transversal"/>
    <s v="Si"/>
    <n v="5"/>
    <s v="110-3"/>
    <s v="2 - Fortalecer la gestión de conocimiento para la planeación minero energética."/>
    <x v="1"/>
    <s v="Diseñar y ejecutar el plan de fortalecimiento de competencias técnicas especializadas para la planeación minero energética"/>
    <n v="80111620"/>
    <x v="1"/>
    <s v="Prestación de servicios profesionales y/o de apoyo a la gestión"/>
    <s v="110-3 Prestar los servicios profesionales en la estructuración, consolidación y presentación del estudio técnico, proyectos de actos administrativos y los anexos requeridos por el Departamento Administrativo de la Función Pública DAFP y prestar el apoyo j"/>
    <s v="Febrero"/>
    <s v="Marzo"/>
    <s v="Marzo"/>
    <n v="7.5"/>
    <s v="Meses"/>
    <s v="Contratación directa - Prestación de servicios profesionales"/>
    <s v="Propios - 20 - Ingresos corrientes"/>
    <n v="92068956"/>
    <n v="92068956"/>
    <s v="No"/>
    <s v="N/A"/>
    <s v="Liliana Castillo"/>
    <s v="Coordinadora GIT Gestión del Talento Humano"/>
    <n v="6012220601"/>
    <s v="liliana.castillo@upme.gov.co"/>
    <n v="0"/>
    <n v="0"/>
    <m/>
    <n v="0"/>
    <n v="92068956"/>
    <m/>
    <m/>
    <n v="7908956"/>
    <m/>
    <n v="12624000"/>
    <m/>
    <n v="12624000"/>
    <m/>
    <n v="12624000"/>
    <m/>
    <n v="12624000"/>
    <m/>
    <n v="12624000"/>
    <m/>
    <n v="12624000"/>
    <m/>
    <n v="8416000"/>
    <m/>
    <m/>
    <n v="92068956"/>
    <n v="92068956"/>
    <n v="0"/>
    <n v="0"/>
    <n v="0"/>
  </r>
  <r>
    <x v="0"/>
    <x v="0"/>
    <s v="Transversal"/>
    <s v="Si"/>
    <n v="32"/>
    <s v="110-4"/>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4 Prestar servicios profesionales en las actividades relacionadas con el proceso de gestión contractual de la entidad, en especial, las derivadas del proyecto de inversión &quot;Fortalecimiento de la percepción de la ciudadanía frente a los productos y ser"/>
    <s v="Enero"/>
    <s v="Enero"/>
    <s v="Enero"/>
    <n v="7"/>
    <s v="Meses"/>
    <s v="Contratación directa - Prestación de servicios profesionales"/>
    <s v="Propios - 20 - Ingresos corrientes"/>
    <n v="42000000"/>
    <n v="42000000"/>
    <s v="No"/>
    <s v="N/A"/>
    <s v="Edirh Chávez"/>
    <s v="Coordinadora GIT Gestión Contractual"/>
    <n v="6012220601"/>
    <s v="yenny.barrera@upme.gov.co"/>
    <n v="42000000"/>
    <n v="0"/>
    <n v="0"/>
    <n v="4600000"/>
    <n v="0"/>
    <n v="6000000"/>
    <n v="0"/>
    <n v="6000000"/>
    <n v="0"/>
    <n v="6000000"/>
    <n v="0"/>
    <n v="6000000"/>
    <n v="0"/>
    <n v="6000000"/>
    <n v="0"/>
    <n v="6000000"/>
    <n v="0"/>
    <n v="1400000"/>
    <n v="0"/>
    <n v="0"/>
    <n v="0"/>
    <n v="0"/>
    <n v="0"/>
    <n v="0"/>
    <n v="42000000"/>
    <n v="42000000"/>
    <n v="0"/>
    <n v="0"/>
    <n v="0"/>
  </r>
  <r>
    <x v="0"/>
    <x v="0"/>
    <s v="Transversal"/>
    <s v="Si"/>
    <n v="32"/>
    <s v="110-5"/>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31500"/>
    <x v="1"/>
    <s v="Arrendamientos"/>
    <s v="110-5 Alquilar espacios de oficina (coworking) en virtud del proyecto de modernización organizacional para la Unidad de Planeación Minero Energética."/>
    <s v="Abril"/>
    <s v="Abril"/>
    <s v="Julio"/>
    <n v="6"/>
    <s v="Meses"/>
    <s v="Contratación directa - Contratos de arrendamiento o adquisición de inmuebles"/>
    <s v="Propios - 20 - Ingresos corrientes"/>
    <n v="24097500"/>
    <n v="24097500"/>
    <s v="No"/>
    <s v="N/A"/>
    <s v="Yezmy Vargas"/>
    <s v="Coordinador GIT Gestión Administrativa y Servicio al Ciudadano"/>
    <n v="6012220601"/>
    <s v="yezmy.vargas@upme.gov.co"/>
    <n v="0"/>
    <n v="0"/>
    <n v="0"/>
    <n v="0"/>
    <n v="0"/>
    <n v="0"/>
    <n v="0"/>
    <n v="0"/>
    <n v="0"/>
    <n v="0"/>
    <n v="0"/>
    <n v="0"/>
    <n v="0"/>
    <n v="0"/>
    <n v="24097500"/>
    <n v="4819500"/>
    <n v="0"/>
    <n v="4819500"/>
    <n v="0"/>
    <n v="4819500"/>
    <n v="0"/>
    <n v="4819500"/>
    <n v="0"/>
    <n v="4819500"/>
    <n v="24097500"/>
    <n v="24097500"/>
    <n v="0"/>
    <n v="0"/>
    <n v="0"/>
  </r>
  <r>
    <x v="0"/>
    <x v="0"/>
    <s v="Transversal"/>
    <s v="Si"/>
    <s v="75 (30/12/2024)"/>
    <s v="110-6"/>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6 Prestar los servicios profesionales para asistir y acompañar la gestión de la dimensión del Talento Humano, en su componente de selección, vinculación capacitación, gestión del Conocimiento, así como apoyar lo inherente a Evaluación de Desempeño, Ev"/>
    <s v="Enero"/>
    <s v="Enero"/>
    <s v="Enero"/>
    <n v="8.5"/>
    <s v="Meses"/>
    <s v="Contratación directa - Prestación de servicios profesionales"/>
    <s v="Propios - 20 - Ingresos corrientes"/>
    <n v="71142450"/>
    <n v="71142450"/>
    <s v="No"/>
    <s v="N/A"/>
    <s v="Liliana Castillo"/>
    <s v="Coordinadora GIT Gestión del Talento Humano"/>
    <n v="6012220601"/>
    <s v="liliana.castillo@upme.gov.co"/>
    <n v="71142450"/>
    <m/>
    <m/>
    <n v="4184850"/>
    <m/>
    <n v="8369700"/>
    <m/>
    <n v="8369700"/>
    <m/>
    <n v="8369700"/>
    <m/>
    <n v="8369700"/>
    <m/>
    <n v="8369700"/>
    <m/>
    <n v="8369700"/>
    <m/>
    <n v="8369700"/>
    <m/>
    <n v="8369700"/>
    <m/>
    <m/>
    <m/>
    <m/>
    <n v="71142450"/>
    <n v="71142450"/>
    <n v="0"/>
    <n v="0"/>
    <n v="0"/>
  </r>
  <r>
    <x v="0"/>
    <x v="0"/>
    <s v="Transversal"/>
    <s v="Si"/>
    <n v="16"/>
    <s v="110-7"/>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7 Prestar los servicios profesionales para asistir las actividades que fortalezcan la Gestión del Conocimiento por medio de la Dimensión del Talento Humano mediante la implementación de las políticas del Modelo Integrado de Planeación y Gestión MIPG, "/>
    <s v="Enero"/>
    <s v="Enero"/>
    <s v="Enero"/>
    <n v="9"/>
    <s v="Meses"/>
    <s v="Contratación directa - Prestación de servicios profesionales"/>
    <s v="Propios - 20 - Ingresos corrientes"/>
    <n v="95100000"/>
    <n v="95100000"/>
    <s v="No"/>
    <s v="N/A"/>
    <s v="Liliana Castillo"/>
    <s v="Coordinadora GIT Gestión del Talento Humano"/>
    <n v="6012220601"/>
    <s v="liliana.castillo@upme.gov.co"/>
    <n v="81000000"/>
    <n v="0"/>
    <n v="0"/>
    <n v="4500000"/>
    <n v="0"/>
    <n v="9000000"/>
    <n v="0"/>
    <n v="9000000"/>
    <n v="0"/>
    <n v="9000000"/>
    <n v="0"/>
    <n v="9000000"/>
    <n v="0"/>
    <n v="9000000"/>
    <n v="0"/>
    <n v="9000000"/>
    <n v="14100000"/>
    <n v="9000000"/>
    <n v="0"/>
    <n v="9000000"/>
    <n v="0"/>
    <n v="9000000"/>
    <n v="0"/>
    <n v="9600000"/>
    <n v="95100000"/>
    <n v="95100000"/>
    <n v="0"/>
    <n v="0"/>
    <n v="0"/>
  </r>
  <r>
    <x v="0"/>
    <x v="0"/>
    <s v="Transversal"/>
    <s v="Si"/>
    <n v="16"/>
    <s v="110-8"/>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8 Prestar los servicios profesionales para apoyar el seguimiento y control de la ejecución presupuestal y financiera de los recursos de funcionamiento e inversión asignados a la Secretaría General, así como brindar apoyo en la gestión de nómina de la "/>
    <s v="Enero"/>
    <s v="Enero"/>
    <s v="Enero"/>
    <n v="10"/>
    <s v="Meses"/>
    <s v="Contratación directa - Prestación de servicios profesionales"/>
    <s v="Propios - 20 - Ingresos corrientes"/>
    <n v="77000000"/>
    <n v="77000000"/>
    <s v="No"/>
    <s v="N/A"/>
    <s v="Paula Ruiz"/>
    <s v="Secretaria General"/>
    <n v="6012220601"/>
    <s v="paula.ruiz@upme.gov.co"/>
    <n v="70000000"/>
    <n v="0"/>
    <n v="0"/>
    <n v="3733333"/>
    <n v="0"/>
    <n v="7000000"/>
    <n v="0"/>
    <n v="7000000"/>
    <n v="0"/>
    <n v="7000000"/>
    <n v="0"/>
    <n v="7000000"/>
    <n v="0"/>
    <n v="7000000"/>
    <n v="0"/>
    <n v="7000000"/>
    <n v="0"/>
    <n v="7000000"/>
    <n v="7000000"/>
    <n v="7000000"/>
    <n v="0"/>
    <n v="7000000"/>
    <n v="0"/>
    <n v="10266667"/>
    <n v="77000000"/>
    <n v="77000000"/>
    <n v="0"/>
    <n v="0"/>
    <n v="0"/>
  </r>
  <r>
    <x v="0"/>
    <x v="0"/>
    <s v="Transversal"/>
    <s v="Si"/>
    <s v="75 (30/12/2024)"/>
    <s v="110-9"/>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9 Prestar servicios profesionales para el desarrollo de las actividades relacionadas con la administración - Riesgos, Calidad y Planes de mejora de los GIT que hacen parte de la Secretaría General, así como apoyar desde el componente jurídico las meta"/>
    <s v="Enero"/>
    <s v="Enero"/>
    <s v="Enero"/>
    <n v="10.5"/>
    <s v="Meses"/>
    <s v="Contratación directa - Prestación de servicios profesionales"/>
    <s v="Propios - 20 - Ingresos corrientes"/>
    <n v="44191291"/>
    <n v="44191291"/>
    <s v="No"/>
    <s v="N/A"/>
    <s v="Paula Ruiz"/>
    <s v="Secretaria General"/>
    <n v="6012220601"/>
    <s v="paula.ruiz@upme.gov.co"/>
    <n v="44191291"/>
    <m/>
    <m/>
    <n v="4250000"/>
    <m/>
    <n v="8500000"/>
    <m/>
    <n v="8500000"/>
    <m/>
    <n v="8500000"/>
    <m/>
    <n v="8500000"/>
    <m/>
    <n v="5941291"/>
    <m/>
    <m/>
    <m/>
    <m/>
    <m/>
    <m/>
    <m/>
    <m/>
    <m/>
    <m/>
    <n v="44191291"/>
    <n v="44191291"/>
    <n v="0"/>
    <n v="0"/>
    <n v="0"/>
  </r>
  <r>
    <x v="0"/>
    <x v="0"/>
    <s v="Transversal"/>
    <s v="Si"/>
    <n v="32"/>
    <s v="110-10"/>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10 Prestar servicios profesionales para el desarrollo de las actividades relacionadas con la administración - Riesgos, Calidad y Planes de mejora de los GIT que hacen parte de la Secretaría General, así como apoyar desde el componente jurídico las met"/>
    <s v="Enero"/>
    <s v="Enero"/>
    <s v="Enero"/>
    <n v="10.5"/>
    <s v="Meses"/>
    <s v="Contratación directa - Prestación de servicios profesionales"/>
    <s v="Propios - 20 - Ingresos corrientes"/>
    <n v="45058709"/>
    <n v="45058709"/>
    <s v="No"/>
    <s v="N/A"/>
    <s v="Paula Ruiz"/>
    <s v="Secretaria General"/>
    <n v="6012220601"/>
    <s v="paula.ruiz@upme.gov.co"/>
    <m/>
    <n v="0"/>
    <n v="0"/>
    <n v="0"/>
    <n v="45058709"/>
    <n v="0"/>
    <n v="0"/>
    <n v="0"/>
    <n v="0"/>
    <n v="0"/>
    <n v="0"/>
    <n v="0"/>
    <n v="0"/>
    <n v="4258709"/>
    <n v="0"/>
    <n v="8500000"/>
    <n v="0"/>
    <n v="8500000"/>
    <n v="0"/>
    <n v="8500000"/>
    <n v="0"/>
    <n v="8500000"/>
    <n v="0"/>
    <n v="6800000"/>
    <n v="45058709"/>
    <n v="45058709"/>
    <n v="0"/>
    <n v="0"/>
    <n v="0"/>
  </r>
  <r>
    <x v="0"/>
    <x v="0"/>
    <s v="Transversal"/>
    <s v="Si"/>
    <n v="32"/>
    <s v="110-11"/>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11 Prestar los servicios profesionales para el desarrollo de las actividades de apoyo jurídico de la Secretaría General."/>
    <s v="Enero"/>
    <s v="Enero"/>
    <s v="Enero"/>
    <n v="11.5"/>
    <s v="Meses"/>
    <s v="Contratación directa - Prestación de servicios profesionales"/>
    <s v="Propios - 20 - Ingresos corrientes"/>
    <n v="126500000"/>
    <n v="126500000"/>
    <s v="No"/>
    <s v="N/A"/>
    <s v="Paula Ruiz"/>
    <s v="Secretaria General"/>
    <n v="6012220601"/>
    <s v="paula.ruiz@upme.gov.co"/>
    <n v="126500000"/>
    <n v="0"/>
    <n v="0"/>
    <n v="8433333"/>
    <n v="0"/>
    <n v="11000000"/>
    <n v="0"/>
    <n v="11000000"/>
    <n v="0"/>
    <n v="11000000"/>
    <n v="0"/>
    <n v="11000000"/>
    <n v="0"/>
    <n v="11000000"/>
    <n v="0"/>
    <n v="11000000"/>
    <n v="0"/>
    <n v="11000000"/>
    <n v="0"/>
    <n v="11000000"/>
    <n v="0"/>
    <n v="11000000"/>
    <n v="0"/>
    <n v="19066667"/>
    <n v="126500000"/>
    <n v="126500000"/>
    <n v="0"/>
    <n v="0"/>
    <n v="0"/>
  </r>
  <r>
    <x v="0"/>
    <x v="0"/>
    <s v="Transversal"/>
    <s v="Si"/>
    <s v="75 (30/12/2024)"/>
    <s v="110-12"/>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12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29398747"/>
    <n v="29398747"/>
    <s v="No"/>
    <s v="N/A"/>
    <s v="Liliana Castillo"/>
    <s v="Coordinadora GIT Gestión del Talento Humano"/>
    <n v="6012220601"/>
    <s v="liliana.castillo@upme.gov.co"/>
    <n v="29398747"/>
    <m/>
    <m/>
    <n v="2734270"/>
    <m/>
    <n v="5427268"/>
    <m/>
    <n v="5427268"/>
    <m/>
    <n v="5427268"/>
    <m/>
    <n v="5427268"/>
    <m/>
    <n v="4955405"/>
    <m/>
    <m/>
    <m/>
    <m/>
    <m/>
    <m/>
    <m/>
    <m/>
    <m/>
    <m/>
    <n v="29398747"/>
    <n v="29398747"/>
    <n v="0"/>
    <n v="0"/>
    <n v="0"/>
  </r>
  <r>
    <x v="0"/>
    <x v="0"/>
    <s v="Transversal"/>
    <s v="Si"/>
    <s v="75 (30/12/2024)"/>
    <s v="110-13"/>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13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33035471"/>
    <n v="33035471"/>
    <s v="No"/>
    <s v="N/A"/>
    <s v="Liliana Castillo"/>
    <s v="Coordinadora GIT Gestión del Talento Humano"/>
    <n v="6012220601"/>
    <s v="liliana.castillo@upme.gov.co"/>
    <n v="33035471"/>
    <m/>
    <m/>
    <m/>
    <m/>
    <m/>
    <m/>
    <m/>
    <m/>
    <m/>
    <m/>
    <m/>
    <m/>
    <n v="471863"/>
    <m/>
    <n v="5427268"/>
    <m/>
    <n v="5427268"/>
    <m/>
    <n v="5427268"/>
    <m/>
    <n v="5427268"/>
    <m/>
    <n v="10854536"/>
    <n v="33035471"/>
    <n v="33035471"/>
    <n v="0"/>
    <n v="0"/>
    <n v="0"/>
  </r>
  <r>
    <x v="0"/>
    <x v="0"/>
    <s v="Transversal"/>
    <s v="Si"/>
    <n v="32"/>
    <s v="110-14"/>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11620"/>
    <x v="1"/>
    <s v="Prestación de servicios profesionales y/o de apoyo a la gestión"/>
    <s v="110-14 Prestar servicios profesionales para asesorar en el diseño del Sistema Propio de Evaluación de Desempeño Laboral de la Unidad de Planeación Minero Energética."/>
    <s v="Mayo"/>
    <s v="Mayo"/>
    <s v="Junio"/>
    <n v="6"/>
    <s v="Meses"/>
    <s v="Contratación directa  - único oferente"/>
    <s v="Propios - 20 - Ingresos corrientes"/>
    <n v="0"/>
    <n v="0"/>
    <s v="No"/>
    <s v="N/A"/>
    <s v="Liliana Castillo"/>
    <s v="Coordinadora GIT Gestión del Talento Humano"/>
    <n v="6012220601"/>
    <s v="liliana.castillo@upme.gov.co"/>
    <n v="0"/>
    <n v="0"/>
    <n v="0"/>
    <n v="0"/>
    <n v="0"/>
    <n v="0"/>
    <n v="0"/>
    <n v="0"/>
    <n v="0"/>
    <n v="0"/>
    <n v="0"/>
    <n v="0"/>
    <n v="0"/>
    <n v="0"/>
    <n v="0"/>
    <n v="0"/>
    <n v="0"/>
    <n v="0"/>
    <n v="0"/>
    <n v="0"/>
    <n v="0"/>
    <n v="0"/>
    <n v="0"/>
    <n v="0"/>
    <n v="0"/>
    <n v="0"/>
    <n v="0"/>
    <n v="0"/>
    <n v="0"/>
  </r>
  <r>
    <x v="0"/>
    <x v="0"/>
    <s v="Transversal"/>
    <s v="Si"/>
    <n v="6"/>
    <s v="110-15"/>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11620"/>
    <x v="1"/>
    <s v="Adquisición de bienes y/o servicios (otros)"/>
    <s v="110-15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Contratos interadministrativos"/>
    <s v="Propios - 20 - Ingresos corrientes"/>
    <n v="134447258"/>
    <n v="134447258"/>
    <s v="No"/>
    <s v="N/A"/>
    <s v="Liliana Castillo"/>
    <s v="Coordinadora GIT Gestión del Talento Humano"/>
    <n v="6012220601"/>
    <s v="liliana.castillo@upme.gov.co"/>
    <n v="0"/>
    <n v="0"/>
    <n v="0"/>
    <n v="0"/>
    <n v="0"/>
    <n v="0"/>
    <n v="134447258"/>
    <n v="13444726"/>
    <n v="0"/>
    <n v="0"/>
    <n v="0"/>
    <n v="40334177"/>
    <n v="0"/>
    <n v="0"/>
    <n v="0"/>
    <n v="0"/>
    <n v="0"/>
    <n v="53778903"/>
    <n v="0"/>
    <n v="0"/>
    <n v="0"/>
    <n v="26889452"/>
    <n v="0"/>
    <n v="0"/>
    <n v="134447258"/>
    <n v="134447258"/>
    <n v="0"/>
    <n v="0"/>
    <n v="0"/>
  </r>
  <r>
    <x v="0"/>
    <x v="0"/>
    <s v="Transversal"/>
    <s v="Si"/>
    <n v="32"/>
    <s v="110-16"/>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11620"/>
    <x v="1"/>
    <s v="Prestación de servicios profesionales y/o de apoyo a la gestión"/>
    <s v="110-16 Prestar los servicios profesionales para apoyar la apropiación del proceso de selección y vinculación de los servidores públicos de la UPME, así como la dimensión del Talento Humano en el componente de gestión de conocimiento."/>
    <s v="Enero"/>
    <s v="Enero"/>
    <s v="Enero"/>
    <n v="3"/>
    <s v="Meses"/>
    <s v="Contratación directa - Prestación de servicios profesionales"/>
    <s v="Propios - 20 - Ingresos corrientes"/>
    <n v="22692000"/>
    <n v="22692000"/>
    <s v="No"/>
    <s v="N/A"/>
    <s v="Liliana Castillo"/>
    <s v="Coordinadora GIT Gestión del Talento Humano"/>
    <n v="6012220601"/>
    <s v="liliana.castillo@upme.gov.co"/>
    <n v="0"/>
    <n v="0"/>
    <n v="22692000"/>
    <n v="0"/>
    <n v="0"/>
    <n v="2521333"/>
    <n v="0"/>
    <n v="7564000"/>
    <n v="0"/>
    <n v="7564000"/>
    <n v="0"/>
    <n v="5042667"/>
    <n v="0"/>
    <n v="0"/>
    <n v="0"/>
    <n v="0"/>
    <n v="0"/>
    <n v="0"/>
    <n v="0"/>
    <n v="0"/>
    <n v="0"/>
    <n v="0"/>
    <n v="0"/>
    <n v="0"/>
    <n v="22692000"/>
    <n v="22692000"/>
    <n v="0"/>
    <n v="0"/>
    <n v="0"/>
  </r>
  <r>
    <x v="0"/>
    <x v="0"/>
    <s v="Transversal"/>
    <s v="Si"/>
    <s v="75 (30/12/2024)"/>
    <s v="110-17"/>
    <s v="2 - Fortalecer la gestión de conocimiento para la planeación minero energética."/>
    <x v="1"/>
    <s v="Diseñar y ejecutar el plan de fortalecimiento de competencias técnicas especializadas para la planeación minero energética"/>
    <n v="80111620"/>
    <x v="1"/>
    <s v="Prestación de servicios profesionales y/o de apoyo a la gestión"/>
    <s v="110-17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29988500"/>
    <n v="29988500"/>
    <s v="No"/>
    <s v="N/A"/>
    <s v="Yezmy Vargas"/>
    <s v="Coordinador GIT Gestión Administrativa y Servicio al Ciudadano"/>
    <n v="6012220601"/>
    <s v="yezmy.vargas@upme.gov.co"/>
    <m/>
    <m/>
    <n v="29988500"/>
    <m/>
    <m/>
    <n v="6666667"/>
    <m/>
    <n v="8000000"/>
    <m/>
    <n v="8000000"/>
    <m/>
    <n v="7321833"/>
    <m/>
    <m/>
    <m/>
    <m/>
    <m/>
    <m/>
    <m/>
    <m/>
    <m/>
    <m/>
    <m/>
    <m/>
    <n v="29988500"/>
    <n v="29988500"/>
    <n v="0"/>
    <n v="0"/>
    <n v="0"/>
  </r>
  <r>
    <x v="0"/>
    <x v="0"/>
    <s v="Transversal"/>
    <s v="Si"/>
    <n v="5"/>
    <s v="110-18"/>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11620"/>
    <x v="1"/>
    <s v="Prestación de servicios profesionales y/o de apoyo a la gestión"/>
    <s v="110-18 Prestar los servicios profesionales en la estructuración, consolidación y presentación del estudio técnico, proyectos de actos administrativos y los anexos requeridos por el Departamento Administrativo de la Función Pública DAFP y prestar el apoyo "/>
    <s v="Febrero"/>
    <s v="Marzo"/>
    <s v="Marzo"/>
    <n v="7.5"/>
    <s v="Meses"/>
    <s v="Contratación directa - Prestación de servicios profesionales"/>
    <s v="Propios - 20 - Ingresos corrientes"/>
    <n v="2611044"/>
    <n v="2611044"/>
    <s v="No"/>
    <s v="N/A"/>
    <s v="Liliana Castillo"/>
    <s v="Coordinadora GIT Gestión del Talento Humano"/>
    <n v="6012220601"/>
    <s v="liliana.castillo@upme.gov.co"/>
    <n v="0"/>
    <n v="0"/>
    <m/>
    <n v="0"/>
    <n v="2611044"/>
    <m/>
    <m/>
    <n v="2611044"/>
    <m/>
    <m/>
    <m/>
    <m/>
    <m/>
    <m/>
    <m/>
    <m/>
    <m/>
    <m/>
    <m/>
    <m/>
    <m/>
    <m/>
    <m/>
    <m/>
    <n v="2611044"/>
    <n v="2611044"/>
    <n v="0"/>
    <n v="0"/>
    <n v="0"/>
  </r>
  <r>
    <x v="0"/>
    <x v="0"/>
    <s v="Transversal"/>
    <s v="Si"/>
    <n v="6"/>
    <s v="110-19"/>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1112211"/>
    <x v="1"/>
    <s v="Adquisición de bienes y/o servicios (otros)"/>
    <s v="110-19 Actualización, soporte y mantenimiento a distancia y soporte técnico especializado del sistema KACTUS HCM y SEVEN ERP."/>
    <s v="Julio"/>
    <s v="Agosto"/>
    <s v="Septiembre"/>
    <n v="12"/>
    <s v="Meses"/>
    <s v="Contratación régimen especial (con ofertas)  - Régimen especial"/>
    <s v="Propios - 20 - Ingresos corrientes"/>
    <n v="20000000"/>
    <n v="20000000"/>
    <s v="No"/>
    <s v="N/A"/>
    <s v="Liliana Castillo"/>
    <s v="Coordinadora GIT Gestión del Talento Humano"/>
    <n v="6012220601"/>
    <s v="liliana.castillo@upme.gov.co"/>
    <n v="0"/>
    <n v="0"/>
    <n v="0"/>
    <n v="0"/>
    <n v="0"/>
    <n v="0"/>
    <n v="0"/>
    <n v="0"/>
    <n v="0"/>
    <n v="0"/>
    <n v="0"/>
    <n v="0"/>
    <n v="0"/>
    <n v="0"/>
    <n v="0"/>
    <n v="0"/>
    <n v="20000000"/>
    <n v="0"/>
    <n v="0"/>
    <n v="20000000"/>
    <n v="0"/>
    <n v="0"/>
    <n v="0"/>
    <n v="0"/>
    <n v="20000000"/>
    <n v="20000000"/>
    <n v="0"/>
    <n v="0"/>
    <n v="0"/>
  </r>
  <r>
    <x v="0"/>
    <x v="0"/>
    <s v="Transversal"/>
    <s v="Si"/>
    <n v="15"/>
    <s v="110-20"/>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43233501"/>
    <x v="1"/>
    <s v="Software - Licencias"/>
    <s v="110-20 Adquirir el licenciamiento de las herramientas colaborativas en nube para la UPME"/>
    <s v="Julio"/>
    <s v="Agosto"/>
    <s v="Septiembre"/>
    <n v="12"/>
    <s v="Meses"/>
    <s v="Seléccion abreviada - acuerdo marco"/>
    <s v="Propios - 20 - Ingresos corrientes"/>
    <n v="8830541"/>
    <n v="8830541"/>
    <s v="No"/>
    <s v="N/A"/>
    <s v="Eric Mauricio Vargas Forero"/>
    <s v="Jefe Oficina de Tecnologias de la Informacion"/>
    <n v="6012220601"/>
    <s v="eric.vargas@upme.gov.co"/>
    <n v="0"/>
    <n v="0"/>
    <n v="0"/>
    <n v="0"/>
    <n v="0"/>
    <n v="0"/>
    <n v="0"/>
    <n v="0"/>
    <n v="0"/>
    <n v="0"/>
    <n v="0"/>
    <n v="0"/>
    <n v="0"/>
    <n v="0"/>
    <n v="0"/>
    <n v="0"/>
    <n v="8830541"/>
    <n v="0"/>
    <n v="0"/>
    <n v="0"/>
    <n v="0"/>
    <n v="0"/>
    <n v="0"/>
    <n v="8830541"/>
    <n v="8830541"/>
    <n v="8830541"/>
    <n v="0"/>
    <n v="0"/>
    <n v="0"/>
  </r>
  <r>
    <x v="0"/>
    <x v="0"/>
    <s v="Transversal"/>
    <s v="Si"/>
    <n v="16"/>
    <s v="110-21"/>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11620"/>
    <x v="1"/>
    <s v="Prestación de servicios profesionales y/o de apoyo a la gestión"/>
    <s v="110-21 Prestar los servicios profesionales para asistir y acompañar la gestión de la dimensión del Talento Humano, en su componente de selección, vinculación capacitación, gestión del Conocimiento, así como apoyar lo inherente a Evaluación de Desempeño, E"/>
    <s v="Septiembre"/>
    <s v="Septiembre"/>
    <s v="Septiembre"/>
    <n v="1"/>
    <s v="Meses"/>
    <s v="Contratación directa - Prestación de servicios profesionales"/>
    <s v="Propios - 20 - Ingresos corrientes"/>
    <n v="9764650"/>
    <n v="9764650"/>
    <s v="No"/>
    <s v="N/A"/>
    <s v="Katherine Perez"/>
    <s v="Coordinadora GIT Gestión del Talento Humano"/>
    <n v="6012220601"/>
    <s v="katherine.perez@upme.gov.co"/>
    <n v="0"/>
    <n v="0"/>
    <n v="0"/>
    <n v="0"/>
    <n v="0"/>
    <n v="0"/>
    <n v="0"/>
    <n v="0"/>
    <n v="0"/>
    <n v="0"/>
    <n v="0"/>
    <n v="0"/>
    <n v="0"/>
    <n v="0"/>
    <n v="0"/>
    <n v="0"/>
    <n v="9764650"/>
    <n v="0"/>
    <n v="0"/>
    <n v="278990"/>
    <n v="0"/>
    <n v="8369700"/>
    <n v="0"/>
    <n v="1115960"/>
    <n v="9764650"/>
    <n v="9764650"/>
    <n v="0"/>
    <n v="0"/>
    <n v="0"/>
  </r>
  <r>
    <x v="0"/>
    <x v="0"/>
    <s v="Transversal"/>
    <s v="Si"/>
    <n v="32"/>
    <s v="110-22"/>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11620"/>
    <x v="1"/>
    <s v="Prestación de servicios profesionales y/o de apoyo a la gestión"/>
    <s v="110-22  Prestar servicios profesionales orientados a fortalecer la gestión de la provisión de las vacantes, proceso de vinculación e inducción de los servidores públicos, así como el apoyo en el seguimiento de los planes de talento humano de la UPME"/>
    <s v="Julio"/>
    <s v="Julio"/>
    <s v="Julio"/>
    <n v="5.5"/>
    <s v="Meses"/>
    <s v="Contratación directa"/>
    <s v="Propios - 20 - Ingresos corrientes"/>
    <n v="40000000"/>
    <n v="40000000"/>
    <s v="No"/>
    <s v="N/A"/>
    <s v="Katherin Perez"/>
    <s v="Coordinadora GITTH "/>
    <n v="6012220601"/>
    <s v="katherine.perez@upme.gov.co"/>
    <n v="0"/>
    <n v="0"/>
    <n v="0"/>
    <n v="0"/>
    <n v="0"/>
    <n v="0"/>
    <n v="0"/>
    <n v="0"/>
    <n v="0"/>
    <n v="0"/>
    <n v="0"/>
    <n v="0"/>
    <n v="40000000"/>
    <n v="0"/>
    <n v="0"/>
    <n v="3636365"/>
    <n v="0"/>
    <n v="7272727"/>
    <n v="0"/>
    <n v="7272727"/>
    <n v="0"/>
    <n v="7272727"/>
    <n v="0"/>
    <n v="14545454"/>
    <n v="40000000"/>
    <n v="40000000"/>
    <n v="0"/>
    <n v="0"/>
    <n v="0"/>
  </r>
  <r>
    <x v="0"/>
    <x v="0"/>
    <s v="Transversal"/>
    <s v="Si"/>
    <n v="32"/>
    <s v="110-23"/>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11620"/>
    <x v="1"/>
    <s v="Prestación de servicios profesionales y/o de apoyo a la gestión"/>
    <s v="110-23 Prestar servicios de apoyo técnico y administrativo a la Secretaria General y al Grupo Interno de Trabajo de Talento Humano de la UPME, en el desarrollo y ejecución de los procesos transversales del área, tales como gestión documental, actualizació"/>
    <s v="Julio"/>
    <s v="Julio"/>
    <s v="Julio"/>
    <n v="5.5"/>
    <s v="Meses"/>
    <s v="Contratación directa"/>
    <s v="Propios - 20 - Ingresos corrientes"/>
    <n v="20000000"/>
    <n v="20000000"/>
    <s v="No"/>
    <s v="N/A"/>
    <s v="Katherin Perez"/>
    <s v="Coordinadora GITTH "/>
    <n v="6012220601"/>
    <s v="katherine.perez@upme.gov.co"/>
    <n v="0"/>
    <n v="0"/>
    <n v="0"/>
    <n v="0"/>
    <n v="0"/>
    <n v="0"/>
    <n v="0"/>
    <n v="0"/>
    <n v="0"/>
    <n v="0"/>
    <n v="0"/>
    <n v="0"/>
    <n v="20000000"/>
    <n v="0"/>
    <n v="0"/>
    <n v="1818180"/>
    <n v="0"/>
    <n v="3636364"/>
    <n v="0"/>
    <n v="3636364"/>
    <n v="0"/>
    <n v="3636364"/>
    <n v="0"/>
    <n v="7272728"/>
    <n v="20000000"/>
    <n v="20000000"/>
    <n v="0"/>
    <n v="0"/>
    <n v="0"/>
  </r>
  <r>
    <x v="0"/>
    <x v="0"/>
    <s v="Transversal"/>
    <s v="Si"/>
    <n v="32"/>
    <s v="110-24"/>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11620"/>
    <x v="1"/>
    <s v="Prestación de servicios profesionales y/o de apoyo a la gestión"/>
    <s v="110-24 Prestar servicios profesionales en las actividades relacionadas con el proceso de gestión contractual de la entidad, en especial, las derivadas del proyecto de inversión &quot;Fortalecimiento de la percepción de la ciudadanía frente a los productos y se"/>
    <s v="Julio"/>
    <s v="Julio"/>
    <s v="Julio"/>
    <n v="5.5"/>
    <s v="Meses"/>
    <s v="Contratación directa"/>
    <s v="Propios - 20 - Ingresos corrientes"/>
    <n v="17720236"/>
    <n v="17720236"/>
    <s v="No"/>
    <s v="N/A"/>
    <s v="Angela Lobo"/>
    <s v="Coordinadora GIT Contractual "/>
    <n v="6012220601"/>
    <s v="angela.lobo@upme.gov.co"/>
    <n v="0"/>
    <n v="0"/>
    <n v="0"/>
    <n v="0"/>
    <n v="0"/>
    <n v="0"/>
    <n v="0"/>
    <n v="0"/>
    <n v="0"/>
    <n v="0"/>
    <n v="0"/>
    <n v="0"/>
    <n v="17720236"/>
    <n v="0"/>
    <n v="0"/>
    <n v="3000000"/>
    <n v="0"/>
    <n v="6000000"/>
    <n v="0"/>
    <n v="6000000"/>
    <n v="0"/>
    <n v="2720236"/>
    <n v="0"/>
    <n v="0"/>
    <n v="17720236"/>
    <n v="17720236"/>
    <n v="0"/>
    <n v="0"/>
    <n v="0"/>
  </r>
  <r>
    <x v="0"/>
    <x v="0"/>
    <s v="Transversal"/>
    <s v="Si"/>
    <n v="32"/>
    <s v="110-25"/>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25 Prestar servicios profesionales en las actividades relacionadas con el proceso de gestión contractual de la entidad, en especial, las derivadas del proyecto de inversión &quot;Fortalecimiento de la percepción de la ciudadanía frente a los productos y se"/>
    <s v="Julio"/>
    <s v="Julio"/>
    <s v="Julio"/>
    <n v="5.5"/>
    <s v="Meses"/>
    <s v="Contratación directa"/>
    <s v="Propios - 20 - Ingresos corrientes"/>
    <n v="15279764"/>
    <n v="15279764"/>
    <s v="No"/>
    <s v="N/A"/>
    <s v="Angela Lobo"/>
    <s v="Coordinadora GIT Contractual "/>
    <n v="6012220601"/>
    <s v="angela.lobo@upme.gov.co"/>
    <n v="0"/>
    <n v="0"/>
    <n v="0"/>
    <n v="0"/>
    <n v="0"/>
    <n v="0"/>
    <n v="0"/>
    <n v="0"/>
    <n v="0"/>
    <n v="0"/>
    <n v="0"/>
    <n v="0"/>
    <n v="15279764"/>
    <n v="0"/>
    <n v="0"/>
    <n v="0"/>
    <n v="0"/>
    <n v="0"/>
    <n v="0"/>
    <n v="0"/>
    <n v="0"/>
    <n v="3279764"/>
    <n v="0"/>
    <n v="12000000"/>
    <n v="15279764"/>
    <n v="15279764"/>
    <n v="0"/>
    <n v="0"/>
    <n v="0"/>
  </r>
  <r>
    <x v="0"/>
    <x v="0"/>
    <s v="Transversal"/>
    <s v="Si"/>
    <n v="32"/>
    <s v="110-26"/>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26 Prestación de servicios profesionales en asesoría y apoyo jurídico para los planes transversales del Grupo Interno de Trabajo de Talento Humano de la entidad."/>
    <s v="Julio"/>
    <s v="Julio"/>
    <s v="Julio"/>
    <n v="5.5"/>
    <s v="Meses"/>
    <s v="Contratación directa"/>
    <s v="Propios - 20 - Ingresos corrientes"/>
    <n v="38500000"/>
    <n v="38500000"/>
    <s v="No"/>
    <s v="N/A"/>
    <s v="Katherin Perez"/>
    <s v="Coordinadora GITTH "/>
    <n v="6012220601"/>
    <s v="katherine.perez@upme.gov.co"/>
    <n v="0"/>
    <n v="0"/>
    <n v="0"/>
    <n v="0"/>
    <n v="0"/>
    <n v="0"/>
    <n v="0"/>
    <n v="0"/>
    <n v="0"/>
    <n v="0"/>
    <n v="0"/>
    <n v="0"/>
    <n v="38500000"/>
    <n v="0"/>
    <n v="0"/>
    <n v="3500000"/>
    <n v="0"/>
    <n v="7000000"/>
    <n v="0"/>
    <n v="7000000"/>
    <n v="0"/>
    <n v="7000000"/>
    <n v="0"/>
    <n v="14000000"/>
    <n v="38500000"/>
    <n v="38500000"/>
    <n v="0"/>
    <n v="0"/>
    <n v="0"/>
  </r>
  <r>
    <x v="0"/>
    <x v="1"/>
    <s v="Transversal"/>
    <s v="Si"/>
    <s v="75 (30/12/2024)"/>
    <s v="101-1"/>
    <s v="1 - Mejorar el direccionamiento estratégico y la gestión de los procesos frente a la ciudadanía."/>
    <x v="2"/>
    <s v="Realizar la formulación de políticas, estrategias, proyectos y planes encaminadas a lograr los objetivos institucionales en desarrollo de su misión"/>
    <n v="80111620"/>
    <x v="2"/>
    <s v="Prestación de servicios profesionales y/o de apoyo a la gestión"/>
    <s v="101-1 Prestar servicios profesionales para apoyar la formulación, actualización y seguimiento de los proyectos de inversión, así como la elaboración de las herramientas para la elaboración de los informes solicitados por las partes interesadas del proceso"/>
    <s v="Enero"/>
    <s v="Enero"/>
    <s v="Enero"/>
    <n v="11.5"/>
    <s v="Meses"/>
    <s v="Contratación directa - Prestación de servicios profesionales"/>
    <s v="Propios - 20 - Ingresos corrientes"/>
    <n v="126500000"/>
    <n v="126500000"/>
    <s v="No"/>
    <s v="N/A"/>
    <s v="Diego Armando Vanegas Páez"/>
    <s v="Jefe de Oficina Asesora"/>
    <n v="6012220601"/>
    <s v="diego.vanegas@upme.gov.co"/>
    <n v="126500000"/>
    <m/>
    <m/>
    <n v="6600000"/>
    <m/>
    <n v="11000000"/>
    <m/>
    <n v="11000000"/>
    <m/>
    <n v="11000000"/>
    <m/>
    <n v="11000000"/>
    <m/>
    <n v="11000000"/>
    <m/>
    <n v="11000000"/>
    <m/>
    <n v="11000000"/>
    <m/>
    <n v="11000000"/>
    <m/>
    <n v="11000000"/>
    <m/>
    <n v="20900000"/>
    <n v="126500000"/>
    <n v="126500000"/>
    <n v="0"/>
    <n v="0"/>
    <n v="0"/>
  </r>
  <r>
    <x v="0"/>
    <x v="1"/>
    <s v="Transversal"/>
    <s v="Si"/>
    <s v="75 (30/12/2024)"/>
    <s v="101-2"/>
    <s v="1 - Mejorar el direccionamiento estratégico y la gestión de los procesos frente a la ciudadanía."/>
    <x v="2"/>
    <s v="Realizar la formulación de políticas, estrategias, proyectos y planes encaminadas a lograr los objetivos institucionales en desarrollo de su misión"/>
    <n v="80111620"/>
    <x v="2"/>
    <s v="Prestación de servicios profesionales y/o de apoyo a la gestión"/>
    <s v="101-2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s v="Propios - 20 - Ingresos corrientes"/>
    <n v="39754000"/>
    <n v="39754000"/>
    <s v="No"/>
    <s v="N/A"/>
    <s v="Diego Armando Vanegas Páez"/>
    <s v="Jefe de Oficina Asesora"/>
    <n v="6012220601"/>
    <s v="diego.vanegas@upme.gov.co"/>
    <m/>
    <m/>
    <n v="39754000"/>
    <m/>
    <m/>
    <n v="1807000"/>
    <m/>
    <n v="3794700"/>
    <m/>
    <n v="3794700"/>
    <m/>
    <n v="3794700"/>
    <m/>
    <n v="3794700"/>
    <m/>
    <n v="3794700"/>
    <m/>
    <n v="3794700"/>
    <m/>
    <n v="3794700"/>
    <m/>
    <n v="3794700"/>
    <m/>
    <n v="7589400"/>
    <n v="39754000"/>
    <n v="39754000"/>
    <n v="0"/>
    <n v="0"/>
    <n v="0"/>
  </r>
  <r>
    <x v="0"/>
    <x v="1"/>
    <s v="Transversal"/>
    <s v="Si"/>
    <s v="75 (30/12/2024)"/>
    <s v="101-3"/>
    <s v="1 - Mejorar el direccionamiento estratégico y la gestión de los procesos frente a la ciudadanía."/>
    <x v="2"/>
    <s v="Realizar la formulación de políticas, estrategias, proyectos y planes encaminadas a lograr los objetivos institucionales en desarrollo de su misión"/>
    <n v="80111620"/>
    <x v="2"/>
    <s v="Prestación de servicios profesionales y/o de apoyo a la gestión"/>
    <s v="101-3 Prestar los servicios profesionales para realizar acciones que faciliten la implementación y mantenimiento del Programa de Transparencia y Ética Publica (PTEP), así como la gestión necesaria para fortalecer en la UPME la Política de Rendición de Cue"/>
    <s v="Enero"/>
    <s v="Enero"/>
    <s v="Febrero"/>
    <n v="7"/>
    <s v="Meses"/>
    <s v="Contratación directa - Prestación de servicios profesionales"/>
    <s v="Propios - 20 - Ingresos corrientes"/>
    <n v="12011504"/>
    <n v="12011504"/>
    <s v="No"/>
    <s v="N/A"/>
    <s v="Diego Armando Vanegas Páez"/>
    <s v="Jefe de Oficina Asesora"/>
    <n v="6012220601"/>
    <s v="diego.vanegas@upme.gov.co"/>
    <m/>
    <m/>
    <n v="10865541"/>
    <m/>
    <m/>
    <m/>
    <m/>
    <m/>
    <m/>
    <m/>
    <m/>
    <m/>
    <m/>
    <n v="8000000"/>
    <m/>
    <n v="2865541"/>
    <n v="1145963"/>
    <m/>
    <m/>
    <m/>
    <m/>
    <m/>
    <m/>
    <n v="1145963"/>
    <n v="12011504"/>
    <n v="12011504"/>
    <n v="0"/>
    <n v="0"/>
    <n v="0"/>
  </r>
  <r>
    <x v="0"/>
    <x v="1"/>
    <s v="Transversal"/>
    <s v="Si"/>
    <n v="36"/>
    <s v="101-4"/>
    <s v="1 - Mejorar el direccionamiento estratégico y la gestión de los procesos frente a la ciudadanía."/>
    <x v="2"/>
    <s v="Realizar la programación y seguimiento a la ejecución de las políticas, estrategias, los planes y proyectos institucionales"/>
    <n v="80111620"/>
    <x v="2"/>
    <s v="Prestación de servicios profesionales y/o de apoyo a la gestión"/>
    <s v="101-4 Prestar servicios profesionales para monitorear y gestionar los riesgos de la Entidad e identificar, analizar y valorar los asociados al Sistema de Administración del Riesgo de Lavado de Activos y de la Financiación del Terrorismo – SARLAFT aplicabl"/>
    <s v="Enero"/>
    <s v="Enero"/>
    <s v="Febrero"/>
    <n v="11"/>
    <s v="Meses"/>
    <s v="Contratación directa - Prestación de servicios profesionales"/>
    <s v="Propios - 20 - Ingresos corrientes"/>
    <n v="63000000"/>
    <n v="63000000"/>
    <s v="No"/>
    <s v="N/A"/>
    <s v="Diego Armando Vanegas Páez"/>
    <s v="Jefe de Oficina Asesora"/>
    <n v="6012220601"/>
    <s v="diego.vanegas@upme.gov.co"/>
    <n v="99000000"/>
    <m/>
    <m/>
    <n v="600000"/>
    <m/>
    <n v="9000000"/>
    <m/>
    <n v="9000000"/>
    <m/>
    <n v="9000000"/>
    <m/>
    <m/>
    <n v="-53400000"/>
    <n v="0"/>
    <n v="0"/>
    <n v="0"/>
    <n v="17400000"/>
    <n v="0"/>
    <m/>
    <n v="8000000"/>
    <n v="0"/>
    <n v="8000000"/>
    <n v="0"/>
    <n v="19400000"/>
    <n v="63000000"/>
    <n v="63000000"/>
    <n v="0"/>
    <n v="0"/>
    <n v="0"/>
  </r>
  <r>
    <x v="0"/>
    <x v="1"/>
    <s v="Transversal"/>
    <s v="Si"/>
    <s v="75 (30/12/2024)"/>
    <s v="101-5"/>
    <s v="1 - Mejorar el direccionamiento estratégico y la gestión de los procesos frente a la ciudadanía."/>
    <x v="2"/>
    <s v="Realizar la programación y seguimiento a la ejecución de las políticas, estrategias, los planes y proyectos institucionales"/>
    <n v="80111620"/>
    <x v="2"/>
    <s v="Prestación de servicios profesionales y/o de apoyo a la gestión"/>
    <s v="101-5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n v="7918450"/>
    <m/>
    <m/>
    <m/>
    <m/>
    <m/>
    <m/>
    <m/>
    <m/>
    <m/>
    <m/>
    <m/>
    <m/>
    <m/>
    <m/>
    <m/>
    <m/>
    <m/>
    <m/>
    <n v="2285039"/>
    <m/>
    <n v="5633411"/>
    <m/>
    <m/>
    <n v="7918450"/>
    <n v="7918450"/>
    <n v="0"/>
    <n v="0"/>
    <n v="0"/>
  </r>
  <r>
    <x v="0"/>
    <x v="1"/>
    <s v="Transversal"/>
    <s v="Si"/>
    <s v="75 (30/12/2024)"/>
    <s v="101-6"/>
    <s v="1 - Mejorar el direccionamiento estratégico y la gestión de los procesos frente a la ciudadanía."/>
    <x v="2"/>
    <s v="Realizar la programación y seguimiento a la ejecución de las políticas, estrategias, los planes y proyectos institucionales"/>
    <n v="80111620"/>
    <x v="2"/>
    <s v="Prestación de servicios profesionales y/o de apoyo a la gestión"/>
    <s v="101-6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n v="7918450"/>
    <m/>
    <m/>
    <m/>
    <m/>
    <m/>
    <m/>
    <m/>
    <m/>
    <m/>
    <m/>
    <m/>
    <m/>
    <m/>
    <m/>
    <m/>
    <m/>
    <m/>
    <m/>
    <n v="2285039"/>
    <m/>
    <n v="5633411"/>
    <m/>
    <m/>
    <n v="7918450"/>
    <n v="7918450"/>
    <n v="0"/>
    <n v="0"/>
    <n v="0"/>
  </r>
  <r>
    <x v="0"/>
    <x v="1"/>
    <s v="Transversal"/>
    <s v="Si"/>
    <n v="13"/>
    <s v="101-7"/>
    <s v="1 - Mejorar el direccionamiento estratégico y la gestión de los procesos frente a la ciudadanía."/>
    <x v="2"/>
    <s v="Realizar la programación y seguimiento a la ejecución de las políticas, estrategias, los planes y proyectos institucionales"/>
    <n v="84111603"/>
    <x v="2"/>
    <s v="Prestación de servicios profesionales y/o de apoyo a la gestión"/>
    <s v="101-7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n v="0"/>
    <n v="0"/>
    <n v="0"/>
    <n v="0"/>
    <n v="10000000"/>
    <n v="0"/>
    <n v="0"/>
    <n v="1095150"/>
    <n v="0"/>
    <n v="3285450"/>
    <n v="0"/>
    <n v="3285450"/>
    <n v="0"/>
    <n v="2333950"/>
    <n v="0"/>
    <n v="0"/>
    <n v="0"/>
    <n v="0"/>
    <n v="0"/>
    <n v="0"/>
    <n v="0"/>
    <n v="0"/>
    <n v="0"/>
    <n v="0"/>
    <n v="10000000"/>
    <n v="10000000"/>
    <n v="0"/>
    <n v="0"/>
    <n v="0"/>
  </r>
  <r>
    <x v="0"/>
    <x v="1"/>
    <s v="Transversal"/>
    <s v="Si"/>
    <n v="13"/>
    <s v="101-8"/>
    <s v="1 - Mejorar el direccionamiento estratégico y la gestión de los procesos frente a la ciudadanía."/>
    <x v="2"/>
    <s v="Realizar la programación y seguimiento a la ejecución de las políticas, estrategias, los planes y proyectos institucionales"/>
    <n v="84111603"/>
    <x v="2"/>
    <s v="Prestación de servicios profesionales y/o de apoyo a la gestión"/>
    <s v="101-8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n v="0"/>
    <n v="0"/>
    <n v="0"/>
    <n v="0"/>
    <n v="10000000"/>
    <n v="0"/>
    <n v="0"/>
    <n v="0"/>
    <n v="0"/>
    <n v="0"/>
    <n v="0"/>
    <n v="0"/>
    <n v="0"/>
    <n v="951500"/>
    <n v="0"/>
    <n v="3285450"/>
    <n v="0"/>
    <n v="3285450"/>
    <n v="0"/>
    <n v="2477600"/>
    <n v="0"/>
    <n v="0"/>
    <n v="0"/>
    <n v="0"/>
    <n v="10000000"/>
    <n v="10000000"/>
    <n v="0"/>
    <n v="0"/>
    <n v="0"/>
  </r>
  <r>
    <x v="0"/>
    <x v="1"/>
    <s v="Transversal"/>
    <s v="Si"/>
    <s v="75 (30/12/2024)"/>
    <s v="101-9"/>
    <s v="1 - Mejorar el direccionamiento estratégico y la gestión de los procesos frente a la ciudadanía."/>
    <x v="2"/>
    <s v="Realizar la programación y seguimiento a la ejecución de las políticas, estrategias, los planes y proyectos institucionales"/>
    <n v="84111603"/>
    <x v="2"/>
    <s v="Prestación de servicios profesionales y/o de apoyo a la gestión"/>
    <s v="101-9 Prestar los servicios profesionales como auditor interno del Sistema de Gestión de Seguridad y Salud en el Trabajo de la UPME bajo la norma NTC ISO 45001:2018 y el Decreto 1072 de 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n v="10000000"/>
    <n v="10000000"/>
    <n v="0"/>
    <n v="0"/>
    <n v="0"/>
  </r>
  <r>
    <x v="0"/>
    <x v="1"/>
    <s v="Transversal"/>
    <s v="Si"/>
    <s v="75 (30/12/2024)"/>
    <s v="101-10"/>
    <s v="1 - Mejorar el direccionamiento estratégico y la gestión de los procesos frente a la ciudadanía."/>
    <x v="2"/>
    <s v="Realizar la programación y seguimiento a la ejecución de las políticas, estrategias, los planes y proyectos institucionales"/>
    <n v="84111603"/>
    <x v="2"/>
    <s v="Prestación de servicios profesionales y/o de apoyo a la gestión"/>
    <s v="101-10 Prestar los servicios profesionales como auditor interno del Sistema de Gestión Ambiental de la UPME bajo la norma NTC ISO 14001: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n v="10000000"/>
    <n v="10000000"/>
    <n v="0"/>
    <n v="0"/>
    <n v="0"/>
  </r>
  <r>
    <x v="0"/>
    <x v="1"/>
    <s v="Transversal"/>
    <s v="Si"/>
    <n v="15"/>
    <s v="101-11"/>
    <s v="1 - Mejorar el direccionamiento estratégico y la gestión de los procesos frente a la ciudadanía."/>
    <x v="2"/>
    <s v="Realizar la programación y seguimiento a la ejecución de las políticas, estrategias, los planes y proyectos institucionales"/>
    <n v="43233701"/>
    <x v="2"/>
    <s v="Software - Nube pública o privada"/>
    <s v="101-11 Adquirir una solución integral para optimizar el proceso de gestión y seguimiento del Plan Anual de Adquisiciones y la gestión presupuestal del presupuesto de inversión de la UPME."/>
    <s v="Septiembre"/>
    <s v="Septiembre"/>
    <s v="Octubre"/>
    <n v="3"/>
    <s v="Meses"/>
    <s v="Contratación directa - Contratos menor cuantía"/>
    <s v="Propios - 20 - Ingresos corrientes"/>
    <n v="16210616"/>
    <n v="16210616"/>
    <s v="No"/>
    <s v="N/A"/>
    <s v="Diego Armando Vanegas Páez"/>
    <s v="Jefe de Oficina Asesora"/>
    <n v="6012220601"/>
    <s v="diego.vanegas@upme.gov.co"/>
    <n v="0"/>
    <n v="0"/>
    <n v="0"/>
    <n v="0"/>
    <n v="0"/>
    <n v="0"/>
    <n v="0"/>
    <n v="0"/>
    <n v="0"/>
    <n v="0"/>
    <n v="0"/>
    <n v="0"/>
    <n v="0"/>
    <n v="0"/>
    <n v="0"/>
    <n v="0"/>
    <n v="0"/>
    <n v="0"/>
    <n v="16210616"/>
    <n v="0"/>
    <n v="0"/>
    <n v="0"/>
    <n v="0"/>
    <n v="16210616"/>
    <n v="16210616"/>
    <n v="16210616"/>
    <n v="0"/>
    <n v="0"/>
    <n v="0"/>
  </r>
  <r>
    <x v="0"/>
    <x v="1"/>
    <s v="Transversal"/>
    <s v="Si"/>
    <s v="75 (30/12/2024)"/>
    <s v="101-12"/>
    <s v="1 - Mejorar el direccionamiento estratégico y la gestión de los procesos frente a la ciudadanía."/>
    <x v="2"/>
    <s v="Realizar la programación y seguimiento a la ejecución de las políticas, estrategias, los planes y proyectos institucionales"/>
    <n v="43233701"/>
    <x v="2"/>
    <s v="Software - Nube pública o privada"/>
    <s v="101-12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8000000"/>
    <n v="18000000"/>
    <s v="No"/>
    <s v="N/A"/>
    <s v="Diego Armando Vanegas Páez"/>
    <s v="Jefe de Oficina Asesora"/>
    <n v="6012220601"/>
    <s v="diego.vanegas@upme.gov.co"/>
    <m/>
    <m/>
    <m/>
    <m/>
    <m/>
    <m/>
    <m/>
    <m/>
    <m/>
    <m/>
    <m/>
    <m/>
    <m/>
    <m/>
    <m/>
    <m/>
    <m/>
    <m/>
    <m/>
    <m/>
    <n v="18000000"/>
    <n v="18000000"/>
    <m/>
    <m/>
    <n v="18000000"/>
    <n v="18000000"/>
    <n v="0"/>
    <n v="0"/>
    <n v="0"/>
  </r>
  <r>
    <x v="0"/>
    <x v="1"/>
    <s v="Transversal"/>
    <s v="Si"/>
    <s v="75 (30/12/2024)"/>
    <s v="101-13"/>
    <s v="1 - Mejorar el direccionamiento estratégico y la gestión de los procesos frente a la ciudadanía."/>
    <x v="3"/>
    <s v="Planificar y coordinar la apropiación e implementación del MIPG"/>
    <n v="80111620"/>
    <x v="3"/>
    <s v="Prestación de servicios profesionales y/o de apoyo a la gestión"/>
    <s v="101-13 Prestar los servicios profesionales para asesorar la implementación y mantenimiento del Sistema de Gestión Institucional y la apropiación e implementación del Modelo Integrado de Planeación y Gestión- MIPG."/>
    <s v="Enero"/>
    <s v="Enero"/>
    <s v="Enero"/>
    <n v="11.5"/>
    <s v="Meses"/>
    <s v="Contratación directa - Prestación de servicios profesionales"/>
    <s v="Propios - 20 - Ingresos corrientes"/>
    <n v="115000000"/>
    <n v="115000000"/>
    <s v="No"/>
    <s v="N/A"/>
    <s v="Diego Armando Vanegas Páez"/>
    <s v="Jefe de Oficina Asesora"/>
    <n v="6012220601"/>
    <s v="diego.vanegas@upme.gov.co"/>
    <n v="115000000"/>
    <m/>
    <m/>
    <n v="7000000"/>
    <m/>
    <n v="10000000"/>
    <m/>
    <n v="10000000"/>
    <m/>
    <n v="10000000"/>
    <m/>
    <n v="10000000"/>
    <m/>
    <n v="10000000"/>
    <m/>
    <n v="10000000"/>
    <m/>
    <n v="10000000"/>
    <m/>
    <n v="10000000"/>
    <m/>
    <n v="10000000"/>
    <m/>
    <n v="18000000"/>
    <n v="115000000"/>
    <n v="115000000"/>
    <n v="0"/>
    <n v="0"/>
    <n v="0"/>
  </r>
  <r>
    <x v="0"/>
    <x v="1"/>
    <s v="Transversal"/>
    <s v="Si"/>
    <s v="75 (30/12/2024)"/>
    <s v="101-14"/>
    <s v="1 - Mejorar el direccionamiento estratégico y la gestión de los procesos frente a la ciudadanía."/>
    <x v="3"/>
    <s v="Planificar y coordinar la apropiación e implementación del MIPG"/>
    <n v="43233701"/>
    <x v="3"/>
    <s v="Software - Nube pública o privada"/>
    <s v="101-14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12000000"/>
    <n v="112000000"/>
    <s v="No"/>
    <s v="N/A"/>
    <s v="Diego Armando Vanegas Páez"/>
    <s v="Jefe de Oficina Asesora"/>
    <n v="6012220601"/>
    <s v="diego.vanegas@upme.gov.co"/>
    <m/>
    <m/>
    <m/>
    <m/>
    <m/>
    <m/>
    <m/>
    <m/>
    <m/>
    <m/>
    <m/>
    <m/>
    <m/>
    <m/>
    <m/>
    <m/>
    <m/>
    <m/>
    <m/>
    <m/>
    <n v="112000000"/>
    <n v="112000000"/>
    <m/>
    <m/>
    <n v="112000000"/>
    <n v="112000000"/>
    <n v="0"/>
    <n v="0"/>
    <n v="0"/>
  </r>
  <r>
    <x v="0"/>
    <x v="1"/>
    <s v="Transversal"/>
    <s v="Si"/>
    <s v="75 (30/12/2024)"/>
    <s v="101-15"/>
    <s v="1 - Mejorar el direccionamiento estratégico y la gestión de los procesos frente a la ciudadanía."/>
    <x v="3"/>
    <s v="Planificar y coordinar la apropiación e implementación del MIPG"/>
    <n v="84111600"/>
    <x v="3"/>
    <s v="Prestación de servicios profesionales y/o de apoyo a la gestión"/>
    <s v="101-15 Prestar los servicios para realizar ejercicio de pre auditoría de certificación y la auditoría de certificación de los sistemas de gestión implementados en la UPME."/>
    <s v="Agosto"/>
    <s v="Agosto"/>
    <s v="Septiembre"/>
    <n v="3"/>
    <s v="Meses"/>
    <s v="Contratación directa - Prestación de servicios profesionales"/>
    <s v="Propios - 20 - Ingresos corrientes"/>
    <n v="40293517"/>
    <n v="40293517"/>
    <s v="No"/>
    <s v="N/A"/>
    <s v="Diego Armando Vanegas Páez"/>
    <s v="Jefe de Oficina Asesora"/>
    <n v="6012220601"/>
    <s v="diego.vanegas@upme.gov.co"/>
    <m/>
    <m/>
    <m/>
    <m/>
    <m/>
    <m/>
    <m/>
    <m/>
    <m/>
    <m/>
    <m/>
    <m/>
    <m/>
    <m/>
    <m/>
    <m/>
    <n v="40293517"/>
    <m/>
    <m/>
    <m/>
    <m/>
    <n v="40293517"/>
    <m/>
    <m/>
    <n v="40293517"/>
    <n v="40293517"/>
    <n v="0"/>
    <n v="0"/>
    <n v="0"/>
  </r>
  <r>
    <x v="0"/>
    <x v="1"/>
    <s v="Transversal"/>
    <s v="Si"/>
    <n v="15"/>
    <s v="101-16"/>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16 Prestar servicios profesionales para el seguimiento y reporte de los planes e indicadores de gestión del Modelo Integrado de Planeación y Gestión en el marco del Sistema de Gestión Institucional"/>
    <s v="Enero"/>
    <s v="Enero"/>
    <s v="Febrero"/>
    <n v="11"/>
    <s v="Meses"/>
    <s v="Contratación directa - Prestación de servicios profesionales"/>
    <s v="Propios - 20 - Ingresos corrientes"/>
    <n v="58116667"/>
    <n v="58116667"/>
    <s v="No"/>
    <s v="N/A"/>
    <s v="Diego Armando Vanegas Páez"/>
    <s v="Jefe de Oficina Asesora"/>
    <n v="6012220601"/>
    <s v="diego.vanegas@upme.gov.co"/>
    <n v="0"/>
    <n v="0"/>
    <n v="58116667"/>
    <m/>
    <n v="0"/>
    <n v="3116667"/>
    <n v="0"/>
    <n v="5500000"/>
    <n v="0"/>
    <n v="5500000"/>
    <n v="0"/>
    <n v="5500000"/>
    <n v="0"/>
    <n v="5500000"/>
    <n v="0"/>
    <n v="5500000"/>
    <n v="0"/>
    <n v="5500000"/>
    <n v="0"/>
    <n v="5500000"/>
    <n v="0"/>
    <n v="5500000"/>
    <n v="0"/>
    <n v="11000000"/>
    <n v="58116667"/>
    <n v="58116667"/>
    <n v="0"/>
    <n v="0"/>
    <n v="0"/>
  </r>
  <r>
    <x v="0"/>
    <x v="1"/>
    <s v="Transversal"/>
    <s v="Si"/>
    <s v="75 (30/12/2024)"/>
    <s v="101-17"/>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17 Prestar servicios profesionales para el diseño de los procesos definidos en el nuevo modelo operativo de la UPME y los elementos (caracterizaciones, documentación, normatividad, indicadores de gestión, roles y comunicaciones, otros) que los integra"/>
    <s v="Enero"/>
    <s v="Enero"/>
    <s v="Febrero"/>
    <n v="11"/>
    <s v="Meses"/>
    <s v="Contratación directa - Prestación de servicios profesionales"/>
    <s v="Propios - 20 - Ingresos corrientes"/>
    <n v="99000000"/>
    <n v="99000000"/>
    <s v="No"/>
    <s v="N/A"/>
    <s v="Diego Armando Vanegas Páez"/>
    <s v="Jefe de Oficina Asesora"/>
    <n v="6012220601"/>
    <s v="diego.vanegas@upme.gov.co"/>
    <n v="99000000"/>
    <m/>
    <m/>
    <n v="900000"/>
    <m/>
    <n v="9000000"/>
    <m/>
    <n v="9000000"/>
    <m/>
    <n v="9000000"/>
    <m/>
    <n v="9000000"/>
    <m/>
    <n v="9000000"/>
    <m/>
    <n v="9000000"/>
    <m/>
    <n v="9000000"/>
    <m/>
    <n v="9000000"/>
    <m/>
    <n v="9000000"/>
    <m/>
    <n v="17100000"/>
    <n v="99000000"/>
    <n v="99000000"/>
    <n v="0"/>
    <n v="0"/>
    <n v="0"/>
  </r>
  <r>
    <x v="0"/>
    <x v="1"/>
    <s v="Transversal"/>
    <s v="Si"/>
    <n v="4"/>
    <s v="101-18"/>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18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30664509"/>
    <n v="30664509"/>
    <s v="No"/>
    <s v="N/A"/>
    <s v="Diego Armando Vanegas Páez"/>
    <s v="Jefe de Oficina Asesora"/>
    <n v="6012220601"/>
    <s v="diego.vanegas@upme.gov.co"/>
    <m/>
    <m/>
    <n v="15145959"/>
    <m/>
    <m/>
    <m/>
    <m/>
    <m/>
    <m/>
    <m/>
    <m/>
    <n v="678167"/>
    <m/>
    <m/>
    <m/>
    <n v="4788496"/>
    <n v="15518550"/>
    <n v="8000000"/>
    <m/>
    <n v="8000000"/>
    <m/>
    <n v="8000000"/>
    <m/>
    <n v="1197846"/>
    <n v="30664509"/>
    <n v="30664509"/>
    <n v="0"/>
    <n v="0"/>
    <n v="0"/>
  </r>
  <r>
    <x v="0"/>
    <x v="1"/>
    <s v="Transversal"/>
    <s v="Si"/>
    <n v="12"/>
    <s v="101-19"/>
    <s v="2 - Fortalecer la gestión de conocimiento para la planeación minero energética."/>
    <x v="4"/>
    <s v="Realizar la implementación de un esquema organizativo y de gobernabilidad para la gestión del conocimiento"/>
    <s v="80101511;80111501;80111504"/>
    <x v="0"/>
    <s v="Consultoría"/>
    <s v="101-19 Prestar servicios de consultoría para orientar a la Unidad de Planeación Minero Energética (UPME) en la implementación, evaluación y mejora del Modelo de Gestión del Conocimiento e Innovación (Gesco+i), con el objetivo de fortalecer la cultura orga"/>
    <s v="Marzo"/>
    <s v="Marzo"/>
    <s v="Abril"/>
    <n v="7.5"/>
    <s v="Meses"/>
    <s v="Contratación directa - Prestación de servicios profesionales"/>
    <s v="Propios - 20 - Ingresos corrientes"/>
    <n v="192509986"/>
    <n v="192509986"/>
    <s v="No"/>
    <s v="N/A"/>
    <s v="Diego Armando Vanegas Páez"/>
    <s v="Jefe de Oficina Asesora"/>
    <n v="6012220601"/>
    <s v="diego.vanegas@upme.gov.co"/>
    <m/>
    <m/>
    <m/>
    <m/>
    <m/>
    <m/>
    <n v="192509986"/>
    <m/>
    <m/>
    <m/>
    <m/>
    <n v="48127495"/>
    <m/>
    <m/>
    <m/>
    <n v="48127497"/>
    <m/>
    <m/>
    <m/>
    <n v="48127497"/>
    <m/>
    <m/>
    <m/>
    <n v="48127497"/>
    <n v="192509986"/>
    <n v="192509986"/>
    <n v="0"/>
    <n v="0"/>
    <n v="0"/>
  </r>
  <r>
    <x v="0"/>
    <x v="1"/>
    <s v="Transversal"/>
    <s v="Si"/>
    <n v="15"/>
    <s v="101-20"/>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20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
    <s v="Propios - 20 - Ingresos corrientes"/>
    <n v="1228760"/>
    <n v="1228760"/>
    <s v="No"/>
    <s v="N/A"/>
    <s v="Diego Armando Vanegas Páez"/>
    <s v="Jefe de Oficina Asesora"/>
    <n v="6012220601"/>
    <s v="diego.vanegas@upme.gov.co"/>
    <m/>
    <m/>
    <n v="1481740"/>
    <m/>
    <n v="-252980"/>
    <n v="1228760"/>
    <m/>
    <m/>
    <m/>
    <m/>
    <m/>
    <m/>
    <m/>
    <m/>
    <m/>
    <m/>
    <m/>
    <m/>
    <n v="0"/>
    <m/>
    <m/>
    <m/>
    <m/>
    <n v="0"/>
    <n v="1228760"/>
    <n v="1228760"/>
    <n v="0"/>
    <n v="0"/>
    <n v="0"/>
  </r>
  <r>
    <x v="0"/>
    <x v="1"/>
    <s v="Transversal"/>
    <s v="Si"/>
    <n v="13"/>
    <s v="101-21"/>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21 Prestar servicios profesionales para apoyar las acciones de adopción de las políticas de planeación institucional y gestión del conocimiento e innovación en el marco de la implementación del Modelo Integrado de Planeación y Gestión – MIPG en la Uni"/>
    <s v="Marzo"/>
    <s v="Marzo"/>
    <s v="Marzo"/>
    <n v="275"/>
    <s v="Dias"/>
    <s v="Contratación directa - Prestación de servicios profesionales "/>
    <s v="Propios - 20 - Ingresos corrientes"/>
    <n v="10116625"/>
    <n v="10116625"/>
    <s v="No"/>
    <s v="N/A"/>
    <s v="Diego Armando Vanegas Páez"/>
    <s v="Jefe de Oficina Asesora"/>
    <n v="6012220601"/>
    <s v="diego.vanegas@upme.gov.co"/>
    <n v="0"/>
    <n v="0"/>
    <n v="0"/>
    <n v="0"/>
    <n v="10116625"/>
    <n v="0"/>
    <n v="0"/>
    <n v="0"/>
    <n v="0"/>
    <n v="0"/>
    <n v="0"/>
    <n v="0"/>
    <n v="0"/>
    <n v="0"/>
    <n v="0"/>
    <n v="0"/>
    <n v="0"/>
    <n v="0"/>
    <n v="0"/>
    <n v="807850"/>
    <n v="0"/>
    <n v="3285450"/>
    <n v="0"/>
    <n v="6023325"/>
    <n v="10116625"/>
    <n v="10116625"/>
    <n v="0"/>
    <n v="0"/>
    <n v="0"/>
  </r>
  <r>
    <x v="0"/>
    <x v="1"/>
    <s v="Transversal"/>
    <s v="Si"/>
    <n v="15"/>
    <s v="101-22"/>
    <s v="1 - Mejorar el direccionamiento estratégico y la gestión de los procesos frente a la ciudadanía"/>
    <x v="2"/>
    <s v="Realizar la programación y seguimiento a la ejecución de las políticas, estrategias, los planes y proyectos institucionales"/>
    <n v="43233501"/>
    <x v="2"/>
    <s v="Software - Licencias"/>
    <s v="101-22 Adquirir el licenciamiento de las herramientas colaborativas en nube para la UPME"/>
    <s v="Julio"/>
    <s v="Agosto"/>
    <s v="Septiembre"/>
    <n v="12"/>
    <s v="Meses"/>
    <s v="Seléccion abreviada - acuerdo marco"/>
    <s v="Propios - 20 - Ingresos corrientes"/>
    <n v="4351494"/>
    <n v="4351494"/>
    <s v="No"/>
    <s v="N/A"/>
    <s v="Diego Armando Vanegas Páez"/>
    <s v="Jefe de Oficina Asesora"/>
    <n v="6012220601"/>
    <s v="diego.vanegas@upme.gov.co"/>
    <n v="0"/>
    <n v="0"/>
    <n v="0"/>
    <n v="0"/>
    <n v="0"/>
    <n v="0"/>
    <n v="0"/>
    <n v="0"/>
    <n v="0"/>
    <n v="0"/>
    <n v="0"/>
    <n v="0"/>
    <n v="0"/>
    <n v="0"/>
    <n v="0"/>
    <n v="0"/>
    <n v="4351494"/>
    <n v="0"/>
    <n v="0"/>
    <n v="0"/>
    <n v="0"/>
    <n v="0"/>
    <n v="0"/>
    <n v="4351494"/>
    <n v="4351494"/>
    <n v="4351494"/>
    <n v="0"/>
    <n v="0"/>
    <n v="0"/>
  </r>
  <r>
    <x v="0"/>
    <x v="1"/>
    <s v="Transversal"/>
    <s v="Si"/>
    <n v="15"/>
    <s v="101-23"/>
    <s v="1 - Mejorar el direccionamiento estratégico y la gestión de los procesos frente a la ciudadanía"/>
    <x v="3"/>
    <s v="Realizar acciones que faciliten la articulación de los instrumentos de planeación, de cara a la mejora de los productos y servicios prestados a la ciudadanía"/>
    <n v="43233501"/>
    <x v="3"/>
    <s v="Software - Licencias"/>
    <s v="101-23 Adquirir el licenciamiento de las herramientas colaborativas en nube para la UPME"/>
    <s v="Julio"/>
    <s v="Agosto"/>
    <s v="Septiembre"/>
    <n v="12"/>
    <s v="Meses"/>
    <s v="Seléccion abreviada - acuerdo marco"/>
    <s v="Propios - 20 - Ingresos corrientes"/>
    <n v="3019398"/>
    <n v="3019398"/>
    <s v="No"/>
    <s v="N/A"/>
    <s v="Diego Armando Vanegas Páez"/>
    <s v="Jefe de Oficina Asesora"/>
    <n v="6012220601"/>
    <s v="diego.vanegas@upme.gov.co"/>
    <n v="0"/>
    <n v="0"/>
    <n v="0"/>
    <n v="0"/>
    <n v="0"/>
    <n v="0"/>
    <n v="0"/>
    <n v="0"/>
    <n v="0"/>
    <n v="0"/>
    <n v="0"/>
    <n v="0"/>
    <n v="0"/>
    <n v="0"/>
    <n v="0"/>
    <n v="0"/>
    <n v="3019398"/>
    <n v="0"/>
    <n v="0"/>
    <n v="0"/>
    <n v="0"/>
    <n v="0"/>
    <n v="0"/>
    <n v="3019398"/>
    <n v="3019398"/>
    <n v="3019398"/>
    <n v="0"/>
    <n v="0"/>
    <n v="0"/>
  </r>
  <r>
    <x v="0"/>
    <x v="1"/>
    <s v="Transversal"/>
    <s v="Si"/>
    <n v="36"/>
    <s v="101-24"/>
    <s v="1 - Mejorar el direccionamiento estratégico y la gestión de los procesos frente a la ciudadanía"/>
    <x v="2"/>
    <s v="Realizar la programación y seguimiento a la ejecución de las políticas, estrategias, los planes y proyectos institucionales"/>
    <n v="80111620"/>
    <x v="2"/>
    <s v="Prestación de servicios profesionales y/o de apoyo a la gestión"/>
    <s v="101-24 Prestar servicios profesionales para la gestión, implementación y mejora de la Política Integral de la Administración del Riesgo de la Unidad de Planeación Minero-Energética (UPME), que incluye la identificación, valoración, evaluación, monitoreo, "/>
    <s v="Agosto"/>
    <s v="Agosto"/>
    <s v="Agosto"/>
    <n v="4.5"/>
    <s v="Meses"/>
    <s v="Contratación directa"/>
    <s v="Propios - 20 - Ingresos corrientes"/>
    <n v="36000000"/>
    <n v="36000000"/>
    <s v="No"/>
    <s v="N/A"/>
    <s v="Viviana Murcia "/>
    <s v="Jefe de Oficina Asesora (E)"/>
    <n v="6012220601"/>
    <s v="viviana.murcia@upme.gov.co"/>
    <m/>
    <m/>
    <m/>
    <m/>
    <m/>
    <m/>
    <m/>
    <m/>
    <m/>
    <m/>
    <m/>
    <m/>
    <m/>
    <m/>
    <m/>
    <m/>
    <m/>
    <m/>
    <m/>
    <m/>
    <m/>
    <m/>
    <m/>
    <m/>
    <n v="0"/>
    <n v="0"/>
    <n v="0"/>
    <n v="36000000"/>
    <n v="36000000"/>
  </r>
  <r>
    <x v="0"/>
    <x v="2"/>
    <s v="Fondos"/>
    <s v="Si"/>
    <s v="75 (30/12/2024)"/>
    <s v="180-1"/>
    <s v="1 - Mejorar la capacidad de los interesados en formular proyectos de inversión en el sector energético."/>
    <x v="5"/>
    <s v="Capacitar interesados en la presentación de proyectos de inversión"/>
    <s v="N/A"/>
    <x v="4"/>
    <s v="Viáticos y gastos de viaje"/>
    <s v="180-1 Pago de viáticos y gastos de desplazamiento para el Mejoramiento de la participación ciudadana en el modelo energético y de infraestructura energética, en el marco de la transición energética justa a nivel nacional."/>
    <s v="Febrero"/>
    <s v="Febrero"/>
    <s v="Marzo"/>
    <n v="10"/>
    <s v="Meses"/>
    <s v="Contratación régimen especial (con ofertas)  - Régimen especial"/>
    <s v="Propios - 20 - Ingresos corrientes"/>
    <n v="50000000"/>
    <n v="50000000"/>
    <s v="No"/>
    <s v="N/A"/>
    <s v="Maximiliano Bueno López"/>
    <s v="Jefe Oficina Gestión de Proyectos de Fondos"/>
    <n v="6012220601"/>
    <s v="maximilianobueno@upme.gov.co"/>
    <m/>
    <m/>
    <m/>
    <m/>
    <n v="5000000"/>
    <n v="5000000"/>
    <n v="5000000"/>
    <n v="5000000"/>
    <n v="5000000"/>
    <n v="5000000"/>
    <n v="5000000"/>
    <n v="5000000"/>
    <n v="5000000"/>
    <n v="5000000"/>
    <n v="5000000"/>
    <n v="5000000"/>
    <n v="5000000"/>
    <n v="5000000"/>
    <n v="5000000"/>
    <n v="5000000"/>
    <n v="5000000"/>
    <n v="5000000"/>
    <n v="5000000"/>
    <n v="5000000"/>
    <n v="50000000"/>
    <n v="50000000"/>
    <n v="0"/>
    <n v="0"/>
    <n v="0"/>
  </r>
  <r>
    <x v="0"/>
    <x v="2"/>
    <s v="Fondos"/>
    <s v="Si"/>
    <n v="32"/>
    <s v="180-2"/>
    <s v="1 - Mejorar la capacidad de los interesados en formular proyectos de inversión en el sector energético."/>
    <x v="5"/>
    <s v="Capacitar organizaciones y usuarios en general en las regiones"/>
    <n v="78111502"/>
    <x v="4"/>
    <s v="Tiquetes"/>
    <s v="180-2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8"/>
    <s v="Meses"/>
    <s v="Contratación régimen especial - Régimen especial"/>
    <s v="Propios - 20 - Ingresos corrientes"/>
    <n v="28952995"/>
    <n v="28952995"/>
    <s v="No"/>
    <s v="N/A"/>
    <s v="Maximiliano Bueno López"/>
    <s v="Jefe Oficina Gestión de Proyectos de Fondos"/>
    <n v="6012220601"/>
    <s v="maximiliano.bueno@upme.gov.co"/>
    <n v="0"/>
    <n v="0"/>
    <n v="0"/>
    <n v="0"/>
    <n v="0"/>
    <n v="0"/>
    <n v="0"/>
    <n v="0"/>
    <n v="0"/>
    <n v="0"/>
    <n v="0"/>
    <n v="0"/>
    <n v="0"/>
    <n v="0"/>
    <n v="10000000"/>
    <n v="0"/>
    <n v="0"/>
    <n v="10000000"/>
    <n v="10000000"/>
    <n v="0"/>
    <n v="8952995"/>
    <n v="10000000"/>
    <n v="0"/>
    <n v="8952995"/>
    <n v="28952995"/>
    <n v="28952995"/>
    <n v="0"/>
    <n v="0"/>
    <n v="0"/>
  </r>
  <r>
    <x v="0"/>
    <x v="2"/>
    <s v="Fondos"/>
    <s v="Si"/>
    <s v="75 (30/12/2024)"/>
    <s v="180-3"/>
    <s v="1 - Mejorar la capacidad de los interesados en formular proyectos de inversión en el sector energético."/>
    <x v="6"/>
    <s v="Documento con la descripción de procesos, métodos y herramientas"/>
    <n v="80111620"/>
    <x v="5"/>
    <s v="Prestación de servicios profesionales y/o de apoyo a la gestión"/>
    <s v="180-3 Prestar servicios profesionales orientados al fortalecimiento de la dimensión de control interno a través de la ejecución del plan  anual de auditorías con énfasis en la evaluación y seguimiento de recursos financieros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n v="5228050"/>
    <m/>
    <m/>
    <m/>
    <m/>
    <m/>
    <m/>
    <m/>
    <m/>
    <m/>
    <m/>
    <m/>
    <m/>
    <m/>
    <m/>
    <m/>
    <m/>
    <m/>
    <m/>
    <m/>
    <m/>
    <m/>
    <m/>
    <n v="5228050"/>
    <n v="5228050"/>
    <n v="5228050"/>
    <n v="0"/>
    <n v="0"/>
    <n v="0"/>
  </r>
  <r>
    <x v="0"/>
    <x v="2"/>
    <s v="Fondos"/>
    <s v="Si"/>
    <s v="75 (30/12/2024)"/>
    <s v="180-4"/>
    <s v="1 - Mejorar la capacidad de los interesados en formular proyectos de inversión en el sector energético."/>
    <x v="6"/>
    <s v="Documento con la descripción de procesos, métodos y herramientas"/>
    <n v="80111620"/>
    <x v="5"/>
    <s v="Prestación de servicios profesionales y/o de apoyo a la gestión"/>
    <s v="180-4 Prestar servicios profesionales orientados al fortalecimiento de la política de control interno mediante la ejecución del plan  anual de auditorías con énfasis en la gestión administrativa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n v="5228050"/>
    <m/>
    <m/>
    <m/>
    <m/>
    <m/>
    <m/>
    <m/>
    <m/>
    <m/>
    <m/>
    <m/>
    <m/>
    <m/>
    <m/>
    <m/>
    <m/>
    <m/>
    <m/>
    <m/>
    <m/>
    <m/>
    <m/>
    <n v="5228050"/>
    <n v="5228050"/>
    <n v="5228050"/>
    <n v="0"/>
    <n v="0"/>
    <n v="0"/>
  </r>
  <r>
    <x v="0"/>
    <x v="2"/>
    <s v="Fondos"/>
    <s v="Si"/>
    <n v="32"/>
    <s v="180-5"/>
    <s v="1 - Mejorar la capacidad de los interesados en formular proyectos de inversión en el sector energético."/>
    <x v="6"/>
    <s v="Documento con la descripción de procesos, métodos y herramientas"/>
    <n v="81101516"/>
    <x v="5"/>
    <s v="Consultoría"/>
    <s v="180-5 Contratar consultoría para elaborar un módulo para un curso virtual de socialización y capacitación sobre los fondos de apoyo financiero del MME."/>
    <s v="Abril"/>
    <s v="Abril"/>
    <s v="Julio"/>
    <n v="5"/>
    <s v="Meses"/>
    <s v="Contratación régimen especial (con ofertas)  - Régimen especial"/>
    <s v="Propios - 20 - Ingresos corrientes"/>
    <n v="3051953"/>
    <n v="3051953"/>
    <s v="No"/>
    <s v="N/A"/>
    <s v="Maximiliano Bueno López"/>
    <s v="Jefe Oficina Gestión de Proyectos de Fondos"/>
    <n v="6012220601"/>
    <s v="maximilianobueno@upme.gov.co"/>
    <n v="0"/>
    <n v="0"/>
    <n v="0"/>
    <n v="0"/>
    <n v="0"/>
    <n v="0"/>
    <n v="0"/>
    <n v="0"/>
    <n v="0"/>
    <n v="0"/>
    <n v="0"/>
    <n v="0"/>
    <n v="0"/>
    <n v="0"/>
    <n v="0"/>
    <n v="0"/>
    <n v="0"/>
    <n v="0"/>
    <n v="0"/>
    <n v="0"/>
    <n v="3051953"/>
    <n v="0"/>
    <n v="0"/>
    <n v="3051953"/>
    <n v="3051953"/>
    <n v="3051953"/>
    <n v="0"/>
    <n v="0"/>
    <n v="0"/>
  </r>
  <r>
    <x v="0"/>
    <x v="2"/>
    <s v="Fondos"/>
    <s v="Si"/>
    <s v="75 (30/12/2024)"/>
    <s v="180-6"/>
    <s v="1 - Mejorar la capacidad de los interesados en formular proyectos de inversión en el sector energético."/>
    <x v="6"/>
    <s v="Documento con los resultados de las validaciones"/>
    <n v="55101500"/>
    <x v="5"/>
    <s v="Adquisición de bienes y/o servicios (otros)"/>
    <s v="180-6 Adquirir normativas técnicas para mejorar las capacidades de los evaluadores de proyectos que buscan cofinanciación a través de los fondos y mecanimos administrados por el Ministerio de Minas y Energía (MME)."/>
    <s v="Mayo"/>
    <s v="Mayo"/>
    <s v="Mayo"/>
    <n v="3"/>
    <s v="Meses"/>
    <s v="Contratación régimen especial (con ofertas)  - Régimen especial"/>
    <s v="Propios - 20 - Ingresos corrientes"/>
    <n v="2437068"/>
    <n v="2437068"/>
    <s v="No"/>
    <s v="N/A"/>
    <s v="Maximiliano Bueno López"/>
    <s v="Jefe Oficina Gestión de Proyectos de Fondos"/>
    <n v="6012220601"/>
    <s v="maximilianobueno@upme.gov.co"/>
    <m/>
    <m/>
    <m/>
    <m/>
    <m/>
    <m/>
    <m/>
    <m/>
    <n v="2437068"/>
    <m/>
    <m/>
    <m/>
    <m/>
    <n v="2437068"/>
    <m/>
    <m/>
    <m/>
    <m/>
    <m/>
    <m/>
    <m/>
    <m/>
    <m/>
    <m/>
    <n v="2437068"/>
    <n v="2437068"/>
    <n v="0"/>
    <n v="0"/>
    <n v="0"/>
  </r>
  <r>
    <x v="0"/>
    <x v="2"/>
    <s v="Fondos"/>
    <s v="Si"/>
    <n v="28"/>
    <s v="180-7"/>
    <s v="1 - Mejorar la capacidad de los interesados en formular proyectos de inversión en el sector energético."/>
    <x v="6"/>
    <s v="Documento con los resultados de las validaciones"/>
    <n v="80111620"/>
    <x v="5"/>
    <s v="Prestación de servicios profesionales y/o de apoyo a la gestión"/>
    <s v="180-7 Prestar los servicios profesionales para brindar asesoría en los asuntos relacionados con la planeación estratégica, procesos contractuales y administrativos que adelante la Oficina de Gestión de Proyectos de Fondos de la UPME."/>
    <s v="Enero"/>
    <s v="Enero"/>
    <s v="Enero"/>
    <n v="12"/>
    <s v="Meses"/>
    <s v="Contratación directa - Prestación de servicios profesionales"/>
    <s v="Propios - 20 - Ingresos corrientes"/>
    <n v="99400400"/>
    <n v="99400400"/>
    <s v="No"/>
    <s v="N/A"/>
    <s v="Maximiliano Bueno López"/>
    <s v="Jefe Oficina Gestión de Proyectos de Fondos"/>
    <n v="6012220601"/>
    <s v="maximilianobueno@upme.gov.co"/>
    <n v="98543500"/>
    <n v="0"/>
    <n v="0"/>
    <n v="5141400"/>
    <n v="0"/>
    <n v="8569000"/>
    <n v="0"/>
    <n v="8569000"/>
    <n v="0"/>
    <n v="8569000"/>
    <n v="0"/>
    <n v="8569000"/>
    <n v="856900"/>
    <n v="8569000"/>
    <n v="0"/>
    <n v="8569000"/>
    <n v="0"/>
    <n v="8569000"/>
    <n v="0"/>
    <n v="8569000"/>
    <n v="0"/>
    <n v="8569000"/>
    <n v="0"/>
    <n v="17138000"/>
    <n v="99400400"/>
    <n v="99400400"/>
    <n v="0"/>
    <n v="0"/>
    <n v="0"/>
  </r>
  <r>
    <x v="0"/>
    <x v="2"/>
    <s v="Fondos"/>
    <s v="Si"/>
    <n v="32"/>
    <s v="180-8"/>
    <s v="1 - Mejorar la capacidad de los interesados en formular proyectos de inversión en el sector energético."/>
    <x v="6"/>
    <s v="Documento con los resultados de las validaciones"/>
    <n v="80111620"/>
    <x v="5"/>
    <s v="Prestación de servicios profesionales y/o de apoyo a la gestión"/>
    <s v="180-8 Prestar servicios profesionales para asesorar a la Oficina de Gestión de Proyectos de Fondos (OGPF) en metodologías de evaluación de proyectos de ampliación de cobertura de gas combustible asignados a la UPME para acudir a recursos de los distintos "/>
    <s v="Enero"/>
    <s v="Enero"/>
    <s v="Enero"/>
    <n v="12"/>
    <s v="Meses"/>
    <s v="Contratación directa - Prestación de servicios profesionales"/>
    <s v="Propios - 20 - Ingresos corrientes"/>
    <n v="97115333"/>
    <n v="97115333"/>
    <s v="No"/>
    <s v="N/A"/>
    <s v="Maximiliano Bueno López"/>
    <s v="Jefe Oficina Gestión de Proyectos de Fondos"/>
    <n v="6012220601"/>
    <s v="maximilianobueno@upme.gov.co"/>
    <n v="98543500"/>
    <m/>
    <n v="-1428167"/>
    <n v="2856333"/>
    <n v="0"/>
    <n v="8569000"/>
    <n v="0"/>
    <n v="8569000"/>
    <n v="0"/>
    <n v="8569000"/>
    <n v="0"/>
    <n v="8569000"/>
    <n v="0"/>
    <n v="8569000"/>
    <n v="0"/>
    <n v="8569000"/>
    <n v="0"/>
    <n v="8569000"/>
    <n v="0"/>
    <n v="8569000"/>
    <n v="0"/>
    <n v="8569000"/>
    <n v="0"/>
    <n v="17138000"/>
    <n v="97115333"/>
    <n v="97115333"/>
    <n v="0"/>
    <n v="0"/>
    <n v="0"/>
  </r>
  <r>
    <x v="0"/>
    <x v="2"/>
    <s v="Fondos"/>
    <s v="Si"/>
    <n v="32"/>
    <s v="180-9"/>
    <s v="1 - Mejorar la capacidad de los interesados en formular proyectos de inversión en el sector energético."/>
    <x v="6"/>
    <s v="Documento con los resultados de las validaciones"/>
    <n v="80111620"/>
    <x v="5"/>
    <s v="Prestación de servicios profesionales y/o de apoyo a la gestión"/>
    <s v="180-9 Prestar los servicios profesionales para apoyar la gestión de bases de datos, sistemas de información y el seguimiento de la gestión del tramites automatizados mediante plataformas asociados a la Oficina de Gestión de Proyectos de Fondos de la Unida"/>
    <s v="Enero"/>
    <s v="Enero"/>
    <s v="Enero"/>
    <n v="12"/>
    <s v="Meses"/>
    <s v="Contratación directa - Prestación de servicios profesionales"/>
    <s v="Propios - 20 - Ingresos corrientes"/>
    <n v="62757067"/>
    <n v="62757067"/>
    <s v="No"/>
    <s v="N/A"/>
    <s v="Maximiliano Bueno López"/>
    <s v="Jefe Oficina Gestión de Proyectos de Fondos"/>
    <n v="6012220601"/>
    <s v="maximilianobueno@upme.gov.co"/>
    <n v="62939500"/>
    <m/>
    <n v="-182433"/>
    <n v="2554067"/>
    <n v="0"/>
    <n v="5473000"/>
    <n v="0"/>
    <n v="5473000"/>
    <n v="0"/>
    <n v="5473000"/>
    <n v="0"/>
    <n v="5473000"/>
    <n v="0"/>
    <n v="5473000"/>
    <n v="0"/>
    <n v="5473000"/>
    <n v="0"/>
    <n v="5473000"/>
    <n v="0"/>
    <n v="5473000"/>
    <n v="0"/>
    <n v="5473000"/>
    <n v="0"/>
    <n v="10946000"/>
    <n v="62757067"/>
    <n v="62757067"/>
    <n v="0"/>
    <n v="0"/>
    <n v="0"/>
  </r>
  <r>
    <x v="0"/>
    <x v="2"/>
    <s v="Fondos"/>
    <s v="Si"/>
    <n v="28"/>
    <s v="180-10"/>
    <s v="1 - Mejorar la capacidad de los interesados en formular proyectos de inversión en el sector energético."/>
    <x v="6"/>
    <s v="Documento con los resultados de las validaciones"/>
    <n v="80111620"/>
    <x v="5"/>
    <s v="Prestación de servicios profesionales y/o de apoyo a la gestión"/>
    <s v="180-10 Prestar los servicios profesionales para asesorar a la Oficina de Gestión de Proyectos de Fondos en asuntos relacionados con la planeación energética y en la evaluación integral de proyectos de fondos de energia eléctrica y gas combustible."/>
    <s v="Enero"/>
    <s v="Enero"/>
    <s v="Enero"/>
    <n v="4"/>
    <s v="Meses"/>
    <s v="Contratación directa - Prestación de servicios profesionales"/>
    <s v="Propios - 20 - Ingresos corrientes"/>
    <n v="53699067"/>
    <n v="53699067"/>
    <s v="No"/>
    <s v="N/A"/>
    <s v="Maximiliano Bueno López"/>
    <s v="Jefe Oficina Gestión de Proyectos de Fondos"/>
    <n v="6012220601"/>
    <s v="maximilianobueno@upme.gov.co"/>
    <n v="29991500"/>
    <n v="0"/>
    <n v="0"/>
    <n v="2285067"/>
    <n v="0"/>
    <n v="8569000"/>
    <n v="15138567"/>
    <n v="8569000"/>
    <n v="0"/>
    <n v="8569000"/>
    <n v="0"/>
    <n v="8569000"/>
    <n v="8569000"/>
    <n v="8569000"/>
    <n v="0"/>
    <n v="8569000"/>
    <n v="0"/>
    <n v="0"/>
    <n v="0"/>
    <n v="0"/>
    <n v="0"/>
    <n v="0"/>
    <n v="0"/>
    <n v="0"/>
    <n v="53699067"/>
    <n v="53699067"/>
    <n v="0"/>
    <n v="0"/>
    <n v="0"/>
  </r>
  <r>
    <x v="0"/>
    <x v="2"/>
    <s v="Fondos"/>
    <s v="Si"/>
    <n v="28"/>
    <s v="180-11"/>
    <s v="1 - Mejorar la capacidad de los interesados en formular proyectos de inversión en el sector energético."/>
    <x v="6"/>
    <s v="Documento con los resultados de las validaciones"/>
    <n v="80111620"/>
    <x v="5"/>
    <s v="Prestación de servicios profesionales y/o de apoyo a la gestión"/>
    <s v="180-11 Prestar los servicios profesionales para la revisión, validación y emisión de los conceptos técnicos y financieros de los proyectos energéticos que solicitan recursos a la Financiera de Desarrollo Territorial FINDETER y de los demás fondos y mecani"/>
    <s v="Enero"/>
    <s v="Enero"/>
    <s v="Enero"/>
    <n v="4"/>
    <s v="Meses"/>
    <s v="Contratación directa - Prestación de servicios profesionales"/>
    <s v="Propios - 20 - Ingresos corrientes"/>
    <n v="44668533"/>
    <n v="44668533"/>
    <s v="No"/>
    <s v="N/A"/>
    <s v="Maximiliano Bueno López"/>
    <s v="Jefe Oficina Gestión de Proyectos de Fondos"/>
    <n v="6012220601"/>
    <s v="maximilianobueno@upme.gov.co"/>
    <n v="24556000"/>
    <n v="0"/>
    <n v="0"/>
    <n v="2572533"/>
    <n v="0"/>
    <n v="7016000"/>
    <n v="13096533"/>
    <n v="7016000"/>
    <n v="0"/>
    <n v="7016000"/>
    <n v="0"/>
    <n v="7016000"/>
    <n v="7016000"/>
    <n v="7016000"/>
    <n v="0"/>
    <n v="7016000"/>
    <n v="0"/>
    <n v="0"/>
    <n v="0"/>
    <n v="0"/>
    <n v="0"/>
    <n v="0"/>
    <n v="0"/>
    <n v="0"/>
    <n v="44668533"/>
    <n v="44668533"/>
    <n v="0"/>
    <n v="0"/>
    <n v="0"/>
  </r>
  <r>
    <x v="0"/>
    <x v="2"/>
    <s v="Fondos"/>
    <s v="Si"/>
    <n v="28"/>
    <s v="180-12"/>
    <s v="1 - Mejorar la capacidad de los interesados en formular proyectos de inversión en el sector energético."/>
    <x v="6"/>
    <s v="Documento con los resultados de las validaciones"/>
    <n v="80111620"/>
    <x v="5"/>
    <s v="Prestación de servicios profesionales y/o de apoyo a la gestión"/>
    <s v="180-12 Prestar los servicios profesionales para realizar la emisión de conceptos de los proyectos que solicitan recursos al Sistema General de regalías (SGR) en energía eléctrica y tecnologías renovables, así como los demás mecanismos y fondos de financia"/>
    <s v="Enero"/>
    <s v="Enero"/>
    <s v="Enero"/>
    <n v="4"/>
    <s v="Meses"/>
    <s v="Contratación directa - Prestación de servicios profesionales"/>
    <s v="Propios - 20 - Ingresos corrientes"/>
    <n v="40191333"/>
    <n v="40191333"/>
    <s v="No"/>
    <s v="N/A"/>
    <s v="Maximiliano Bueno López"/>
    <s v="Jefe Oficina Gestión de Proyectos de Fondos"/>
    <n v="6012220601"/>
    <s v="maximilianobueno@upme.gov.co"/>
    <n v="22211000"/>
    <n v="0"/>
    <n v="0"/>
    <n v="2115333"/>
    <n v="0"/>
    <n v="6346000"/>
    <n v="11634333"/>
    <n v="6346000"/>
    <n v="0"/>
    <n v="6346000"/>
    <n v="0"/>
    <n v="6346000"/>
    <n v="6346000"/>
    <n v="6346000"/>
    <n v="0"/>
    <n v="6346000"/>
    <n v="0"/>
    <n v="0"/>
    <n v="0"/>
    <n v="0"/>
    <n v="0"/>
    <n v="0"/>
    <n v="0"/>
    <n v="0"/>
    <n v="40191333"/>
    <n v="40191333"/>
    <n v="0"/>
    <n v="0"/>
    <n v="0"/>
  </r>
  <r>
    <x v="0"/>
    <x v="2"/>
    <s v="Fondos"/>
    <s v="Si"/>
    <n v="28"/>
    <s v="180-13"/>
    <s v="1 - Mejorar la capacidad de los interesados en formular proyectos de inversión en el sector energético."/>
    <x v="6"/>
    <s v="Documento con los resultados de las validaciones"/>
    <n v="80111620"/>
    <x v="5"/>
    <s v="Prestación de servicios profesionales y/o de apoyo a la gestión"/>
    <s v="180-13 Prestar los servicios profesionales para realizar la emisión de conceptos de los proyectos que solicitan recursos al mecanismo de Obras por impuesto y a los demás mecanismos y fondos de financiación revisados por la Unidad de Planeación Minero Ener"/>
    <s v="Enero"/>
    <s v="Enero"/>
    <s v="Enero"/>
    <n v="4"/>
    <s v="Meses"/>
    <s v="Contratación directa - Prestación de servicios profesionales"/>
    <s v="Propios - 20 - Ingresos corrientes"/>
    <n v="37754333"/>
    <n v="37754333"/>
    <s v="No"/>
    <s v="N/A"/>
    <s v="Maximiliano Bueno López"/>
    <s v="Jefe Oficina Gestión de Proyectos de Fondos"/>
    <n v="6012220601"/>
    <s v="maximilianobueno@upme.gov.co"/>
    <n v="20755000"/>
    <n v="0"/>
    <n v="0"/>
    <n v="2174333"/>
    <n v="0"/>
    <n v="5930000"/>
    <n v="11069333"/>
    <n v="5930000"/>
    <n v="0"/>
    <n v="5930000"/>
    <n v="0"/>
    <n v="5930000"/>
    <n v="5930000"/>
    <n v="5930000"/>
    <n v="0"/>
    <n v="5930000"/>
    <n v="0"/>
    <n v="0"/>
    <n v="0"/>
    <n v="0"/>
    <n v="0"/>
    <n v="0"/>
    <n v="0"/>
    <n v="0"/>
    <n v="37754333"/>
    <n v="37754333"/>
    <n v="0"/>
    <n v="0"/>
    <n v="0"/>
  </r>
  <r>
    <x v="0"/>
    <x v="2"/>
    <s v="Fondos"/>
    <s v="Si"/>
    <n v="28"/>
    <s v="180-14"/>
    <s v="1 - Mejorar la capacidad de los interesados en formular proyectos de inversión en el sector energético."/>
    <x v="6"/>
    <s v="Documento con los resultados de las validaciones"/>
    <n v="80111620"/>
    <x v="5"/>
    <s v="Prestación de servicios profesionales y/o de apoyo a la gestión"/>
    <s v="180-14 Prestar los servicios profesionales para la revisión, validación y la emisión de los conceptos  técnicos y financieros de los proyectos que solicitan recursos al Fondo de Apoyo Financiero para la Energización de las Zonas Rurales Interconectadas (F"/>
    <s v="Enero"/>
    <s v="Enero"/>
    <s v="Enero"/>
    <n v="4"/>
    <s v="Meses"/>
    <s v="Contratación directa - Prestación de servicios profesionales"/>
    <s v="Propios - 20 - Ingresos corrientes"/>
    <n v="37754333"/>
    <n v="37754333"/>
    <s v="No"/>
    <s v="N/A"/>
    <s v="Maximiliano Bueno López"/>
    <s v="Jefe Oficina Gestión de Proyectos de Fondos"/>
    <n v="6012220601"/>
    <s v="maximilianobueno@upme.gov.co"/>
    <n v="20755000"/>
    <n v="0"/>
    <n v="0"/>
    <n v="2174333"/>
    <n v="0"/>
    <n v="5930000"/>
    <n v="11069333"/>
    <n v="5930000"/>
    <n v="0"/>
    <n v="5930000"/>
    <n v="0"/>
    <n v="5930000"/>
    <n v="5930000"/>
    <n v="5930000"/>
    <n v="0"/>
    <n v="5930000"/>
    <n v="0"/>
    <n v="0"/>
    <n v="0"/>
    <n v="0"/>
    <n v="0"/>
    <n v="0"/>
    <n v="0"/>
    <n v="0"/>
    <n v="37754333"/>
    <n v="37754333"/>
    <n v="0"/>
    <n v="0"/>
    <n v="0"/>
  </r>
  <r>
    <x v="0"/>
    <x v="2"/>
    <s v="Fondos"/>
    <s v="Si"/>
    <n v="28"/>
    <s v="180-15"/>
    <s v="1 - Mejorar la capacidad de los interesados en formular proyectos de inversión en el sector energético."/>
    <x v="6"/>
    <s v="Documento con los resultados de las validaciones"/>
    <n v="80111620"/>
    <x v="5"/>
    <s v="Prestación de servicios profesionales y/o de apoyo a la gestión"/>
    <s v="180-15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36370667"/>
    <n v="36370667"/>
    <s v="No"/>
    <s v="N/A"/>
    <s v="Maximiliano Bueno López"/>
    <s v="Jefe Oficina Gestión de Proyectos de Fondos"/>
    <n v="6012220601"/>
    <s v="maximilianobueno@upme.gov.co"/>
    <n v="20755000"/>
    <n v="0"/>
    <n v="0"/>
    <n v="790667"/>
    <n v="0"/>
    <n v="5930000"/>
    <n v="9685667"/>
    <n v="5930000"/>
    <n v="0"/>
    <n v="5930000"/>
    <n v="0"/>
    <n v="5930000"/>
    <n v="5930000"/>
    <n v="5930000"/>
    <n v="0"/>
    <n v="5930000"/>
    <n v="0"/>
    <n v="0"/>
    <n v="0"/>
    <n v="0"/>
    <n v="0"/>
    <n v="0"/>
    <n v="0"/>
    <n v="0"/>
    <n v="36370667"/>
    <n v="36370667"/>
    <n v="0"/>
    <n v="0"/>
    <n v="0"/>
  </r>
  <r>
    <x v="0"/>
    <x v="2"/>
    <s v="Fondos"/>
    <s v="Si"/>
    <n v="28"/>
    <s v="180-16"/>
    <s v="1 - Mejorar la capacidad de los interesados en formular proyectos de inversión en el sector energético."/>
    <x v="6"/>
    <s v="Documento con los resultados de las validaciones"/>
    <n v="80111620"/>
    <x v="5"/>
    <s v="Prestación de servicios profesionales y/o de apoyo a la gestión"/>
    <s v="180-16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33567733"/>
    <n v="33567733"/>
    <s v="No"/>
    <s v="N/A"/>
    <s v="Maximiliano Bueno López"/>
    <s v="Jefe Oficina Gestión de Proyectos de Fondos"/>
    <n v="6012220601"/>
    <s v="maximilianobueno@upme.gov.co"/>
    <n v="19155500"/>
    <n v="0"/>
    <n v="0"/>
    <n v="729733"/>
    <n v="0"/>
    <n v="5473000"/>
    <n v="8939233"/>
    <n v="5473000"/>
    <n v="0"/>
    <n v="5473000"/>
    <n v="0"/>
    <n v="5473000"/>
    <n v="5473000"/>
    <n v="5473000"/>
    <n v="0"/>
    <n v="5473000"/>
    <n v="0"/>
    <n v="0"/>
    <n v="0"/>
    <n v="0"/>
    <n v="0"/>
    <n v="0"/>
    <n v="0"/>
    <n v="0"/>
    <n v="33567733"/>
    <n v="33567733"/>
    <n v="0"/>
    <n v="0"/>
    <n v="0"/>
  </r>
  <r>
    <x v="0"/>
    <x v="2"/>
    <s v="Fondos"/>
    <s v="Si"/>
    <n v="32"/>
    <s v="180-17"/>
    <s v="1 - Mejorar la capacidad de los interesados en formular proyectos de inversión en el sector energético."/>
    <x v="6"/>
    <s v="Documento con los resultados de las validaciones"/>
    <n v="80111620"/>
    <x v="5"/>
    <s v="Prestación de servicios profesionales y/o de apoyo a la gestión"/>
    <s v="180-17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16966300"/>
    <n v="16966300"/>
    <s v="No"/>
    <s v="N/A"/>
    <s v="Maximiliano Bueno López"/>
    <s v="Jefe Oficina Gestión de Proyectos de Fondos"/>
    <n v="6012220601"/>
    <s v="maximilianobueno@upme.gov.co"/>
    <n v="19155500"/>
    <n v="0"/>
    <n v="0"/>
    <n v="547300"/>
    <n v="0"/>
    <n v="5473000"/>
    <n v="0"/>
    <n v="5473000"/>
    <n v="-2189200"/>
    <n v="5473000"/>
    <n v="0"/>
    <n v="0"/>
    <n v="0"/>
    <n v="0"/>
    <n v="0"/>
    <n v="0"/>
    <n v="0"/>
    <n v="0"/>
    <n v="0"/>
    <n v="0"/>
    <n v="0"/>
    <n v="0"/>
    <n v="0"/>
    <n v="0"/>
    <n v="16966300"/>
    <n v="16966300"/>
    <n v="0"/>
    <n v="0"/>
    <n v="0"/>
  </r>
  <r>
    <x v="0"/>
    <x v="2"/>
    <s v="Fondos"/>
    <s v="Si"/>
    <n v="28"/>
    <s v="180-18"/>
    <s v="1 - Mejorar la capacidad de los interesados en formular proyectos de inversión en el sector energético."/>
    <x v="6"/>
    <s v="Documento con los resultados de las validaciones"/>
    <n v="80111620"/>
    <x v="5"/>
    <s v="Prestación de servicios profesionales y/o de apoyo a la gestión"/>
    <s v="180-18 Prestar los servicios profesionales para realizar la emisión de conceptos de los proyectos que solicitan recursos al Programa de Sustitución de Leña (PSL) y a los demás mecanismos y fondos de financiación revisados por la Unidad de Planeación Miner"/>
    <s v="Enero"/>
    <s v="Enero"/>
    <s v="Enero"/>
    <n v="4"/>
    <s v="Meses"/>
    <s v="Contratación directa - Prestación de servicios profesionales"/>
    <s v="Propios - 20 - Ingresos corrientes"/>
    <n v="25229600"/>
    <n v="25229600"/>
    <s v="No"/>
    <s v="N/A"/>
    <s v="Maximiliano Bueno López"/>
    <s v="Jefe Oficina Gestión de Proyectos de Fondos"/>
    <n v="6012220601"/>
    <s v="maximilianobueno@upme.gov.co"/>
    <n v="14091000"/>
    <n v="0"/>
    <n v="0"/>
    <n v="1073600"/>
    <n v="0"/>
    <n v="4026000"/>
    <n v="7112600"/>
    <n v="4026000"/>
    <n v="0"/>
    <n v="4026000"/>
    <n v="0"/>
    <n v="4026000"/>
    <n v="4026000"/>
    <n v="4026000"/>
    <n v="0"/>
    <n v="4026000"/>
    <n v="0"/>
    <n v="0"/>
    <n v="0"/>
    <n v="0"/>
    <n v="0"/>
    <n v="0"/>
    <n v="0"/>
    <n v="0"/>
    <n v="25229600"/>
    <n v="25229600"/>
    <n v="0"/>
    <n v="0"/>
    <n v="0"/>
  </r>
  <r>
    <x v="0"/>
    <x v="2"/>
    <s v="Fondos"/>
    <s v="Si"/>
    <n v="24"/>
    <s v="180-19"/>
    <s v="1 - Mejorar la capacidad de los interesados en formular proyectos de inversión en el sector energético."/>
    <x v="6"/>
    <s v="Documento con los resultados de las validaciones"/>
    <n v="80111620"/>
    <x v="5"/>
    <s v="Prestación de servicios profesionales y/o de apoyo a la gestión"/>
    <s v="180-19 Prestar servicios profesionales para la articulación entre la Oficina de Fondos y la Dirección General en el marco de la implementación de la estrategia de participación y comunicación fortaleciendo capacidades para una planeación minero energética"/>
    <s v="Septiembre"/>
    <s v="Septiembre"/>
    <s v="Septiembre"/>
    <n v="4"/>
    <s v="Meses"/>
    <s v="Contratación directa - Prestación de servicios profesionales"/>
    <s v="Propios - 20 - Ingresos corrientes"/>
    <n v="36201325"/>
    <n v="36201325"/>
    <s v="No"/>
    <s v="N/A"/>
    <s v="Maximiliano Bueno López"/>
    <s v="Jefe Oficina Gestión de Proyectos de Fondos"/>
    <n v="6012220601"/>
    <s v="maximilianobueno@upme.gov.co"/>
    <n v="0"/>
    <n v="0"/>
    <n v="0"/>
    <n v="0"/>
    <n v="0"/>
    <n v="0"/>
    <n v="0"/>
    <n v="0"/>
    <n v="36201325"/>
    <n v="0"/>
    <n v="0"/>
    <n v="0"/>
    <n v="0"/>
    <n v="0"/>
    <n v="0"/>
    <n v="0"/>
    <n v="0"/>
    <n v="0"/>
    <n v="0"/>
    <n v="7720795"/>
    <n v="0"/>
    <n v="9493510"/>
    <n v="0"/>
    <n v="18987020"/>
    <n v="36201325"/>
    <n v="36201325"/>
    <n v="0"/>
    <n v="0"/>
    <n v="0"/>
  </r>
  <r>
    <x v="0"/>
    <x v="2"/>
    <s v="Fondos"/>
    <s v="Si"/>
    <n v="32"/>
    <s v="180-20"/>
    <s v="1 - Mejorar la capacidad de los interesados en formular proyectos de inversión en el sector energético."/>
    <x v="6"/>
    <s v="Documento con los resultados de las validaciones"/>
    <s v="N/A"/>
    <x v="5"/>
    <s v="Planta temporal"/>
    <s v="180-20 Gastos de nómina Planta Temporal "/>
    <s v="Abril"/>
    <s v="Abril"/>
    <s v="Julio"/>
    <n v="8"/>
    <s v="Meses"/>
    <s v="Contratación directa - Prestación de servicios profesionales"/>
    <s v="Propios - 20 - Ingresos corrientes"/>
    <n v="372942705"/>
    <n v="372942705"/>
    <s v="No"/>
    <s v="N/A"/>
    <s v="Maximiliano Bueno López"/>
    <s v="Jefe Oficina Gestión de Proyectos de Fondos"/>
    <n v="6012220601"/>
    <s v="maximilianobueno@upme.gov.co"/>
    <n v="0"/>
    <n v="0"/>
    <n v="0"/>
    <n v="0"/>
    <n v="0"/>
    <n v="0"/>
    <n v="0"/>
    <n v="0"/>
    <n v="0"/>
    <n v="0"/>
    <n v="0"/>
    <n v="0"/>
    <n v="0"/>
    <n v="0"/>
    <n v="74588541"/>
    <n v="74588541"/>
    <n v="74588541"/>
    <n v="74588541"/>
    <n v="74588541"/>
    <n v="74588541"/>
    <n v="74588541"/>
    <n v="74588541"/>
    <n v="74588541"/>
    <n v="74588541"/>
    <n v="372942705"/>
    <n v="372942705"/>
    <n v="0"/>
    <n v="0"/>
    <n v="0"/>
  </r>
  <r>
    <x v="0"/>
    <x v="2"/>
    <s v="Fondos"/>
    <s v="Si"/>
    <n v="32"/>
    <s v="180-21"/>
    <s v="1 - Mejorar la capacidad de los interesados en formular proyectos de inversión en el sector energético."/>
    <x v="6"/>
    <s v="Documento con los resultados de las validaciones"/>
    <n v="80131500"/>
    <x v="5"/>
    <s v="Arrendamientos"/>
    <s v="180-21 Alquilar espacios de oficina (coworking) en virtud del proyecto de modernización organizacional para la Unidad de Planeación Minero Energética."/>
    <s v="Abril"/>
    <s v="Abril"/>
    <s v="Julio"/>
    <n v="8"/>
    <s v="Meses"/>
    <s v="Contratación directa - Contratos de arrendamiento o adquisición de inmuebles"/>
    <s v="Propios - 20 - Ingresos corrientes"/>
    <n v="72292500"/>
    <n v="72292500"/>
    <s v="No"/>
    <s v="N/A"/>
    <s v="Maximiliano Bueno López"/>
    <s v="Jefe Oficina Gestión de Proyectos de Fondos"/>
    <n v="6012220601"/>
    <s v="maximilianobueno@upme.gov.co"/>
    <n v="0"/>
    <n v="0"/>
    <n v="0"/>
    <n v="0"/>
    <n v="0"/>
    <n v="0"/>
    <n v="0"/>
    <n v="0"/>
    <n v="0"/>
    <n v="0"/>
    <n v="0"/>
    <n v="0"/>
    <n v="0"/>
    <n v="0"/>
    <n v="14458500"/>
    <n v="14458500"/>
    <n v="14458500"/>
    <n v="14458500"/>
    <n v="14458500"/>
    <n v="14458500"/>
    <n v="14458500"/>
    <n v="14458500"/>
    <n v="14458500"/>
    <n v="14458500"/>
    <n v="72292500"/>
    <n v="72292500"/>
    <n v="0"/>
    <n v="0"/>
    <n v="0"/>
  </r>
  <r>
    <x v="0"/>
    <x v="2"/>
    <s v="Fondos"/>
    <s v="Si"/>
    <n v="29"/>
    <s v="180-22"/>
    <s v="1 - Mejorar la capacidad de los interesados en formular proyectos de inversión en el sector energético."/>
    <x v="6"/>
    <s v="Documento con la descripción de procesos, métodos y herramientas"/>
    <n v="80111620"/>
    <x v="5"/>
    <s v="Prestación de servicios profesionales y/o de apoyo a la gestión"/>
    <s v="180-22 Prestar servicios de apoyo en la creación y diseño de productos gráficos innovadores para contenido digital e impreso, con el fin de contribuir a la gestión de comunicación interna y externa de la UPME."/>
    <s v="Enero"/>
    <s v="Enero"/>
    <s v="Febrero"/>
    <n v="11"/>
    <s v="Meses"/>
    <s v="Contratación directa - Prestación de servicios profesionales "/>
    <s v="Propios - 20 - Ingresos corrientes"/>
    <n v="23585520"/>
    <n v="23585520"/>
    <s v="No"/>
    <s v="N/A"/>
    <s v="Maximiliano Bueno López"/>
    <s v="Jefe Oficina Gestión de Proyectos de Fondos"/>
    <n v="6012220601"/>
    <s v="maximilianobueno@upme.gov.co"/>
    <n v="0"/>
    <n v="0"/>
    <n v="23974720"/>
    <m/>
    <m/>
    <n v="233520"/>
    <n v="-389200"/>
    <n v="2335200"/>
    <n v="0"/>
    <n v="2335200"/>
    <n v="0"/>
    <n v="2335200"/>
    <n v="0"/>
    <n v="2335200"/>
    <n v="0"/>
    <n v="2335200"/>
    <n v="0"/>
    <n v="2335200"/>
    <n v="0"/>
    <n v="2335200"/>
    <n v="0"/>
    <n v="2335200"/>
    <n v="0"/>
    <n v="4670400"/>
    <n v="23585520"/>
    <n v="23585520"/>
    <n v="0"/>
    <n v="0"/>
    <n v="0"/>
  </r>
  <r>
    <x v="0"/>
    <x v="2"/>
    <s v="Fondos"/>
    <s v="Si"/>
    <n v="7"/>
    <s v="180-23"/>
    <s v="1 - Mejorar la capacidad de los interesados en formular proyectos de inversión en el sector energético."/>
    <x v="6"/>
    <s v="Documento con la descripción de procesos, métodos y herramientas"/>
    <n v="80111620"/>
    <x v="5"/>
    <s v="Prestación de servicios profesionales y/o de apoyo a la gestión"/>
    <s v="180-23 Prestar servicios profesionales para las actividades de free press de la Unidad de Planeación Minero Energética- UPME, con énfasis en la estrategia de articulación intra e intersectorial para la planificación del desarrollo minero-energético, en el"/>
    <s v="Marzo"/>
    <s v="Marzo"/>
    <s v="Marzo"/>
    <n v="10"/>
    <s v="Meses"/>
    <s v="Contratación directa - Prestación de servicios profesionales "/>
    <s v="Propios - 20 - Ingresos corrientes"/>
    <n v="3675000"/>
    <n v="3675000"/>
    <s v="No"/>
    <s v="N/A"/>
    <s v="Maximiliano Bueno López"/>
    <s v="Jefe Oficina Gestión de Proyectos de Fondos"/>
    <n v="6012220601"/>
    <s v="maximilianobueno@upme.gov.co"/>
    <n v="0"/>
    <n v="0"/>
    <n v="0"/>
    <n v="0"/>
    <n v="3675000"/>
    <n v="0"/>
    <n v="0"/>
    <n v="0"/>
    <n v="0"/>
    <n v="0"/>
    <n v="0"/>
    <n v="0"/>
    <n v="0"/>
    <n v="0"/>
    <n v="0"/>
    <n v="0"/>
    <n v="0"/>
    <n v="0"/>
    <n v="0"/>
    <n v="0"/>
    <n v="0"/>
    <n v="0"/>
    <n v="0"/>
    <n v="3675000"/>
    <n v="3675000"/>
    <n v="3675000"/>
    <n v="0"/>
    <n v="0"/>
    <n v="0"/>
  </r>
  <r>
    <x v="0"/>
    <x v="2"/>
    <s v="Fondos"/>
    <s v="Si"/>
    <n v="29"/>
    <s v="180-24"/>
    <s v="1 - Mejorar la capacidad de los interesados en formular proyectos de inversión en el sector energético."/>
    <x v="6"/>
    <s v="Documento con la descripción de procesos, métodos y herramientas"/>
    <n v="43233501"/>
    <x v="5"/>
    <s v="Software- Licencias"/>
    <s v="180-24 Adquirir el licenciamiento de las herramientas colaborativas en nube para la UPME._x0009__x0009_"/>
    <s v="Julio"/>
    <s v="Agosto"/>
    <s v="Septiembre"/>
    <n v="12"/>
    <s v="Meses"/>
    <s v="Seléccion abreviada - acuerdo marco"/>
    <s v="Propios - 20 - Ingresos corrientes"/>
    <n v="10696777"/>
    <n v="10696777"/>
    <s v="No"/>
    <s v="N/A"/>
    <s v="Maximiliano Bueno López"/>
    <s v="Jefe Oficina Gestión de Proyectos de Fondos"/>
    <n v="6012220601"/>
    <s v="maximilianobueno@upme.gov.co"/>
    <n v="0"/>
    <n v="0"/>
    <n v="0"/>
    <n v="0"/>
    <n v="0"/>
    <n v="0"/>
    <n v="0"/>
    <n v="0"/>
    <n v="0"/>
    <n v="0"/>
    <n v="0"/>
    <n v="0"/>
    <n v="0"/>
    <n v="0"/>
    <n v="0"/>
    <n v="0"/>
    <n v="10696777"/>
    <n v="0"/>
    <n v="0"/>
    <n v="0"/>
    <n v="0"/>
    <n v="0"/>
    <n v="0"/>
    <n v="10696777"/>
    <n v="10696777"/>
    <n v="10696777"/>
    <n v="0"/>
    <n v="0"/>
    <n v="0"/>
  </r>
  <r>
    <x v="0"/>
    <x v="2"/>
    <s v="Fondos"/>
    <s v="Si"/>
    <n v="32"/>
    <s v="180-25"/>
    <s v="1 - Mejorar la capacidad de los interesados en formular proyectos de inversión en el sector energético."/>
    <x v="6"/>
    <s v="Documento con los resultados de las validaciones"/>
    <n v="80111620"/>
    <x v="5"/>
    <s v="Prestación de servicios profesionales y/o de apoyo a la gestión"/>
    <s v="180-25 Prestar los servicios profesionales para la evaluación, validación y emisión de los conceptos técnicos y financieros de los proyectos energéticos presentados a los mecanismos y/o fondos para el acceso a recursos del sector minas y energia que son c"/>
    <s v="Julio"/>
    <s v="Julio"/>
    <s v="Agosto"/>
    <n v="5"/>
    <s v="Meses"/>
    <s v="Contratación directa - Prestación de servicios profesionales "/>
    <s v="Propios - 20 - Ingresos corrientes"/>
    <n v="29650000"/>
    <n v="29650000"/>
    <s v="No"/>
    <s v="N/A"/>
    <s v="Manuel Peña Suarez"/>
    <s v="Jefe Oficina Gestión de Proyectos de Fondos"/>
    <n v="6012220601"/>
    <s v="manuel.pena@upme.govco"/>
    <n v="0"/>
    <n v="0"/>
    <n v="0"/>
    <n v="0"/>
    <n v="0"/>
    <n v="0"/>
    <n v="0"/>
    <n v="0"/>
    <n v="0"/>
    <n v="0"/>
    <n v="0"/>
    <n v="0"/>
    <n v="0"/>
    <n v="0"/>
    <n v="29650000"/>
    <n v="0"/>
    <n v="0"/>
    <n v="5930000"/>
    <n v="0"/>
    <n v="5930000"/>
    <n v="0"/>
    <n v="5930000"/>
    <n v="0"/>
    <n v="11860000"/>
    <n v="29650000"/>
    <n v="29650000"/>
    <n v="0"/>
    <n v="0"/>
    <n v="0"/>
  </r>
  <r>
    <x v="0"/>
    <x v="2"/>
    <s v="Fondos"/>
    <s v="Si"/>
    <n v="32"/>
    <s v="180-26"/>
    <s v="1 - Mejorar la capacidad de los interesados en formular proyectos de inversión en el sector energético."/>
    <x v="6"/>
    <s v="Documento con los resultados de las validaciones"/>
    <n v="80111620"/>
    <x v="5"/>
    <s v="Prestación de servicios profesionales y/o de apoyo a la gestión"/>
    <s v="180-26 Prestar los servicios profesionales para realizar la emisión de conceptos de los diferentes proyectos de energía eléctrica y gas combustible revisados por la Unidad de Planeación Minero Energética (UPME) que solicitan recursos a los fondos de apoyo"/>
    <s v="Mayo"/>
    <s v="Mayo"/>
    <s v="Junio"/>
    <n v="7"/>
    <s v="Meses"/>
    <s v="Contratación directa - Prestación de servicios profesionales "/>
    <s v="Propios - 20 - Ingresos corrientes"/>
    <n v="23977800"/>
    <n v="23977800"/>
    <s v="No"/>
    <s v="N/A"/>
    <s v="Manuel Peña Suarez"/>
    <s v="Jefe Oficina Gestión de Proyectos de Fondos"/>
    <n v="6012220601"/>
    <s v="manuel.pena@upme.govco"/>
    <n v="0"/>
    <n v="0"/>
    <n v="0"/>
    <n v="0"/>
    <n v="0"/>
    <n v="0"/>
    <n v="0"/>
    <n v="0"/>
    <n v="0"/>
    <n v="0"/>
    <n v="0"/>
    <n v="0"/>
    <n v="23977800"/>
    <n v="0"/>
    <n v="0"/>
    <n v="3996300"/>
    <n v="0"/>
    <n v="3996300"/>
    <n v="0"/>
    <n v="3996300"/>
    <n v="0"/>
    <n v="3996300"/>
    <n v="0"/>
    <n v="7992600"/>
    <n v="23977800"/>
    <n v="23977800"/>
    <n v="0"/>
    <n v="0"/>
    <n v="0"/>
  </r>
  <r>
    <x v="0"/>
    <x v="2"/>
    <s v="Fondos"/>
    <s v="Si"/>
    <n v="28"/>
    <s v="180-27"/>
    <s v="1 - Mejorar la capacidad de los interesados en formular proyectos de inversión en el sector energético."/>
    <x v="6"/>
    <s v="Documento con los resultados de las validaciones"/>
    <n v="80111620"/>
    <x v="5"/>
    <s v="Prestación de servicios profesionales y/o de apoyo a la gestión"/>
    <s v="180- 27 Prestar servicios profesionales para realizar la emisión de conceptos de los proyectos del sector de gas combustible y apoyar la evaluación de los componentes sociales y ambientales de proyectos presentados a fondos o mecanismos de financiación ev"/>
    <s v="Junio "/>
    <s v="Junio"/>
    <s v="Julio "/>
    <n v="6"/>
    <s v="Meses"/>
    <s v="Contratación directa - Prestación de servicios profesionales "/>
    <s v="Propios - 20 - Ingresos corrientes"/>
    <n v="34479900"/>
    <n v="34479900"/>
    <s v="No"/>
    <s v="N/A"/>
    <s v="Manuel Peña Suarez"/>
    <s v="Jefe Oficina Gestión de Proyectos de Fondos"/>
    <n v="6012220601"/>
    <s v="manuel.pena@upme.govco"/>
    <n v="0"/>
    <n v="0"/>
    <n v="0"/>
    <n v="0"/>
    <n v="0"/>
    <n v="0"/>
    <n v="0"/>
    <n v="0"/>
    <n v="0"/>
    <n v="0"/>
    <n v="0"/>
    <n v="0"/>
    <n v="34479900"/>
    <n v="0"/>
    <n v="0"/>
    <n v="5746650"/>
    <n v="0"/>
    <n v="5746650"/>
    <n v="0"/>
    <n v="5746650"/>
    <n v="0"/>
    <n v="5746650"/>
    <n v="0"/>
    <n v="11493300"/>
    <n v="34479900"/>
    <n v="34479900"/>
    <n v="0"/>
    <n v="0"/>
    <n v="0"/>
  </r>
  <r>
    <x v="0"/>
    <x v="2"/>
    <s v="Fondos"/>
    <s v="Si"/>
    <n v="32"/>
    <s v="180-28"/>
    <s v="1 - Mejorar la capacidad de los interesados en formular proyectos de inversión en el sector energético."/>
    <x v="6"/>
    <s v="Documento con los resultados de las validaciones"/>
    <n v="80111620"/>
    <x v="5"/>
    <s v="Prestación de servicios profesionales y/o de apoyo a la gestión"/>
    <s v="180-28 Prestar los servicios profesionales para la evaluación y emisión de los conceptos técnicos y financieros de los proyectos energéticos presentados a los mecanismos y/o fondos para el acceso a recursos del sector minas y energia que son conceptuados "/>
    <s v="Julio"/>
    <s v="Julio"/>
    <s v="Agosto"/>
    <n v="5"/>
    <s v="Meses"/>
    <s v="Contratación directa - Prestación de servicios profesionales "/>
    <s v="Propios - 20 - Ingresos corrientes"/>
    <n v="29650000"/>
    <n v="29650000"/>
    <s v="No"/>
    <s v="N/A"/>
    <s v="Manuel Peña Suarez"/>
    <s v="Jefe Oficina Gestión de Proyectos de Fondos"/>
    <n v="6012220601"/>
    <s v="manuel.pena@upme.govco"/>
    <n v="0"/>
    <n v="0"/>
    <n v="0"/>
    <n v="0"/>
    <n v="0"/>
    <n v="0"/>
    <n v="0"/>
    <n v="0"/>
    <n v="0"/>
    <n v="0"/>
    <n v="0"/>
    <n v="0"/>
    <n v="0"/>
    <n v="0"/>
    <n v="29650000"/>
    <n v="0"/>
    <n v="0"/>
    <n v="5930000"/>
    <n v="0"/>
    <n v="5930000"/>
    <n v="0"/>
    <n v="5930000"/>
    <n v="0"/>
    <n v="11860000"/>
    <n v="29650000"/>
    <n v="29650000"/>
    <n v="0"/>
    <n v="0"/>
    <n v="0"/>
  </r>
  <r>
    <x v="0"/>
    <x v="2"/>
    <s v="Fondos"/>
    <s v="Si"/>
    <n v="32"/>
    <s v="180-29"/>
    <s v="1 - Mejorar la capacidad de los interesados en formular proyectos de inversión en el sector energético."/>
    <x v="5"/>
    <s v="Capacitar organizaciones y usuarios en general en las regiones"/>
    <n v="80111620"/>
    <x v="4"/>
    <s v="Prestación de servicios profesionales y/o de apoyo a la gestión"/>
    <s v="180-29 Prestar los servicios profesionales para la evaluación y emisión de los conceptos técnicos y financieros de los proyectos energéticos presentados a los mecanismos y/o fondos para el acceso a recursos del sector minas y energía que son conceptuados "/>
    <s v="Julio"/>
    <s v="Julio"/>
    <s v="Agosto"/>
    <n v="5"/>
    <s v="Meses"/>
    <s v="Contratación directa - Prestación de servicios profesionales "/>
    <s v="Propios - 20 - Ingresos corrientes"/>
    <n v="29650000"/>
    <n v="29650000"/>
    <s v="No"/>
    <s v="N/A"/>
    <s v="Manuel Peña Suarez"/>
    <s v="Jefe Oficina Gestión de Proyectos de Fondos"/>
    <n v="6012220601"/>
    <s v="manuel.pena@upme.govco"/>
    <n v="0"/>
    <n v="0"/>
    <n v="0"/>
    <n v="0"/>
    <n v="0"/>
    <n v="0"/>
    <n v="0"/>
    <n v="0"/>
    <n v="0"/>
    <n v="0"/>
    <n v="0"/>
    <n v="0"/>
    <n v="0"/>
    <n v="0"/>
    <n v="29650000"/>
    <n v="0"/>
    <n v="0"/>
    <n v="5930000"/>
    <n v="0"/>
    <n v="5930000"/>
    <n v="0"/>
    <n v="5930000"/>
    <n v="0"/>
    <n v="11860000"/>
    <n v="29650000"/>
    <n v="29650000"/>
    <n v="0"/>
    <n v="0"/>
    <n v="0"/>
  </r>
  <r>
    <x v="0"/>
    <x v="2"/>
    <s v="Fondos"/>
    <s v="Si"/>
    <n v="32"/>
    <s v="180-30"/>
    <s v="1 - Mejorar la capacidad de los interesados en formular proyectos de inversión en el sector energético."/>
    <x v="6"/>
    <s v="Documento con la descripción de procesos, métodos y herramientas"/>
    <n v="80111620"/>
    <x v="5"/>
    <s v="Prestación de servicios profesionales y/o de apoyo a la gestión"/>
    <s v="180-30 Prestar los servicios profesionales para la revisión, evaluación, validación y emisión de los conceptos técnicos y financieros de los proyectos energéticos presentados a los mecanismos y/o fondos para el acceso a recursos del sector minas y energía"/>
    <s v="Julio"/>
    <s v="Julio"/>
    <s v="Agosto"/>
    <n v="5"/>
    <s v="Meses"/>
    <s v="Contratación directa - Prestación de servicios profesionales "/>
    <s v="Propios - 20 - Ingresos corrientes"/>
    <n v="35080000"/>
    <n v="35080000"/>
    <s v="No"/>
    <s v="N/A"/>
    <s v="Manuel Peña Suarez"/>
    <s v="Jefe Oficina Gestión de Proyectos de Fondos"/>
    <n v="6012220601"/>
    <s v="manuel.pena@upme.govco"/>
    <m/>
    <n v="0"/>
    <n v="0"/>
    <n v="0"/>
    <n v="0"/>
    <n v="0"/>
    <n v="0"/>
    <n v="0"/>
    <n v="0"/>
    <n v="0"/>
    <n v="0"/>
    <n v="0"/>
    <n v="0"/>
    <n v="0"/>
    <n v="35080000"/>
    <n v="0"/>
    <n v="0"/>
    <n v="7016000"/>
    <n v="0"/>
    <n v="7016000"/>
    <n v="0"/>
    <n v="7016000"/>
    <n v="0"/>
    <n v="14032000"/>
    <n v="35080000"/>
    <n v="35080000"/>
    <n v="0"/>
    <n v="0"/>
    <n v="0"/>
  </r>
  <r>
    <x v="0"/>
    <x v="2"/>
    <s v="Fondos"/>
    <s v="Si"/>
    <n v="32"/>
    <s v="180-31"/>
    <s v="1 - Mejorar la capacidad de los interesados en formular proyectos de inversión en el sector energético."/>
    <x v="6"/>
    <s v="Documento con la descripción de procesos, métodos y herramientas"/>
    <n v="80111620"/>
    <x v="5"/>
    <s v="Prestación de servicios profesionales y/o de apoyo a la gestión"/>
    <s v="180-31 Prestar los servicios profesionales para la evaluación de los conceptos técnicos y financieros de los proyectos energéticos presentados a los mecanismos y/o fondos para el acceso a recursos del sector minas y energía que son conceptuados por la Ofi"/>
    <s v="Julio"/>
    <s v="Julio"/>
    <s v="Agosto"/>
    <n v="5.5"/>
    <s v="Meses"/>
    <s v="Contratación directa - Prestación de servicios profesionales "/>
    <s v="Propios - 20 - Ingresos corrientes"/>
    <n v="24058650"/>
    <n v="24058650"/>
    <s v="No"/>
    <s v="N/A"/>
    <s v="Manuel Peña Suarez"/>
    <s v="Jefe Oficina Gestión de Proyectos de Fondos"/>
    <n v="6012220601"/>
    <s v="manuel.pena@upme.govco"/>
    <n v="0"/>
    <n v="0"/>
    <n v="0"/>
    <n v="0"/>
    <n v="0"/>
    <n v="0"/>
    <n v="0"/>
    <n v="0"/>
    <n v="0"/>
    <n v="0"/>
    <n v="0"/>
    <n v="0"/>
    <n v="24058650"/>
    <n v="0"/>
    <n v="0"/>
    <n v="2187150"/>
    <n v="0"/>
    <n v="4374300"/>
    <n v="0"/>
    <n v="4374300"/>
    <n v="0"/>
    <n v="4374300"/>
    <n v="0"/>
    <n v="8748600"/>
    <n v="24058650"/>
    <n v="24058650"/>
    <n v="0"/>
    <n v="0"/>
    <n v="0"/>
  </r>
  <r>
    <x v="0"/>
    <x v="2"/>
    <s v="Fondos"/>
    <s v="Si"/>
    <n v="32"/>
    <s v="180-32"/>
    <s v="1 - Mejorar la capacidad de los interesados en formular proyectos de inversión en el sector energético."/>
    <x v="6"/>
    <s v="Documento con los resultados de las validaciones"/>
    <n v="80111620"/>
    <x v="5"/>
    <s v="Prestación de servicios profesionales y/o de apoyo a la gestión"/>
    <s v="180-32 Prestar los servicios profesionales para la revisión, evaluación, validación y emisión de los conceptos técnicos y financieros de los proyectos energéticos presentados a los mecanismos y/o fondos para el acceso a recursos del sector minas y energía"/>
    <s v="Julio"/>
    <s v="Julio"/>
    <s v="Agosto"/>
    <n v="5"/>
    <s v="Meses"/>
    <s v="Contratación directa - Prestación de servicios profesionales "/>
    <s v="Propios - 20 - Ingresos corrientes"/>
    <n v="31730000"/>
    <n v="31730000"/>
    <s v="No"/>
    <s v="N/A"/>
    <s v="Manuel Peña Suarez"/>
    <s v="Jefe Oficina Gestión de Proyectos de Fondos"/>
    <n v="6012220601"/>
    <s v="manuel.pena@upme.govco"/>
    <n v="0"/>
    <n v="0"/>
    <n v="0"/>
    <n v="0"/>
    <n v="0"/>
    <n v="0"/>
    <n v="0"/>
    <n v="0"/>
    <n v="0"/>
    <n v="0"/>
    <n v="0"/>
    <n v="0"/>
    <n v="0"/>
    <n v="0"/>
    <n v="31730000"/>
    <n v="0"/>
    <n v="0"/>
    <n v="6346000"/>
    <n v="0"/>
    <n v="6346000"/>
    <n v="0"/>
    <n v="6346000"/>
    <n v="0"/>
    <n v="12692000"/>
    <n v="31730000"/>
    <n v="31730000"/>
    <n v="0"/>
    <n v="0"/>
    <n v="0"/>
  </r>
  <r>
    <x v="0"/>
    <x v="2"/>
    <s v="Fondos"/>
    <s v="Si"/>
    <n v="32"/>
    <s v="180-33"/>
    <s v="1 - Mejorar la capacidad de los interesados en formular proyectos de inversión en el sector energético."/>
    <x v="6"/>
    <s v="Documento con los resultados de las validaciones"/>
    <n v="80111620"/>
    <x v="5"/>
    <s v="Prestación de servicios profesionales y/o de apoyo a la gestión"/>
    <s v="180-33 Prestar los servicios profesionales para la evaluación, validación y emisión de los conceptos técnicos y financieros de los proyectos energéticos presentados a los mecanismos y/o fondos para el acceso a recursos del sector minas y energía que son c"/>
    <s v="Julio"/>
    <s v="Julio"/>
    <s v="Agosto"/>
    <n v="5"/>
    <s v="Meses"/>
    <s v="Contratación directa - Prestación de servicios profesionales "/>
    <s v="Propios - 20 - Ingresos corrientes"/>
    <n v="29650000"/>
    <n v="29650000"/>
    <s v="No"/>
    <s v="N/A"/>
    <s v="Manuel Peña Suarez"/>
    <s v="Jefe Oficina Gestión de Proyectos de Fondos"/>
    <n v="6012220601"/>
    <s v="manuel.pena@upme.govco"/>
    <n v="0"/>
    <n v="0"/>
    <n v="0"/>
    <n v="0"/>
    <n v="0"/>
    <n v="0"/>
    <n v="0"/>
    <n v="0"/>
    <n v="0"/>
    <n v="0"/>
    <n v="0"/>
    <n v="0"/>
    <n v="0"/>
    <n v="0"/>
    <n v="29650000"/>
    <n v="0"/>
    <n v="0"/>
    <n v="5930000"/>
    <n v="0"/>
    <n v="5930000"/>
    <n v="0"/>
    <n v="5930000"/>
    <n v="0"/>
    <n v="11860000"/>
    <n v="29650000"/>
    <n v="29650000"/>
    <n v="0"/>
    <n v="0"/>
    <n v="0"/>
  </r>
  <r>
    <x v="0"/>
    <x v="2"/>
    <s v="Fondos"/>
    <s v="Si"/>
    <n v="32"/>
    <s v="180-34"/>
    <s v="1 - Mejorar la capacidad de los interesados en formular proyectos de inversión en el sector energético."/>
    <x v="6"/>
    <s v="Documento con los resultados de las validaciones"/>
    <n v="80111620"/>
    <x v="5"/>
    <s v="Prestación de servicios profesionales y/o de apoyo a la gestión"/>
    <s v="180-34 Prestar los servicios profesionales para la evaluación de los conceptos técnicos y financieros de los proyectos energéticos presentados a los mecanismos y/o fondos para el acceso a recursos del sector minas y energía que son conceptuados por la Ofi"/>
    <s v="Julio"/>
    <s v="Julio"/>
    <s v="Agosto"/>
    <n v="5"/>
    <s v="Meses"/>
    <s v="Contratación directa - Prestación de servicios profesionales "/>
    <s v="Propios - 20 - Ingresos corrientes"/>
    <n v="32307008"/>
    <n v="32307008"/>
    <s v="No"/>
    <s v="N/A"/>
    <s v="Manuel Peña Suarez"/>
    <s v="Jefe Oficina Gestión de Proyectos de Fondos"/>
    <n v="6012220601"/>
    <s v="manuel.pena@upme.govco"/>
    <n v="0"/>
    <n v="0"/>
    <n v="0"/>
    <n v="0"/>
    <n v="0"/>
    <n v="0"/>
    <n v="0"/>
    <n v="0"/>
    <n v="0"/>
    <n v="0"/>
    <n v="0"/>
    <n v="0"/>
    <n v="0"/>
    <n v="0"/>
    <n v="32307008"/>
    <n v="0"/>
    <n v="0"/>
    <n v="5930000"/>
    <n v="0"/>
    <n v="5930000"/>
    <n v="0"/>
    <n v="5930000"/>
    <n v="0"/>
    <n v="14517008"/>
    <n v="32307008"/>
    <n v="32307008"/>
    <n v="0"/>
    <n v="0"/>
    <n v="0"/>
  </r>
  <r>
    <x v="0"/>
    <x v="3"/>
    <s v="TIC"/>
    <s v="Si"/>
    <s v="75 (30/12/2024)"/>
    <s v="130-1"/>
    <s v="1 - Incrementar el desarrollo de los habilitadores transversales de la política de gobierno digital."/>
    <x v="7"/>
    <s v="Definir y estructurar las acciones tendientes a la apropiación e implementación de la política de Gobierno Digital"/>
    <n v="80111620"/>
    <x v="6"/>
    <s v="Prestación de servicios profesionales y/o de apoyo a la gestión"/>
    <s v="130-1 Prestar servicios profesionales en el habilitador de la política de gobierno digital relacionado con servicios ciudadanos digitales, para el mantenimiento de los procesos automatizados en el BPMS, implementados por la UPME, de acuerdo con los requer"/>
    <s v="Enero"/>
    <s v="Enero"/>
    <s v="Enero"/>
    <n v="11"/>
    <s v="Meses"/>
    <s v="Contratación directa - Prestación de servicios profesionales"/>
    <s v="Propios - 20 - Ingresos corrientes"/>
    <n v="69300000"/>
    <n v="69300000"/>
    <s v="No"/>
    <s v="N/A"/>
    <s v="Eric Mauricio Vargas Forero"/>
    <s v="Jefe Oficina de Tecnologias de la Informacion"/>
    <n v="6012220601"/>
    <s v="eric.vargas@upme.gov.co"/>
    <n v="69300000"/>
    <m/>
    <m/>
    <n v="3150000"/>
    <m/>
    <n v="6300000"/>
    <m/>
    <n v="6300000"/>
    <m/>
    <n v="6300000"/>
    <m/>
    <n v="6300000"/>
    <m/>
    <n v="6300000"/>
    <m/>
    <n v="6300000"/>
    <m/>
    <n v="6300000"/>
    <m/>
    <n v="6300000"/>
    <m/>
    <n v="6300000"/>
    <m/>
    <n v="9450000"/>
    <n v="69300000"/>
    <n v="69300000"/>
    <n v="0"/>
    <n v="0"/>
    <n v="0"/>
  </r>
  <r>
    <x v="0"/>
    <x v="3"/>
    <s v="TIC"/>
    <s v="Si"/>
    <n v="36"/>
    <s v="130-2"/>
    <s v="1 - Incrementar el desarrollo de los habilitadores transversales de la política de gobierno digital."/>
    <x v="7"/>
    <s v="Mantener y fortalecer el modelo Operativo de TI"/>
    <n v="80111620"/>
    <x v="6"/>
    <s v="Prestación de servicios profesionales y/o de apoyo a la gestión"/>
    <s v="130-2 Prestar servicios profesionales para la administración de las herramientas de seguridad perimetral de la UPME y en la elaboración de Conceptos Técnicos, lineamientos, políticas y demás documentación, relacionada con el Dominio de Arquitectura de Seg"/>
    <s v="Enero"/>
    <s v="Enero"/>
    <s v="Enero"/>
    <n v="11"/>
    <s v="Meses"/>
    <s v="Contratación directa - Prestación de servicios profesionales"/>
    <s v="Propios - 20 - Ingresos corrientes"/>
    <n v="79566667"/>
    <n v="79566667"/>
    <s v="No"/>
    <s v="N/A"/>
    <s v="Eric Mauricio Vargas Forero"/>
    <s v="Jefe Oficina de Tecnologias de la Informacion"/>
    <n v="6012220601"/>
    <s v="eric.vargas@upme.gov.co"/>
    <n v="63000000"/>
    <n v="0"/>
    <n v="0"/>
    <n v="2566667"/>
    <n v="0"/>
    <n v="7000000"/>
    <n v="0"/>
    <n v="7000000"/>
    <n v="0"/>
    <n v="7000000"/>
    <n v="0"/>
    <n v="7000000"/>
    <n v="0"/>
    <n v="7000000"/>
    <n v="16566667"/>
    <n v="7000000"/>
    <n v="0"/>
    <n v="7000000"/>
    <n v="0"/>
    <n v="7000000"/>
    <n v="0"/>
    <n v="7000000"/>
    <n v="0"/>
    <n v="14000000"/>
    <n v="79566667"/>
    <n v="79566667"/>
    <n v="0"/>
    <n v="0"/>
    <n v="0"/>
  </r>
  <r>
    <x v="0"/>
    <x v="3"/>
    <s v="TIC"/>
    <s v="Si"/>
    <s v="75 (30/12/2024)"/>
    <s v="130-3"/>
    <s v="1 - Incrementar el desarrollo de los habilitadores transversales de la política de gobierno digital."/>
    <x v="7"/>
    <s v="Mantener y fortalecer el modelo Operativo de TI"/>
    <n v="80111620"/>
    <x v="6"/>
    <s v="Prestación de servicios profesionales y/o de apoyo a la gestión"/>
    <s v="130-3 Prestar servicios profesionales para el desarrollo y/o ajuste de aplicaciones web, servicios web y/o APIS, permitiendo fortalecer la interoperabilidad y los sistemas de información de la entidad."/>
    <s v="Enero"/>
    <s v="Enero"/>
    <s v="Enero"/>
    <n v="11"/>
    <s v="Meses"/>
    <s v="Contratación directa - Prestación de servicios profesionales"/>
    <s v="Propios - 20 - Ingresos corrientes"/>
    <n v="56100000"/>
    <n v="56100000"/>
    <s v="No"/>
    <s v="N/A"/>
    <s v="Eric Mauricio Vargas Forero"/>
    <s v="Jefe Oficina de Tecnologias de la Informacion"/>
    <n v="6012220601"/>
    <s v="eric.vargas@upme.gov.co"/>
    <n v="56100000"/>
    <m/>
    <m/>
    <n v="2550000"/>
    <m/>
    <n v="5100000"/>
    <m/>
    <n v="5100000"/>
    <m/>
    <n v="5100000"/>
    <m/>
    <n v="5100000"/>
    <m/>
    <n v="5100000"/>
    <m/>
    <n v="5100000"/>
    <m/>
    <n v="5100000"/>
    <m/>
    <n v="5100000"/>
    <m/>
    <n v="5100000"/>
    <m/>
    <n v="7650000"/>
    <n v="56100000"/>
    <n v="56100000"/>
    <n v="0"/>
    <n v="0"/>
    <n v="0"/>
  </r>
  <r>
    <x v="0"/>
    <x v="3"/>
    <s v="TIC"/>
    <s v="Si"/>
    <s v="75 (30/12/2024)"/>
    <s v="130-4"/>
    <s v="1 - Incrementar el desarrollo de los habilitadores transversales de la política de gobierno digital."/>
    <x v="7"/>
    <s v="Definir y estructurar las acciones tendientes a la apropiación e implementación de la política de Gobierno Digital"/>
    <n v="80111620"/>
    <x v="6"/>
    <s v="Prestación de servicios profesionales y/o de apoyo a la gestión"/>
    <s v="130-4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19943000"/>
    <n v="19943000"/>
    <s v="No"/>
    <s v="N/A"/>
    <s v="Eric Mauricio Vargas Forero"/>
    <s v="Jefe Oficina de Tecnologias de la Informacion"/>
    <n v="6012220601"/>
    <s v="eric.vargas@upme.gov.co"/>
    <n v="19943000"/>
    <m/>
    <m/>
    <n v="906500"/>
    <m/>
    <n v="1813000"/>
    <m/>
    <n v="1813000"/>
    <m/>
    <n v="1813000"/>
    <m/>
    <n v="1813000"/>
    <m/>
    <n v="1813000"/>
    <m/>
    <n v="1813000"/>
    <m/>
    <n v="1813000"/>
    <m/>
    <n v="1813000"/>
    <m/>
    <n v="1813000"/>
    <m/>
    <n v="2719500"/>
    <n v="19943000"/>
    <n v="19943000"/>
    <n v="0"/>
    <n v="0"/>
    <n v="0"/>
  </r>
  <r>
    <x v="0"/>
    <x v="3"/>
    <s v="TIC"/>
    <s v="Si"/>
    <n v="2"/>
    <s v="130-5"/>
    <s v="1 - Incrementar el desarrollo de los habilitadores transversales de la política de gobierno digital."/>
    <x v="7"/>
    <s v="Mantener y fortalecer el modelo Operativo de TI"/>
    <n v="80111620"/>
    <x v="6"/>
    <s v="Prestación de servicios profesionales y/o de apoyo a la gestión"/>
    <s v="130-5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63423000"/>
    <n v="63423000"/>
    <s v="No"/>
    <s v="N/A"/>
    <s v="Eric Mauricio Vargas Forero"/>
    <s v="Jefe Oficina de Tecnologias de la Informacion"/>
    <n v="6012220601"/>
    <s v="eric.vargas@upme.gov.co"/>
    <n v="63057000"/>
    <n v="0"/>
    <n v="0"/>
    <n v="3152850"/>
    <n v="0"/>
    <n v="6305700"/>
    <n v="0"/>
    <n v="6305700"/>
    <n v="0"/>
    <n v="6305700"/>
    <n v="0"/>
    <n v="6305700"/>
    <n v="0"/>
    <n v="6305700"/>
    <n v="0"/>
    <n v="6305700"/>
    <n v="0"/>
    <n v="6305700"/>
    <n v="0"/>
    <n v="6305700"/>
    <n v="366000"/>
    <n v="6305700"/>
    <n v="0"/>
    <n v="3518850"/>
    <n v="63423000"/>
    <n v="63423000"/>
    <n v="0"/>
    <n v="0"/>
    <n v="0"/>
  </r>
  <r>
    <x v="0"/>
    <x v="3"/>
    <s v="TIC"/>
    <s v="Si"/>
    <n v="36"/>
    <s v="130-6"/>
    <s v="2 - Aumentar la capacidad institucional a nivel de arquitectura tecnológica y de sistemas de información."/>
    <x v="8"/>
    <s v="Robustecer el nivel de madurez de la estrategia de infraestructura y soluciones en la nube"/>
    <n v="80111620"/>
    <x v="7"/>
    <s v="Prestación de servicios profesionales y/o de apoyo a la gestión"/>
    <s v="130-6 Prestar servicios profesionales para la actualización del dominio de arquitectura de infraestructura TI de la UPME articulándola con las definiciones de arquitectura del sector y con los demás dominios de arquitectura establecidos en la Entidad."/>
    <s v="Enero"/>
    <s v="Enero"/>
    <s v="Enero"/>
    <n v="11"/>
    <s v="Meses"/>
    <s v="Contratación directa - Prestación de servicios profesionales"/>
    <s v="Propios - 20 - Ingresos corrientes"/>
    <n v="120202500"/>
    <n v="120202500"/>
    <s v="No"/>
    <s v="N/A"/>
    <s v="Eric Mauricio Vargas Forero"/>
    <s v="Jefe Oficina de Tecnologias de la Informacion"/>
    <n v="6012220601"/>
    <s v="eric.vargas@upme.gov.co"/>
    <n v="84600000"/>
    <n v="0"/>
    <n v="0"/>
    <n v="3877500"/>
    <n v="0"/>
    <n v="10575000"/>
    <n v="0"/>
    <n v="10575000"/>
    <n v="0"/>
    <n v="10575000"/>
    <n v="0"/>
    <n v="10575000"/>
    <n v="0"/>
    <n v="10575000"/>
    <n v="35602500"/>
    <n v="10575000"/>
    <n v="0"/>
    <n v="10575000"/>
    <n v="0"/>
    <n v="10575000"/>
    <n v="0"/>
    <n v="10575000"/>
    <n v="0"/>
    <n v="21150000"/>
    <n v="120202500"/>
    <n v="120202500"/>
    <n v="0"/>
    <n v="0"/>
    <n v="0"/>
  </r>
  <r>
    <x v="0"/>
    <x v="3"/>
    <s v="TIC"/>
    <s v="Si"/>
    <n v="2"/>
    <s v="130-7"/>
    <s v="1 - Incrementar el desarrollo de los habilitadores transversales de la política de gobierno digital."/>
    <x v="7"/>
    <s v="Mantener y fortalecer el modelo Operativo de TI"/>
    <n v="80111620"/>
    <x v="6"/>
    <s v="Prestación de servicios profesionales y/o de apoyo a la gestión"/>
    <s v="130-7 Prestar servicios de apoyo a la gestión para la atención de los requerimientos e incidencias relacionadas con la operación de las Tecnologías de la Información de la entidad, aplicando buenas prácticas en la gestión de servicios de TI."/>
    <s v="Enero"/>
    <s v="Enero"/>
    <s v="Enero"/>
    <n v="7"/>
    <s v="Meses"/>
    <s v="Contratación directa - Prestación de servicios profesionales"/>
    <s v="Propios - 20 - Ingresos corrientes"/>
    <n v="28588000"/>
    <n v="28588000"/>
    <s v="No"/>
    <s v="N/A"/>
    <s v="Eric Mauricio Vargas Forero"/>
    <s v="Jefe Oficina de Tecnologias de la Informacion"/>
    <n v="6012220601"/>
    <s v="eric.vargas@upme.gov.co"/>
    <n v="28588000"/>
    <n v="0"/>
    <n v="0"/>
    <n v="2042000"/>
    <n v="0"/>
    <n v="4084000"/>
    <n v="0"/>
    <n v="4084000"/>
    <n v="0"/>
    <n v="4084000"/>
    <n v="0"/>
    <n v="4084000"/>
    <n v="0"/>
    <n v="4084000"/>
    <n v="0"/>
    <n v="4084000"/>
    <n v="0"/>
    <n v="2042000"/>
    <n v="0"/>
    <n v="0"/>
    <n v="0"/>
    <n v="0"/>
    <n v="0"/>
    <n v="0"/>
    <n v="28588000"/>
    <n v="28588000"/>
    <n v="0"/>
    <n v="0"/>
    <n v="0"/>
  </r>
  <r>
    <x v="0"/>
    <x v="3"/>
    <s v="TIC"/>
    <s v="Si"/>
    <n v="36"/>
    <s v="130-8"/>
    <s v="1 - Incrementar el desarrollo de los habilitadores transversales de la política de gobierno digital."/>
    <x v="7"/>
    <s v="Mantener y fortalecer el modelo Operativo de TI"/>
    <n v="80111620"/>
    <x v="6"/>
    <s v="Prestación de servicios profesionales y/o de apoyo a la gestión"/>
    <s v="130-8 Prestar servicios de apoyo a la gestión en la mesa de servicio para atender, registrar, clasificar y dar solución de primer nivel a los requerimientos e incidencias tecnológicas reportadas por los usuarios, bajo las buenas prácticas ITIL y los proce"/>
    <s v="Enero"/>
    <s v="Enero"/>
    <s v="Enero"/>
    <n v="11"/>
    <s v="Meses"/>
    <s v="Contratación directa - Prestación de servicios profesionales"/>
    <s v="Propios - 20 - Ingresos corrientes"/>
    <n v="49695067"/>
    <n v="49695067"/>
    <s v="No"/>
    <s v="N/A"/>
    <s v="Eric Mauricio Vargas Forero"/>
    <s v="Jefe Oficina de Tecnologias de la Informacion"/>
    <n v="6012220601"/>
    <s v="eric.vargas@upme.gov.co"/>
    <n v="48092000"/>
    <n v="0"/>
    <n v="0"/>
    <n v="1603067"/>
    <n v="0"/>
    <n v="4372000"/>
    <n v="0"/>
    <n v="4372000"/>
    <n v="0"/>
    <n v="4372000"/>
    <n v="0"/>
    <n v="4372000"/>
    <n v="0"/>
    <n v="4372000"/>
    <n v="1603067"/>
    <n v="4372000"/>
    <n v="0"/>
    <n v="4372000"/>
    <n v="0"/>
    <n v="4372000"/>
    <n v="0"/>
    <n v="4372000"/>
    <n v="0"/>
    <n v="8744000"/>
    <n v="49695067"/>
    <n v="49695067"/>
    <n v="0"/>
    <n v="0"/>
    <n v="0"/>
  </r>
  <r>
    <x v="0"/>
    <x v="3"/>
    <s v="TIC"/>
    <s v="Si"/>
    <n v="36"/>
    <s v="130-9"/>
    <s v="1 - Incrementar el desarrollo de los habilitadores transversales de la política de gobierno digital."/>
    <x v="7"/>
    <s v="Mantener y fortalecer el modelo Operativo de TI"/>
    <n v="80111620"/>
    <x v="6"/>
    <s v="Prestación de servicios profesionales y/o de apoyo a la gestión"/>
    <s v="130-9 Prestar servicios profesionales para apoyar en la gestion de la mesa de servicio, medicion de indicadores y atencion de solicitudes e indicencias de los servicios tecnologicos de la UPME."/>
    <s v="Enero"/>
    <s v="Enero"/>
    <s v="Enero"/>
    <n v="11"/>
    <s v="Meses"/>
    <s v="Contratación directa - Prestación de servicios profesionales"/>
    <s v="Propios - 20 - Ingresos corrientes"/>
    <n v="51150000"/>
    <n v="51150000"/>
    <s v="No"/>
    <s v="N/A"/>
    <s v="Eric Mauricio Vargas Forero"/>
    <s v="Jefe Oficina de Tecnologias de la Informacion"/>
    <n v="6012220601"/>
    <s v="eric.vargas@upme.gov.co"/>
    <n v="49500000"/>
    <n v="0"/>
    <n v="0"/>
    <n v="1650000"/>
    <n v="0"/>
    <n v="4500000"/>
    <n v="0"/>
    <n v="4500000"/>
    <n v="0"/>
    <n v="4500000"/>
    <n v="0"/>
    <n v="4500000"/>
    <n v="0"/>
    <n v="4500000"/>
    <n v="1650000"/>
    <n v="4500000"/>
    <n v="0"/>
    <n v="4500000"/>
    <n v="0"/>
    <n v="4500000"/>
    <n v="0"/>
    <n v="4500000"/>
    <n v="0"/>
    <n v="9000000"/>
    <n v="51150000"/>
    <n v="51150000"/>
    <n v="0"/>
    <n v="0"/>
    <n v="0"/>
  </r>
  <r>
    <x v="0"/>
    <x v="3"/>
    <s v="TIC"/>
    <s v="Si"/>
    <n v="36"/>
    <s v="130-10"/>
    <s v="1 - Incrementar el desarrollo de los habilitadores transversales de la política de gobierno digital."/>
    <x v="7"/>
    <s v="Mantener y fortalecer el modelo Operativo de TI"/>
    <n v="80111620"/>
    <x v="6"/>
    <s v="Prestación de servicios profesionales y/o de apoyo a la gestión"/>
    <s v="130-10 Prestar servicios profesionales para la solución de problemas o incidentes presentados sobre los sistemas de información implementados en la UPME o en la plataforma tecnológica que los soportan."/>
    <s v="Enero"/>
    <s v="Enero"/>
    <s v="Enero"/>
    <n v="11"/>
    <s v="Meses"/>
    <s v="Contratación directa - Prestación de servicios profesionales"/>
    <s v="Propios - 20 - Ingresos corrientes"/>
    <n v="90666667"/>
    <n v="90666667"/>
    <s v="No"/>
    <s v="N/A"/>
    <s v="Eric Mauricio Vargas Forero"/>
    <s v="Jefe Oficina de Tecnologias de la Informacion"/>
    <n v="6012220601"/>
    <s v="eric.vargas@upme.gov.co"/>
    <n v="80000000"/>
    <n v="0"/>
    <n v="0"/>
    <n v="2666667"/>
    <n v="0"/>
    <n v="8000000"/>
    <n v="0"/>
    <n v="8000000"/>
    <n v="0"/>
    <n v="8000000"/>
    <n v="0"/>
    <n v="8000000"/>
    <n v="0"/>
    <n v="8000000"/>
    <n v="10666667"/>
    <n v="8000000"/>
    <n v="0"/>
    <n v="8000000"/>
    <n v="0"/>
    <n v="8000000"/>
    <n v="0"/>
    <n v="8000000"/>
    <n v="0"/>
    <n v="16000000"/>
    <n v="90666667"/>
    <n v="90666667"/>
    <n v="0"/>
    <n v="0"/>
    <n v="0"/>
  </r>
  <r>
    <x v="0"/>
    <x v="3"/>
    <s v="TIC"/>
    <s v="Si"/>
    <n v="30"/>
    <s v="130-11"/>
    <s v="3 - Mejorar la implementación del modelo de Gestión de Información Institucional."/>
    <x v="9"/>
    <s v="Identificar y apropiar soluciones de TI"/>
    <n v="80111620"/>
    <x v="8"/>
    <s v="Prestación de servicios profesionales y/o de apoyo a la gestión"/>
    <s v="130-11 Prestar servicios profesionales para la creación de contenido, divulgación y socialización de los proyectos, planes y gestión de la UPME."/>
    <s v="Enero"/>
    <s v="Enero"/>
    <s v="Enero"/>
    <n v="11"/>
    <s v="Meses"/>
    <s v="Contratación directa - Prestación de servicios profesionales"/>
    <s v="Propios - 20 - Ingresos corrientes"/>
    <n v="48076077"/>
    <n v="48076077"/>
    <s v="No"/>
    <s v="N/A"/>
    <s v="Eric Mauricio Vargas Forero"/>
    <s v="Jefe Oficina de Tecnologias de la Informacion"/>
    <n v="6012220601"/>
    <s v="eric.vargas@upme.gov.co"/>
    <n v="36000000"/>
    <n v="0"/>
    <n v="0"/>
    <n v="400000"/>
    <n v="0"/>
    <n v="6000000"/>
    <n v="0"/>
    <n v="6000000"/>
    <n v="0"/>
    <n v="6000000"/>
    <n v="0"/>
    <n v="6000000"/>
    <n v="12076077"/>
    <n v="6000000"/>
    <n v="0"/>
    <n v="6000000"/>
    <n v="0"/>
    <n v="6000000"/>
    <n v="0"/>
    <n v="1892026"/>
    <n v="0"/>
    <n v="1892026"/>
    <n v="0"/>
    <n v="1892025"/>
    <n v="48076077"/>
    <n v="48076077"/>
    <n v="0"/>
    <n v="0"/>
    <n v="0"/>
  </r>
  <r>
    <x v="0"/>
    <x v="3"/>
    <s v="TIC"/>
    <s v="Si"/>
    <s v="75 (30/12/2024)"/>
    <s v="130-12"/>
    <s v="3 - Mejorar la implementación del modelo de Gestión de Información Institucional."/>
    <x v="9"/>
    <s v="Identificar y apropiar soluciones de TI"/>
    <n v="80111620"/>
    <x v="8"/>
    <s v="Prestación de servicios profesionales y/o de apoyo a la gestión"/>
    <s v="130-12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52844000"/>
    <n v="52844000"/>
    <s v="No"/>
    <s v="N/A"/>
    <s v="Eric Mauricio Vargas Forero"/>
    <s v="Jefe Oficina de Tecnologias de la Informacion"/>
    <n v="6012220601"/>
    <s v="eric.vargas@upme.gov.co"/>
    <n v="52844000"/>
    <m/>
    <m/>
    <n v="2402000"/>
    <m/>
    <n v="4804000"/>
    <m/>
    <n v="4804000"/>
    <m/>
    <n v="4804000"/>
    <m/>
    <n v="4804000"/>
    <m/>
    <n v="4804000"/>
    <m/>
    <n v="4804000"/>
    <m/>
    <n v="4804000"/>
    <m/>
    <n v="4804000"/>
    <m/>
    <n v="4804000"/>
    <m/>
    <n v="7206000"/>
    <n v="52844000"/>
    <n v="52844000"/>
    <n v="0"/>
    <n v="0"/>
    <n v="0"/>
  </r>
  <r>
    <x v="0"/>
    <x v="3"/>
    <s v="TIC"/>
    <s v="Si"/>
    <n v="2"/>
    <s v="130-13"/>
    <s v="3 - Mejorar la implementación del modelo de Gestión de Información Institucional."/>
    <x v="9"/>
    <s v="Identificar y apropiar soluciones de TI"/>
    <n v="80111620"/>
    <x v="8"/>
    <s v="Prestación de servicios profesionales y/o de apoyo a la gestión"/>
    <s v="130-13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7000000"/>
    <n v="7000000"/>
    <s v="No"/>
    <s v="N/A"/>
    <s v="Eric Mauricio Vargas Forero"/>
    <s v="Jefe Oficina de Tecnologias de la Informacion"/>
    <n v="6012220601"/>
    <s v="eric.vargas@upme.gov.co"/>
    <n v="7000000"/>
    <n v="0"/>
    <n v="0"/>
    <n v="0"/>
    <n v="0"/>
    <n v="0"/>
    <n v="0"/>
    <n v="0"/>
    <n v="0"/>
    <n v="0"/>
    <n v="0"/>
    <n v="0"/>
    <n v="0"/>
    <n v="0"/>
    <n v="0"/>
    <n v="0"/>
    <n v="0"/>
    <n v="0"/>
    <n v="0"/>
    <n v="2500000"/>
    <n v="0"/>
    <n v="2500000"/>
    <n v="0"/>
    <n v="2000000"/>
    <n v="7000000"/>
    <n v="7000000"/>
    <n v="0"/>
    <n v="0"/>
    <n v="0"/>
  </r>
  <r>
    <x v="0"/>
    <x v="3"/>
    <s v="TIC"/>
    <s v="Si"/>
    <n v="2"/>
    <s v="130-14"/>
    <s v="2 - Aumentar la capacidad institucional a nivel de arquitectura tecnológica y de sistemas de información."/>
    <x v="8"/>
    <s v="Administrar de manera eficiente el Software a nivel Institucional, de cara a la mejora de los productos y servicios prestados a la ciudadanía"/>
    <n v="80111620"/>
    <x v="7"/>
    <s v="Prestación de servicios profesionales y/o de apoyo a la gestión"/>
    <s v="130-14 Prestar servicios profesionales para la implementación, mantenimiento, administración y aseguramiento de las bases de datos que soportan las aplicaciones o portales de la Entidad, garantizando su rendimiento, disponibilidad y capacidad de recuperac"/>
    <s v="Enero"/>
    <s v="Enero"/>
    <s v="Enero"/>
    <n v="11"/>
    <s v="Meses"/>
    <s v="Contratación directa - Prestación de servicios profesionales"/>
    <s v="Propios - 20 - Ingresos corrientes"/>
    <n v="82333784"/>
    <n v="82333784"/>
    <s v="No"/>
    <s v="N/A"/>
    <s v="Eric Mauricio Vargas Forero"/>
    <s v="Jefe Oficina de Tecnologias de la Informacion"/>
    <n v="6012220601"/>
    <s v="eric.vargas@upme.gov.co"/>
    <n v="75000000"/>
    <n v="0"/>
    <n v="0"/>
    <n v="3750000"/>
    <n v="0"/>
    <n v="7500000"/>
    <n v="0"/>
    <n v="7500000"/>
    <n v="0"/>
    <n v="7500000"/>
    <n v="0"/>
    <n v="7500000"/>
    <n v="0"/>
    <n v="7500000"/>
    <n v="0"/>
    <n v="7500000"/>
    <n v="0"/>
    <n v="7500000"/>
    <n v="0"/>
    <n v="7500000"/>
    <n v="7333784"/>
    <n v="7500000"/>
    <n v="0"/>
    <n v="11083784"/>
    <n v="82333784"/>
    <n v="82333784"/>
    <n v="0"/>
    <n v="0"/>
    <n v="0"/>
  </r>
  <r>
    <x v="0"/>
    <x v="3"/>
    <s v="TIC"/>
    <s v="Si"/>
    <n v="36"/>
    <s v="130-15"/>
    <s v="1 - Incrementar el desarrollo de los habilitadores transversales de la política de gobierno digital."/>
    <x v="7"/>
    <s v="Mantener y fortalecer el modelo Operativo de TI"/>
    <n v="80111620"/>
    <x v="6"/>
    <s v="Prestación de servicios profesionales y/o de apoyo a la gestión"/>
    <s v="130-15 Prestar servicios profesionales para el seguimiento y control del Plan Estratégico, Plan de Acción y Proyecto de Inversión de la Oficina de Tecnologías de la Información, incluyendo el acompañamiento en la ejecución presupuestal, la gestión de proc"/>
    <s v="Enero"/>
    <s v="Enero"/>
    <s v="Enero"/>
    <n v="11"/>
    <s v="Meses"/>
    <s v="Contratación directa - Prestación de servicios profesionales"/>
    <s v="Propios - 20 - Ingresos corrientes"/>
    <n v="85176000"/>
    <n v="85176000"/>
    <s v="No"/>
    <s v="N/A"/>
    <s v="Eric Mauricio Vargas Forero"/>
    <s v="Jefe Oficina de Tecnologias de la Informacion"/>
    <n v="6012220601"/>
    <s v="eric.vargas@upme.gov.co"/>
    <n v="80080000"/>
    <n v="0"/>
    <n v="0"/>
    <n v="5096000"/>
    <n v="0"/>
    <n v="7280000"/>
    <n v="0"/>
    <n v="7280000"/>
    <n v="0"/>
    <n v="7280000"/>
    <n v="0"/>
    <n v="7280000"/>
    <n v="0"/>
    <n v="7280000"/>
    <n v="5096000"/>
    <n v="7280000"/>
    <n v="0"/>
    <n v="7280000"/>
    <n v="0"/>
    <n v="7280000"/>
    <n v="0"/>
    <n v="7280000"/>
    <n v="0"/>
    <n v="14560000"/>
    <n v="85176000"/>
    <n v="85176000"/>
    <n v="0"/>
    <n v="0"/>
    <n v="0"/>
  </r>
  <r>
    <x v="0"/>
    <x v="3"/>
    <s v="TIC"/>
    <s v="Si"/>
    <s v="75 (30/12/2024)"/>
    <s v="130-16"/>
    <s v="1 - Incrementar el desarrollo de los habilitadores transversales de la política de gobierno digital."/>
    <x v="7"/>
    <s v="Mantener y fortalecer el modelo Operativo de TI"/>
    <n v="80111620"/>
    <x v="6"/>
    <s v="Prestación de servicios profesionales y/o de apoyo a la gestión"/>
    <s v="130-16 Prestar los servicios profesionales de acompañamiento jurídico en los asuntos de gestión precontractual, contractual y poscontractual de la Entidad en especial lo relacionado con la Oficina de Tecnologías de la Información."/>
    <s v="Enero"/>
    <s v="Enero"/>
    <s v="Enero"/>
    <n v="11"/>
    <s v="Meses"/>
    <s v="Contratación directa - Prestación de servicios profesionales"/>
    <s v="Propios - 20 - Ingresos corrientes"/>
    <n v="82133333"/>
    <n v="82133333"/>
    <s v="No"/>
    <s v="N/A"/>
    <s v="Eric Mauricio Vargas Forero"/>
    <s v="Jefe Oficina de Tecnologias de la Informacion"/>
    <n v="6012220601"/>
    <s v="eric.vargas@upme.gov.co"/>
    <n v="77000000"/>
    <n v="0"/>
    <n v="0"/>
    <n v="5133333"/>
    <n v="0"/>
    <n v="7000000"/>
    <n v="0"/>
    <n v="7000000"/>
    <n v="0"/>
    <n v="7000000"/>
    <n v="0"/>
    <n v="7000000"/>
    <n v="0"/>
    <n v="7000000"/>
    <n v="5133333"/>
    <n v="7000000"/>
    <n v="0"/>
    <n v="7000000"/>
    <n v="0"/>
    <n v="7000000"/>
    <n v="0"/>
    <n v="7000000"/>
    <n v="0"/>
    <n v="14000000"/>
    <n v="82133333"/>
    <n v="82133333"/>
    <n v="0"/>
    <n v="0"/>
    <n v="0"/>
  </r>
  <r>
    <x v="0"/>
    <x v="3"/>
    <s v="TIC"/>
    <s v="Si"/>
    <s v="75 (30/12/2024)"/>
    <s v="130-17"/>
    <s v="3 - Mejorar la implementación del modelo de Gestión de Información Institucional."/>
    <x v="9"/>
    <s v="Identificar y apropiar soluciones de TI"/>
    <n v="80111620"/>
    <x v="8"/>
    <s v="Prestación de servicios profesionales y/o de apoyo a la gestión"/>
    <s v="130-1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n v="13580131"/>
    <m/>
    <m/>
    <m/>
    <m/>
    <m/>
    <m/>
    <m/>
    <m/>
    <m/>
    <m/>
    <n v="3822979"/>
    <m/>
    <n v="8500000"/>
    <m/>
    <n v="1257152"/>
    <m/>
    <m/>
    <m/>
    <m/>
    <m/>
    <m/>
    <m/>
    <m/>
    <n v="13580131"/>
    <n v="13580131"/>
    <n v="0"/>
    <n v="0"/>
    <n v="0"/>
  </r>
  <r>
    <x v="0"/>
    <x v="3"/>
    <s v="TIC"/>
    <s v="Si"/>
    <s v="75 (30/12/2024)"/>
    <s v="130-18"/>
    <s v="3 - Mejorar la implementación del modelo de Gestión de Información Institucional."/>
    <x v="9"/>
    <s v="Identificar y apropiar soluciones de TI"/>
    <n v="80111620"/>
    <x v="8"/>
    <s v="Prestación de servicios profesionales y/o de apoyo a la gestión"/>
    <s v="130-1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n v="13580131"/>
    <m/>
    <m/>
    <m/>
    <m/>
    <m/>
    <m/>
    <m/>
    <m/>
    <m/>
    <m/>
    <n v="3822979"/>
    <m/>
    <n v="8500000"/>
    <m/>
    <n v="1257152"/>
    <m/>
    <m/>
    <m/>
    <m/>
    <m/>
    <m/>
    <m/>
    <m/>
    <n v="13580131"/>
    <n v="13580131"/>
    <n v="0"/>
    <n v="0"/>
    <n v="0"/>
  </r>
  <r>
    <x v="0"/>
    <x v="3"/>
    <s v="TIC"/>
    <s v="Si"/>
    <n v="36"/>
    <s v="130-19"/>
    <s v="1 - Incrementar el desarrollo de los habilitadores transversales de la política de gobierno digital."/>
    <x v="7"/>
    <s v="Mantener y fortalecer el modelo Operativo de TI"/>
    <n v="80111620"/>
    <x v="6"/>
    <s v="Prestación de servicios profesionales y/o de apoyo a la gestión"/>
    <s v="130-19 Prestar servicios profesionales para la actualización y administración del Modelo de Seguridad y Privacidad de la Información -MSPI-, de conformidad con la normatividad vigente."/>
    <s v="Enero"/>
    <s v="Enero"/>
    <s v="Enero"/>
    <n v="11"/>
    <s v="Meses"/>
    <s v="Contratación directa - Prestación de servicios profesionales"/>
    <s v="Propios - 20 - Ingresos corrientes"/>
    <n v="66800000"/>
    <n v="66800000"/>
    <s v="No"/>
    <s v="N/A"/>
    <s v="Eric Mauricio Vargas Forero"/>
    <s v="Jefe Oficina de Tecnologias de la Informacion"/>
    <n v="6012220601"/>
    <s v="eric.vargas@upme.gov.co"/>
    <n v="60000000"/>
    <n v="0"/>
    <n v="0"/>
    <n v="800000"/>
    <n v="0"/>
    <n v="6000000"/>
    <n v="0"/>
    <n v="6000000"/>
    <n v="0"/>
    <n v="6000000"/>
    <n v="0"/>
    <n v="6000000"/>
    <n v="0"/>
    <n v="6000000"/>
    <n v="6800000"/>
    <n v="6000000"/>
    <n v="0"/>
    <n v="6000000"/>
    <n v="0"/>
    <n v="6000000"/>
    <n v="0"/>
    <n v="6000000"/>
    <n v="0"/>
    <n v="12000000"/>
    <n v="66800000"/>
    <n v="66800000"/>
    <n v="0"/>
    <n v="0"/>
    <n v="0"/>
  </r>
  <r>
    <x v="0"/>
    <x v="3"/>
    <s v="TIC"/>
    <s v="Si"/>
    <n v="36"/>
    <s v="130-20"/>
    <s v="1 - Incrementar el desarrollo de los habilitadores transversales de la política de gobierno digital."/>
    <x v="7"/>
    <s v="Mantener y fortalecer el modelo Operativo de TI"/>
    <n v="80111620"/>
    <x v="6"/>
    <s v="Prestación de servicios profesionales y/o de apoyo a la gestión"/>
    <s v="130-20 Prestar servicios profesionales para el diseño e implementación de la Arquitectura de Sistemas de Información y la política de gobierno digital."/>
    <s v="Enero"/>
    <s v="Enero"/>
    <s v="Enero"/>
    <n v="11"/>
    <s v="Meses"/>
    <s v="Contratación directa - Prestación de servicios profesionales"/>
    <s v="Propios - 20 - Ingresos corrientes"/>
    <n v="80676000"/>
    <n v="80676000"/>
    <s v="No"/>
    <s v="N/A"/>
    <s v="Eric Mauricio Vargas Forero"/>
    <s v="Jefe Oficina de Tecnologias de la Informacion"/>
    <n v="6012220601"/>
    <s v="eric.vargas@upme.gov.co"/>
    <n v="58320000"/>
    <n v="0"/>
    <n v="0"/>
    <n v="486000"/>
    <n v="0"/>
    <n v="7290000"/>
    <n v="0"/>
    <n v="7290000"/>
    <n v="0"/>
    <n v="7290000"/>
    <n v="0"/>
    <n v="7290000"/>
    <n v="0"/>
    <n v="7290000"/>
    <n v="22356000"/>
    <n v="7290000"/>
    <n v="0"/>
    <n v="7290000"/>
    <n v="0"/>
    <n v="7290000"/>
    <n v="0"/>
    <n v="7290000"/>
    <n v="0"/>
    <n v="14580000"/>
    <n v="80676000"/>
    <n v="80676000"/>
    <n v="0"/>
    <n v="0"/>
    <n v="0"/>
  </r>
  <r>
    <x v="0"/>
    <x v="3"/>
    <s v="TIC"/>
    <s v="Si"/>
    <n v="15"/>
    <s v="130-21"/>
    <s v="2 - Aumentar la capacidad institucional a nivel de arquitectura tecnológica y de sistemas de información."/>
    <x v="8"/>
    <s v="Robustecer el nivel de madurez de la estrategia de infraestructura y soluciones en la nube"/>
    <n v="80111620"/>
    <x v="7"/>
    <s v="Prestación de servicios profesionales y/o de apoyo a la gestión"/>
    <s v="130-21 Prestar servicios de apoyo a la gestión para la atención de los requerimientos e incidencias relacionadas con la operación de las plataformas tecnológicas de cara a los ciudadanos y a los usuarios internos de la entidad."/>
    <s v="Enero"/>
    <s v="Enero"/>
    <s v="Febrero"/>
    <n v="11"/>
    <s v="Meses"/>
    <s v="Contratación directa - Prestación de servicios profesionales"/>
    <s v="Propios - 20 - Ingresos corrientes"/>
    <n v="21021000"/>
    <n v="21021000"/>
    <s v="No"/>
    <s v="N/A"/>
    <s v="Eric Mauricio Vargas Forero"/>
    <s v="Jefe Oficina de Tecnologias de la Informacion"/>
    <n v="6012220601"/>
    <s v="eric.vargas@upme.gov.co"/>
    <n v="0"/>
    <n v="0"/>
    <n v="20374200"/>
    <n v="0"/>
    <n v="0"/>
    <n v="1617000"/>
    <n v="0"/>
    <n v="1940400"/>
    <n v="0"/>
    <n v="1940400"/>
    <n v="0"/>
    <n v="1940400"/>
    <n v="0"/>
    <n v="1940400"/>
    <n v="0"/>
    <n v="1940400"/>
    <n v="0"/>
    <n v="1940400"/>
    <n v="0"/>
    <n v="1940400"/>
    <n v="646800"/>
    <n v="1940400"/>
    <n v="0"/>
    <n v="3880800"/>
    <n v="21021000"/>
    <n v="21021000"/>
    <n v="0"/>
    <n v="0"/>
    <n v="0"/>
  </r>
  <r>
    <x v="0"/>
    <x v="3"/>
    <s v="TIC"/>
    <s v="Si"/>
    <s v="75 (30/12/2024)"/>
    <s v="130-22"/>
    <s v="1 - Incrementar el desarrollo de los habilitadores transversales de la política de gobierno digital."/>
    <x v="7"/>
    <s v="Mantener y fortalecer el modelo Operativo de TI"/>
    <n v="43233201"/>
    <x v="6"/>
    <s v="Software - Licencias"/>
    <s v="130-22 Adquirir Certificado Wildcard SSL Multidominio para los servidores de la Unidad."/>
    <s v="Agosto"/>
    <s v="Septiembre"/>
    <s v="Octubre"/>
    <n v="12"/>
    <s v="Meses"/>
    <s v="Contratación directa "/>
    <s v="Propios - 20 - Ingresos corrientes"/>
    <n v="1500000"/>
    <n v="1500000"/>
    <s v="No"/>
    <s v="N/A"/>
    <s v="Eric Mauricio Vargas Forero"/>
    <s v="Jefe Oficina de Tecnologias de la Informacion"/>
    <n v="6012220601"/>
    <s v="eric.vargas@upme.gov.co"/>
    <m/>
    <m/>
    <m/>
    <m/>
    <m/>
    <m/>
    <m/>
    <m/>
    <m/>
    <m/>
    <m/>
    <m/>
    <m/>
    <m/>
    <m/>
    <m/>
    <m/>
    <m/>
    <n v="1500000"/>
    <m/>
    <m/>
    <m/>
    <m/>
    <n v="1500000"/>
    <n v="1500000"/>
    <n v="1500000"/>
    <n v="0"/>
    <n v="0"/>
    <n v="0"/>
  </r>
  <r>
    <x v="0"/>
    <x v="3"/>
    <s v="TIC"/>
    <s v="Si"/>
    <n v="36"/>
    <s v="130-23"/>
    <s v="1 - Incrementar el desarrollo de los habilitadores transversales de la política de gobierno digital."/>
    <x v="7"/>
    <s v="Mantener y fortalecer el modelo Operativo de TI"/>
    <n v="43233203"/>
    <x v="6"/>
    <s v="Software - Licencias"/>
    <s v="130-23 Adquirir el servicio de firmado digital incluyendo certificados de firma digital en el sistema de gestión documental de la UPME y los de función pública SIIF Nación (token) y un certificado de firma digital de persona jurídica para facturación elec"/>
    <s v="Octubre"/>
    <s v="Noviembre"/>
    <s v="Noviembre"/>
    <n v="12"/>
    <s v="Meses"/>
    <s v="Contratación directa "/>
    <s v="Propios - 20 - Ingresos corrientes"/>
    <n v="22165746"/>
    <n v="22165746"/>
    <s v="No"/>
    <s v="N/A"/>
    <s v="Eric Mauricio Vargas Forero"/>
    <s v="Jefe Oficina de Tecnologias de la Informacion"/>
    <n v="6012220601"/>
    <s v="eric.vargas@upme.gov.co"/>
    <n v="0"/>
    <n v="0"/>
    <n v="0"/>
    <n v="0"/>
    <n v="0"/>
    <n v="0"/>
    <n v="0"/>
    <n v="0"/>
    <n v="0"/>
    <n v="0"/>
    <n v="0"/>
    <n v="0"/>
    <n v="0"/>
    <n v="0"/>
    <n v="0"/>
    <n v="0"/>
    <n v="0"/>
    <n v="0"/>
    <n v="0"/>
    <n v="0"/>
    <n v="22165746"/>
    <n v="0"/>
    <n v="0"/>
    <n v="22165746"/>
    <n v="22165746"/>
    <n v="22165746"/>
    <n v="0"/>
    <n v="0"/>
    <n v="0"/>
  </r>
  <r>
    <x v="0"/>
    <x v="3"/>
    <s v="TIC"/>
    <s v="Si"/>
    <n v="36"/>
    <s v="130-24"/>
    <s v="2 - Aumentar la capacidad institucional a nivel de arquitectura tecnológica y de sistemas de información."/>
    <x v="8"/>
    <s v="Robustecer el nivel de madurez de la estrategia de infraestructura y soluciones en la nube"/>
    <n v="43232804"/>
    <x v="7"/>
    <s v="Software- Suscripciones"/>
    <s v="130-24 Adquirir la renovación de la suscripción anual del servicio especializado SolarWinds Hybrid Cloud Observability Advanced A250, destinada a la gestión y el monitoreo centralizado de la infraestructura tecnológica de la Entidad, con una capacidad par"/>
    <s v="Octubre"/>
    <s v="Octubre"/>
    <s v="Noviembre"/>
    <n v="12"/>
    <s v="Meses"/>
    <s v="Contratación directa "/>
    <s v="Propios - 20 - Ingresos corrientes"/>
    <n v="66749718"/>
    <n v="66749718"/>
    <s v="No"/>
    <s v="N/A"/>
    <s v="Eric Mauricio Vargas Forero"/>
    <s v="Jefe Oficina de Tecnologias de la Informacion"/>
    <n v="6012220601"/>
    <s v="eric.vargas@upme.gov.co"/>
    <m/>
    <m/>
    <m/>
    <m/>
    <m/>
    <m/>
    <m/>
    <m/>
    <m/>
    <m/>
    <m/>
    <m/>
    <m/>
    <m/>
    <m/>
    <m/>
    <m/>
    <m/>
    <n v="66749718"/>
    <m/>
    <m/>
    <m/>
    <m/>
    <n v="66749718"/>
    <n v="66749718"/>
    <n v="66749718"/>
    <n v="0"/>
    <n v="0"/>
    <n v="0"/>
  </r>
  <r>
    <x v="0"/>
    <x v="3"/>
    <s v="TIC"/>
    <s v="Si"/>
    <n v="16"/>
    <s v="130-25"/>
    <s v="2 - Aumentar la capacidad institucional a nivel de arquitectura tecnológica y de sistemas de información."/>
    <x v="8"/>
    <s v="Robustecer el nivel de madurez de la estrategia de infraestructura y soluciones en la nube"/>
    <n v="43233204"/>
    <x v="7"/>
    <s v="Software - Licencias"/>
    <s v="130-25 Adquirir el servicio de ciberseguridad contra ransomware y el licenciamiento de la solución Endpoint con la que cuenta la UPME."/>
    <s v="Septiembre"/>
    <s v="Octubre"/>
    <s v="Noviembre"/>
    <n v="12"/>
    <s v="Meses"/>
    <s v="Contratación directa "/>
    <s v="Propios - 20 - Ingresos corrientes"/>
    <n v="137493373"/>
    <n v="137493373"/>
    <s v="No"/>
    <s v="N/A"/>
    <s v="Eric Mauricio Vargas Forero"/>
    <s v="Jefe Oficina de Tecnologias de la Informacion"/>
    <n v="6012220601"/>
    <s v="eric.vargas@upme.gov.co"/>
    <m/>
    <m/>
    <m/>
    <m/>
    <m/>
    <m/>
    <m/>
    <m/>
    <m/>
    <m/>
    <m/>
    <m/>
    <m/>
    <m/>
    <m/>
    <m/>
    <m/>
    <m/>
    <m/>
    <m/>
    <n v="137493373"/>
    <m/>
    <m/>
    <n v="137493373"/>
    <n v="137493373"/>
    <n v="137493373"/>
    <n v="0"/>
    <n v="0"/>
    <n v="0"/>
  </r>
  <r>
    <x v="0"/>
    <x v="3"/>
    <s v="TIC"/>
    <s v="Si"/>
    <s v="75 (30/12/2024)"/>
    <s v="130-26"/>
    <s v="2 - Aumentar la capacidad institucional a nivel de arquitectura tecnológica y de sistemas de información."/>
    <x v="8"/>
    <s v="Robustecer el nivel de madurez de la estrategia de infraestructura y soluciones en la nube"/>
    <n v="43231513"/>
    <x v="7"/>
    <s v="Software - Licencias"/>
    <s v="130-26 Renovar el licencimiento y soporte de solución de backup."/>
    <s v="Septiembre"/>
    <s v="Octubre"/>
    <s v="Noviembre"/>
    <n v="12"/>
    <s v="Meses"/>
    <s v="Contratación directa "/>
    <s v="Propios - 20 - Ingresos corrientes"/>
    <n v="111405278"/>
    <n v="111405278"/>
    <s v="No"/>
    <s v="N/A"/>
    <s v="Eric Mauricio Vargas Forero"/>
    <s v="Jefe Oficina de Tecnologias de la Informacion"/>
    <n v="6012220601"/>
    <s v="eric.vargas@upme.gov.co"/>
    <m/>
    <m/>
    <m/>
    <m/>
    <m/>
    <m/>
    <m/>
    <m/>
    <m/>
    <m/>
    <m/>
    <m/>
    <m/>
    <m/>
    <m/>
    <m/>
    <m/>
    <m/>
    <m/>
    <m/>
    <n v="111405278"/>
    <m/>
    <m/>
    <n v="111405278"/>
    <n v="111405278"/>
    <n v="111405278"/>
    <n v="0"/>
    <n v="0"/>
    <n v="0"/>
  </r>
  <r>
    <x v="0"/>
    <x v="3"/>
    <s v="TIC"/>
    <s v="Si"/>
    <n v="36"/>
    <s v="130-27"/>
    <s v="2 - Aumentar la capacidad institucional a nivel de arquitectura tecnológica y de sistemas de información."/>
    <x v="8"/>
    <s v="Robustecer el nivel de madurez de la estrategia de infraestructura y soluciones en la nube"/>
    <n v="81112003"/>
    <x v="7"/>
    <s v="Software- Nube pública o privada"/>
    <s v="130-27 Adquirir el servicio de nube para Backup y DRP                                                "/>
    <s v="Septiembre"/>
    <s v="Octubre"/>
    <s v="Octubre"/>
    <n v="12"/>
    <s v="Meses"/>
    <s v="Seléccion abreviada - acuerdo marco"/>
    <s v="Propios - 20 - Ingresos corrientes"/>
    <n v="104553948"/>
    <n v="104553948"/>
    <s v="No"/>
    <s v="N/A"/>
    <s v="Eric Mauricio Vargas Forero"/>
    <s v="Jefe Oficina de Tecnologias de la Informacion"/>
    <n v="6012220601"/>
    <s v="eric.vargas@upme.gov.co"/>
    <n v="0"/>
    <n v="0"/>
    <n v="0"/>
    <n v="0"/>
    <n v="0"/>
    <n v="0"/>
    <n v="0"/>
    <n v="0"/>
    <n v="0"/>
    <n v="0"/>
    <n v="0"/>
    <n v="0"/>
    <n v="0"/>
    <n v="0"/>
    <n v="0"/>
    <n v="0"/>
    <n v="0"/>
    <n v="0"/>
    <n v="104553948"/>
    <n v="0"/>
    <n v="0"/>
    <n v="0"/>
    <n v="0"/>
    <n v="104553948"/>
    <n v="104553948"/>
    <n v="104553948"/>
    <n v="0"/>
    <n v="0"/>
    <n v="0"/>
  </r>
  <r>
    <x v="0"/>
    <x v="3"/>
    <s v="TIC"/>
    <s v="Si"/>
    <n v="2"/>
    <s v="130-28"/>
    <s v="2 - Aumentar la capacidad institucional a nivel de arquitectura tecnológica y de sistemas de información."/>
    <x v="8"/>
    <s v="Administrar de manera eficiente el Software a nivel Institucional, de cara a la mejora de los productos y servicios prestados a la ciudadanía"/>
    <n v="81112210"/>
    <x v="7"/>
    <s v="Mantenimientos y/o mejoras"/>
    <s v="130-28 Actualización y soporte del sistema de gestión documental de la Unidad, basado en ARGO/ORFEOGPL, para la Unidad de Planeación Minero Energética -UPME."/>
    <s v="Enero"/>
    <s v="Enero"/>
    <s v="Enero"/>
    <n v="11.5"/>
    <s v="Meses"/>
    <s v="Contratación directa "/>
    <s v="Propios - 20 - Ingresos corrientes"/>
    <n v="72620659"/>
    <n v="72620659"/>
    <s v="No"/>
    <s v="N/A"/>
    <s v="Eric Mauricio Vargas Forero"/>
    <s v="Jefe Oficina de Tecnologias de la Informacion"/>
    <n v="6012220601"/>
    <s v="eric.vargas@upme.gov.co"/>
    <n v="72620659"/>
    <n v="0"/>
    <n v="0"/>
    <n v="0"/>
    <n v="0"/>
    <n v="0"/>
    <n v="0"/>
    <n v="0"/>
    <n v="0"/>
    <n v="0"/>
    <n v="0"/>
    <n v="0"/>
    <n v="0"/>
    <n v="0"/>
    <n v="0"/>
    <n v="0"/>
    <n v="0"/>
    <n v="0"/>
    <n v="0"/>
    <n v="0"/>
    <n v="0"/>
    <n v="0"/>
    <n v="0"/>
    <n v="72620659"/>
    <n v="72620659"/>
    <n v="72620659"/>
    <n v="0"/>
    <n v="0"/>
    <n v="0"/>
  </r>
  <r>
    <x v="0"/>
    <x v="3"/>
    <s v="TIC"/>
    <s v="Si"/>
    <n v="36"/>
    <s v="130-29"/>
    <s v="2 - Aumentar la capacidad institucional a nivel de arquitectura tecnológica y de sistemas de información."/>
    <x v="8"/>
    <s v="Robustecer el nivel de madurez de la estrategia de infraestructura y soluciones en la nube"/>
    <n v="43233600"/>
    <x v="7"/>
    <s v="Software- Nube pública o privada"/>
    <s v="130-29 Contratar el suministro de una solución tecnológica integral en la modalidad de software como servicio (SaaS), que permita la gestión unificada de los procesos de nómina, recursos humanos, administración de contratistas, y el control de bienes y se"/>
    <s v="Agosto"/>
    <s v="Agosto"/>
    <s v="Agosto"/>
    <n v="12"/>
    <s v="Meses"/>
    <s v="Contratación directa "/>
    <s v="Propios - 20 - Ingresos corrientes"/>
    <n v="210000000"/>
    <n v="210000000"/>
    <s v="No"/>
    <s v="N/A"/>
    <s v="Eric Mauricio Vargas Forero"/>
    <s v="Jefe Oficina de Tecnologias de la Informacion"/>
    <n v="6012220601"/>
    <s v="eric.vargas@upme.gov.co"/>
    <n v="0"/>
    <n v="0"/>
    <n v="0"/>
    <n v="0"/>
    <n v="0"/>
    <n v="0"/>
    <n v="0"/>
    <n v="0"/>
    <n v="0"/>
    <n v="0"/>
    <n v="0"/>
    <n v="0"/>
    <n v="0"/>
    <n v="0"/>
    <n v="210000000"/>
    <n v="0"/>
    <n v="0"/>
    <n v="0"/>
    <n v="0"/>
    <n v="0"/>
    <n v="0"/>
    <n v="0"/>
    <n v="0"/>
    <n v="210000000"/>
    <n v="210000000"/>
    <n v="210000000"/>
    <n v="0"/>
    <n v="0"/>
    <n v="0"/>
  </r>
  <r>
    <x v="0"/>
    <x v="3"/>
    <s v="TIC"/>
    <s v="Si"/>
    <n v="32"/>
    <s v="130-30"/>
    <s v="2 - Aumentar la capacidad institucional a nivel de arquitectura tecnológica y de sistemas de información."/>
    <x v="8"/>
    <s v="Robustecer el nivel de madurez de la estrategia de infraestructura y soluciones en la nube"/>
    <n v="43233501"/>
    <x v="7"/>
    <s v="Software - Licencias"/>
    <s v="130-30 Adquirir el licenciamiento de las herramientas colaborativas en nube para la UPME."/>
    <s v="Julio"/>
    <s v="Agosto"/>
    <s v="Septiembre"/>
    <n v="12"/>
    <s v="Meses"/>
    <s v="Seléccion abreviada - acuerdo marco"/>
    <s v="Propios - 20 - Ingresos corrientes"/>
    <n v="443943802"/>
    <n v="443943802"/>
    <s v="No"/>
    <s v="N/A"/>
    <s v="Eric Mauricio Vargas Forero"/>
    <s v="Jefe Oficina de Tecnologias de la Informacion"/>
    <n v="6012220601"/>
    <s v="eric.vargas@upme.gov.co"/>
    <n v="0"/>
    <n v="0"/>
    <n v="0"/>
    <n v="0"/>
    <n v="0"/>
    <n v="0"/>
    <n v="0"/>
    <n v="0"/>
    <n v="0"/>
    <n v="0"/>
    <n v="0"/>
    <n v="0"/>
    <n v="0"/>
    <n v="0"/>
    <n v="0"/>
    <n v="0"/>
    <n v="443943802"/>
    <n v="0"/>
    <n v="0"/>
    <n v="0"/>
    <n v="0"/>
    <n v="0"/>
    <n v="0"/>
    <n v="443943802"/>
    <n v="443943802"/>
    <n v="443943802"/>
    <n v="0"/>
    <n v="0"/>
    <n v="0"/>
  </r>
  <r>
    <x v="0"/>
    <x v="3"/>
    <s v="TIC"/>
    <s v="Si"/>
    <s v="75 (30/12/2024)"/>
    <s v="130-31"/>
    <s v="2 - Aumentar la capacidad institucional a nivel de arquitectura tecnológica y de sistemas de información."/>
    <x v="8"/>
    <s v="Robustecer el nivel de madurez de la estrategia de infraestructura y soluciones en la nube"/>
    <n v="43231513"/>
    <x v="7"/>
    <s v="Software - Licencias"/>
    <s v="130-31 Adquirir el canal de backup junto con la renovacion del segmento de prefijo IPV6 ante LACNIC."/>
    <s v="Febrero"/>
    <s v="Marzo"/>
    <s v="Abril"/>
    <n v="12"/>
    <s v="Meses"/>
    <s v="Contratación directa "/>
    <s v="Propios - 20 - Ingresos corrientes"/>
    <n v="15000000"/>
    <n v="15000000"/>
    <s v="No"/>
    <s v="N/A"/>
    <s v="Eric Mauricio Vargas Forero"/>
    <s v="Jefe Oficina de Tecnologias de la Informacion"/>
    <n v="6012220601"/>
    <s v="eric.vargas@upme.gov.co"/>
    <m/>
    <m/>
    <m/>
    <m/>
    <m/>
    <m/>
    <n v="15000000"/>
    <m/>
    <m/>
    <m/>
    <m/>
    <m/>
    <m/>
    <m/>
    <m/>
    <m/>
    <m/>
    <m/>
    <m/>
    <m/>
    <m/>
    <m/>
    <m/>
    <n v="15000000"/>
    <n v="15000000"/>
    <n v="15000000"/>
    <n v="0"/>
    <n v="0"/>
    <n v="0"/>
  </r>
  <r>
    <x v="0"/>
    <x v="3"/>
    <s v="TIC"/>
    <s v="Si"/>
    <n v="32"/>
    <s v="130-32"/>
    <s v="2 - Aumentar la capacidad institucional a nivel de arquitectura tecnológica y de sistemas de información."/>
    <x v="8"/>
    <s v="Robustecer el nivel de madurez de la estrategia de infraestructura y soluciones en la nube"/>
    <n v="43232605"/>
    <x v="7"/>
    <s v="Software - Licencias"/>
    <s v="130-32 Actualizar y renovar el licenciamiento ESRI."/>
    <s v="Mayo"/>
    <s v="Junio "/>
    <s v="Junio "/>
    <n v="12"/>
    <s v="Meses"/>
    <s v="Seléccion abreviada - acuerdo marco"/>
    <s v="Propios - 20 - Ingresos corrientes"/>
    <n v="145537494"/>
    <n v="145537494"/>
    <s v="No"/>
    <s v="N/A"/>
    <s v="Eric Mauricio Vargas Forero"/>
    <s v="Jefe Oficina de Tecnologias de la Informacion"/>
    <n v="6012220601"/>
    <s v="eric.vargas@upme.gov.co"/>
    <n v="0"/>
    <n v="0"/>
    <n v="0"/>
    <n v="0"/>
    <n v="0"/>
    <n v="0"/>
    <n v="0"/>
    <n v="0"/>
    <n v="0"/>
    <n v="0"/>
    <n v="145537494"/>
    <n v="0"/>
    <n v="0"/>
    <n v="0"/>
    <n v="0"/>
    <n v="0"/>
    <n v="0"/>
    <n v="0"/>
    <n v="0"/>
    <n v="0"/>
    <n v="0"/>
    <n v="0"/>
    <n v="0"/>
    <n v="145537494"/>
    <n v="145537494"/>
    <n v="145537494"/>
    <n v="0"/>
    <n v="0"/>
    <n v="0"/>
  </r>
  <r>
    <x v="0"/>
    <x v="3"/>
    <s v="TIC"/>
    <s v="Si"/>
    <s v="75 (30/12/2024)"/>
    <s v="130-33"/>
    <s v="2 - Aumentar la capacidad institucional a nivel de arquitectura tecnológica y de sistemas de información."/>
    <x v="8"/>
    <s v="Administrar de manera eficiente el Software a nivel Institucional, de cara a la mejora de los productos y servicios prestados a la ciudadanía"/>
    <n v="43232201"/>
    <x v="7"/>
    <s v="Mantenimientos y/o mejoras"/>
    <s v="130-33 Contratar el servicio de plataforma cómo servicios PaaS de la herramienta Bizagi, así como la migración de los flujos de procesos de la UPME."/>
    <s v="Febrero"/>
    <s v="Marzo"/>
    <s v="Marzo"/>
    <n v="12"/>
    <s v="Meses"/>
    <s v="Contratación directa "/>
    <s v="Propios - 20 - Ingresos corrientes"/>
    <n v="423254289"/>
    <n v="423254289"/>
    <s v="No"/>
    <s v="N/A"/>
    <s v="Eric Mauricio Vargas Forero"/>
    <s v="Jefe Oficina de Tecnologias de la Informacion"/>
    <n v="6012220601"/>
    <s v="eric.vargas@upme.gov.co"/>
    <n v="0"/>
    <n v="0"/>
    <n v="0"/>
    <n v="0"/>
    <n v="0"/>
    <n v="0"/>
    <n v="423254289"/>
    <n v="0"/>
    <n v="0"/>
    <n v="0"/>
    <n v="0"/>
    <n v="0"/>
    <n v="0"/>
    <n v="0"/>
    <n v="0"/>
    <n v="0"/>
    <n v="0"/>
    <n v="0"/>
    <n v="0"/>
    <n v="0"/>
    <n v="0"/>
    <n v="0"/>
    <n v="0"/>
    <n v="423254289"/>
    <n v="423254289"/>
    <n v="423254289"/>
    <n v="0"/>
    <n v="0"/>
    <n v="0"/>
  </r>
  <r>
    <x v="0"/>
    <x v="3"/>
    <s v="TIC"/>
    <s v="Si"/>
    <s v="75 (30/12/2024)"/>
    <s v="130-34"/>
    <s v="2 - Aumentar la capacidad institucional a nivel de arquitectura tecnológica y de sistemas de información."/>
    <x v="8"/>
    <s v="Robustecer el nivel de madurez de la estrategia de infraestructura y soluciones en la nube"/>
    <n v="43232201"/>
    <x v="7"/>
    <s v="Mantenimientos y/o mejoras"/>
    <s v="130-34 Contratar el servicio de plataforma cómo servicios PaaS de la herramienta Bizagi, así como la migración de los flujos de procesos de la UPME."/>
    <s v="Febrero"/>
    <s v="Marzo"/>
    <s v="Marzo"/>
    <n v="12"/>
    <s v="Meses"/>
    <s v="Contratación directa "/>
    <s v="Propios - 20 - Ingresos corrientes"/>
    <n v="52939461"/>
    <n v="52939461"/>
    <s v="No"/>
    <s v="N/A"/>
    <s v="Eric Mauricio Vargas Forero"/>
    <s v="Jefe Oficina de Tecnologias de la Informacion"/>
    <n v="6012220601"/>
    <s v="eric.vargas@upme.gov.co"/>
    <n v="0"/>
    <n v="0"/>
    <n v="0"/>
    <n v="0"/>
    <n v="52939461"/>
    <n v="0"/>
    <n v="0"/>
    <n v="0"/>
    <n v="0"/>
    <n v="52939461"/>
    <n v="0"/>
    <n v="0"/>
    <n v="0"/>
    <n v="0"/>
    <n v="0"/>
    <n v="0"/>
    <n v="0"/>
    <n v="0"/>
    <n v="0"/>
    <n v="0"/>
    <n v="0"/>
    <n v="0"/>
    <n v="0"/>
    <n v="0"/>
    <n v="52939461"/>
    <n v="52939461"/>
    <n v="0"/>
    <n v="0"/>
    <n v="0"/>
  </r>
  <r>
    <x v="0"/>
    <x v="3"/>
    <s v="TIC"/>
    <s v="Si"/>
    <n v="30"/>
    <s v="130-35"/>
    <s v="2 - Aumentar la capacidad institucional a nivel de arquitectura tecnológica y de sistemas de información."/>
    <x v="8"/>
    <s v="Robustecer el nivel de madurez de la estrategia de infraestructura y soluciones en la nube"/>
    <n v="43231513"/>
    <x v="7"/>
    <s v="Software - Licencias"/>
    <s v="130-35 Adquirir el servicio de licenciamiento de Office 365 usado en la entidad."/>
    <s v="Marzo"/>
    <s v="Marzo"/>
    <s v="Mayo"/>
    <n v="12"/>
    <s v="Meses"/>
    <s v="Seléccion abreviada - acuerdo marco"/>
    <s v="Propios - 20 - Ingresos corrientes"/>
    <n v="44985024"/>
    <n v="44985024"/>
    <s v="No"/>
    <s v="N/A"/>
    <s v="Eric Mauricio Vargas Forero"/>
    <s v="Jefe Oficina de Tecnologias de la Informacion"/>
    <n v="6012220601"/>
    <s v="eric.vargas@upme.gov.co"/>
    <n v="0"/>
    <n v="0"/>
    <n v="0"/>
    <n v="0"/>
    <n v="0"/>
    <n v="0"/>
    <n v="0"/>
    <n v="0"/>
    <n v="44985024"/>
    <n v="0"/>
    <n v="0"/>
    <n v="0"/>
    <n v="0"/>
    <n v="0"/>
    <n v="0"/>
    <n v="0"/>
    <n v="0"/>
    <n v="0"/>
    <n v="0"/>
    <n v="0"/>
    <n v="0"/>
    <n v="0"/>
    <n v="0"/>
    <n v="44985024"/>
    <n v="44985024"/>
    <n v="44985024"/>
    <n v="0"/>
    <n v="0"/>
    <n v="0"/>
  </r>
  <r>
    <x v="0"/>
    <x v="3"/>
    <s v="TIC"/>
    <s v="Si"/>
    <s v="75 (30/12/2024)"/>
    <s v="130-36"/>
    <s v="2 - Aumentar la capacidad institucional a nivel de arquitectura tecnológica y de sistemas de información."/>
    <x v="8"/>
    <s v="Robustecer el nivel de madurez de la estrategia de infraestructura y soluciones en la nube"/>
    <n v="43232605"/>
    <x v="7"/>
    <s v="Software - Licencias"/>
    <s v="130-36 Renovar y prestar mantenimiento de Licencias MATLAB."/>
    <s v="Septiembre"/>
    <s v="Septiembre"/>
    <s v="Octubre"/>
    <n v="12"/>
    <s v="Meses"/>
    <s v="Contratación directa "/>
    <s v="Propios - 20 - Ingresos corrientes"/>
    <n v="58077950"/>
    <n v="58077950"/>
    <s v="No"/>
    <s v="N/A"/>
    <s v="Eric Mauricio Vargas Forero"/>
    <s v="Jefe Oficina de Tecnologias de la Informacion"/>
    <n v="6012220601"/>
    <s v="eric.vargas@upme.gov.co"/>
    <m/>
    <m/>
    <m/>
    <m/>
    <m/>
    <m/>
    <m/>
    <m/>
    <m/>
    <m/>
    <m/>
    <m/>
    <m/>
    <m/>
    <m/>
    <m/>
    <m/>
    <m/>
    <m/>
    <m/>
    <n v="58077950"/>
    <m/>
    <m/>
    <n v="58077950"/>
    <n v="58077950"/>
    <n v="58077950"/>
    <n v="0"/>
    <n v="0"/>
    <n v="0"/>
  </r>
  <r>
    <x v="0"/>
    <x v="3"/>
    <s v="TIC"/>
    <s v="Si"/>
    <n v="36"/>
    <s v="130-37"/>
    <s v="1 - Incrementar el desarrollo de los habilitadores transversales de la política de gobierno digital."/>
    <x v="7"/>
    <s v="Mantener y fortalecer el modelo Operativo de TI"/>
    <n v="80111620"/>
    <x v="6"/>
    <s v="Prestación de servicios profesionales y/o de apoyo a la gestión"/>
    <s v="130-37 Prestación de servicios profesionales en la Oficina de Tecnologías de la Información para la definición y aplicación de herramientas, instrumentos y metodologías en la gestión de proyectos de TI, que contribuyan a la implementación de la política d"/>
    <s v="Agosto"/>
    <s v="Agosto"/>
    <s v="Agosto"/>
    <n v="3"/>
    <s v="Meses"/>
    <s v="Contratación directa "/>
    <s v="Propios - 20 - Ingresos corrientes"/>
    <n v="8764000"/>
    <n v="8764000"/>
    <s v="No"/>
    <s v="N/A"/>
    <s v="Eric Mauricio Vargas Forero"/>
    <s v="Jefe Oficina de Tecnologias de la Informacion"/>
    <n v="6012220601"/>
    <s v="eric.vargas@upme.gov.co"/>
    <n v="0"/>
    <n v="0"/>
    <n v="0"/>
    <n v="0"/>
    <n v="0"/>
    <n v="0"/>
    <n v="0"/>
    <n v="0"/>
    <n v="0"/>
    <n v="0"/>
    <n v="0"/>
    <n v="0"/>
    <n v="0"/>
    <n v="0"/>
    <n v="8764000"/>
    <n v="0"/>
    <n v="0"/>
    <n v="0"/>
    <n v="0"/>
    <n v="0"/>
    <n v="0"/>
    <n v="8764000"/>
    <n v="0"/>
    <n v="0"/>
    <n v="8764000"/>
    <n v="8764000"/>
    <n v="0"/>
    <n v="0"/>
    <n v="0"/>
  </r>
  <r>
    <x v="0"/>
    <x v="3"/>
    <s v="TIC"/>
    <s v="Si"/>
    <n v="36"/>
    <s v="130-38"/>
    <s v="2 - Aumentar la capacidad institucional a nivel de arquitectura tecnológica y de sistemas de información."/>
    <x v="8"/>
    <s v="Robustecer el nivel de madurez de la estrategia de infraestructura y soluciones en la nube"/>
    <s v="43233200;81111800;81111801;81112208"/>
    <x v="7"/>
    <s v="Software - Licencias"/>
    <s v="130-38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162075042"/>
    <n v="162075042"/>
    <s v="No"/>
    <s v="N/A"/>
    <s v="Eric Mauricio Vargas Forero"/>
    <s v="Jefe Oficina de Tecnologias de la Informacion"/>
    <n v="6012220601"/>
    <s v="eric.vargas@upme.gov.co"/>
    <n v="0"/>
    <n v="0"/>
    <n v="0"/>
    <n v="0"/>
    <n v="0"/>
    <n v="0"/>
    <n v="0"/>
    <n v="0"/>
    <n v="0"/>
    <n v="0"/>
    <n v="0"/>
    <n v="0"/>
    <n v="0"/>
    <n v="0"/>
    <n v="0"/>
    <n v="0"/>
    <n v="162075042"/>
    <n v="0"/>
    <n v="0"/>
    <n v="0"/>
    <n v="0"/>
    <n v="0"/>
    <n v="0"/>
    <n v="162075042"/>
    <n v="162075042"/>
    <n v="162075042"/>
    <n v="0"/>
    <n v="0"/>
    <n v="0"/>
  </r>
  <r>
    <x v="0"/>
    <x v="3"/>
    <s v="TIC"/>
    <s v="Si"/>
    <s v="75 (30/12/2024)"/>
    <s v="130-39"/>
    <s v="2 - Aumentar la capacidad institucional a nivel de arquitectura tecnológica y de sistemas de información."/>
    <x v="8"/>
    <s v="Administrar de manera eficiente el Software a nivel Institucional, de cara a la mejora de los productos y servicios prestados a la ciudadanía"/>
    <s v="43233200;81111800;81111801;81112208"/>
    <x v="7"/>
    <s v="Software - Licencias"/>
    <s v="130-39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4620000"/>
    <n v="4620000"/>
    <s v="No"/>
    <s v="N/A"/>
    <s v="Eric Mauricio Vargas Forero"/>
    <s v="Jefe Oficina de Tecnologias de la Informacion"/>
    <n v="6012220601"/>
    <s v="eric.vargas@upme.gov.co"/>
    <m/>
    <m/>
    <m/>
    <m/>
    <m/>
    <m/>
    <m/>
    <m/>
    <m/>
    <m/>
    <m/>
    <m/>
    <m/>
    <m/>
    <m/>
    <m/>
    <n v="4620000"/>
    <m/>
    <m/>
    <m/>
    <m/>
    <m/>
    <m/>
    <n v="4620000"/>
    <n v="4620000"/>
    <n v="4620000"/>
    <n v="0"/>
    <n v="0"/>
    <n v="0"/>
  </r>
  <r>
    <x v="0"/>
    <x v="3"/>
    <s v="TIC"/>
    <s v="Si"/>
    <n v="30"/>
    <s v="130-40"/>
    <s v="2 - Aumentar la capacidad institucional a nivel de arquitectura tecnológica y de sistemas de información."/>
    <x v="8"/>
    <s v="Robustecer el nivel de madurez de la estrategia de infraestructura y soluciones en la nube"/>
    <s v="43222501, 43222503, 43222504, 43222609, 43233205"/>
    <x v="7"/>
    <s v="Software - Nube pública o privada"/>
    <s v="130-40 Contratar la solución de Security Gateway Edge para fortalecer la infraestructura de seguridad de la Entidad, con capacidades avanzadas que incluyen balanceo de servicios con DRP, firewall de aplicaciones avanzado, protección antibot, y mecanismos "/>
    <s v="Marzo"/>
    <s v="Marzo"/>
    <s v="Abril"/>
    <n v="13"/>
    <s v="Meses"/>
    <s v="Contratación directa"/>
    <s v="Propios - 20 - Ingresos corrientes"/>
    <n v="199832164"/>
    <n v="199832164"/>
    <s v="No"/>
    <s v="N/A"/>
    <s v="Eric Mauricio Vargas Forero"/>
    <s v="Jefe Oficina de Tecnologias de la Informacion"/>
    <n v="6012220601"/>
    <s v="eric.vargas@upme.gov.co"/>
    <n v="0"/>
    <n v="0"/>
    <n v="0"/>
    <n v="0"/>
    <n v="0"/>
    <n v="0"/>
    <n v="199832164"/>
    <n v="0"/>
    <n v="0"/>
    <n v="0"/>
    <n v="0"/>
    <n v="0"/>
    <n v="0"/>
    <n v="0"/>
    <n v="0"/>
    <n v="0"/>
    <n v="0"/>
    <n v="0"/>
    <n v="0"/>
    <n v="0"/>
    <n v="0"/>
    <n v="0"/>
    <n v="0"/>
    <n v="199832164"/>
    <n v="199832164"/>
    <n v="199832164"/>
    <n v="0"/>
    <n v="0"/>
    <n v="0"/>
  </r>
  <r>
    <x v="0"/>
    <x v="3"/>
    <s v="TIC"/>
    <s v="Si"/>
    <n v="30"/>
    <s v="130-41"/>
    <s v="2 - Aumentar la capacidad institucional a nivel de arquitectura tecnológica y de sistemas de información."/>
    <x v="8"/>
    <s v="Robustecer el nivel de madurez de la estrategia de infraestructura y soluciones en la nube"/>
    <s v="43231507;43232103;43232304;81112200;81112100"/>
    <x v="7"/>
    <s v="Mantenimientos y/o mejoras"/>
    <s v="130-41 Adquirir la suscripción de Power BI para la visualización de datos de la entidad."/>
    <s v="Marzo"/>
    <s v="Marzo"/>
    <s v="Mayo"/>
    <n v="12"/>
    <s v="Meses"/>
    <s v="Seléccion abreviada - acuerdo marco"/>
    <s v="Propios - 20 - Ingresos corrientes"/>
    <n v="1127972"/>
    <n v="1127972"/>
    <s v="No"/>
    <s v="N/A"/>
    <s v="Eric Mauricio Vargas Forero"/>
    <s v="Jefe Oficina de Tecnologias de la Informacion"/>
    <n v="6012220601"/>
    <s v="eric.vargas@upme.gov.co"/>
    <n v="0"/>
    <n v="0"/>
    <n v="0"/>
    <n v="0"/>
    <n v="0"/>
    <n v="0"/>
    <n v="0"/>
    <n v="0"/>
    <n v="1127972"/>
    <n v="1127972"/>
    <n v="0"/>
    <n v="0"/>
    <n v="0"/>
    <n v="0"/>
    <n v="0"/>
    <n v="0"/>
    <n v="0"/>
    <n v="0"/>
    <n v="0"/>
    <n v="0"/>
    <n v="0"/>
    <n v="0"/>
    <n v="0"/>
    <n v="0"/>
    <n v="1127972"/>
    <n v="1127972"/>
    <n v="0"/>
    <n v="0"/>
    <n v="0"/>
  </r>
  <r>
    <x v="0"/>
    <x v="3"/>
    <s v="TIC"/>
    <s v="Si"/>
    <n v="15"/>
    <s v="130-42"/>
    <s v="3 - Mejorar la implementación del modelo de Gestión de Información Institucional."/>
    <x v="9"/>
    <s v="Identificar y apropiar soluciones de TI"/>
    <n v="80111620"/>
    <x v="8"/>
    <s v="Prestación de servicios profesionales y/o de apoyo a la gestión"/>
    <s v="130-42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régimen especial (con ofertas) - Régimen especial"/>
    <s v="Propios - 20 - Ingresos corrientes"/>
    <n v="1292550"/>
    <n v="1292550"/>
    <s v="No"/>
    <s v="N/A"/>
    <s v="Eric Mauricio Vargas Forero"/>
    <s v="Jefe Oficina de Tecnologias de la Informacion"/>
    <n v="6012220601"/>
    <s v="eric.vargas@upme.gov.co"/>
    <n v="0"/>
    <n v="0"/>
    <n v="0"/>
    <n v="0"/>
    <n v="0"/>
    <n v="0"/>
    <n v="1292550"/>
    <n v="0"/>
    <n v="0"/>
    <n v="646275"/>
    <n v="0"/>
    <n v="646275"/>
    <n v="0"/>
    <n v="0"/>
    <n v="0"/>
    <n v="0"/>
    <n v="0"/>
    <n v="0"/>
    <n v="0"/>
    <n v="0"/>
    <n v="0"/>
    <n v="0"/>
    <n v="0"/>
    <n v="0"/>
    <n v="1292550"/>
    <n v="1292550"/>
    <n v="0"/>
    <n v="0"/>
    <n v="0"/>
  </r>
  <r>
    <x v="0"/>
    <x v="3"/>
    <s v="TIC"/>
    <s v="Si"/>
    <n v="9"/>
    <s v="130-43"/>
    <s v="2 - Aumentar la capacidad institucional a nivel de arquitectura tecnológica y de sistemas de información."/>
    <x v="8"/>
    <s v="Robustecer el nivel de madurez de la estrategia de infraestructura y soluciones en la nube"/>
    <n v="43222501"/>
    <x v="7"/>
    <s v="Software - Licencias"/>
    <s v="130-43 Renovar, instalar, configurar y poner en funcionamiento una solución de seguridad firewall perimetral con características de NEXT GENERATION FIREWALL (NGFW)."/>
    <s v="Febrero"/>
    <s v="Febrero"/>
    <s v="Marzo"/>
    <n v="13"/>
    <s v="Meses"/>
    <s v="Contratación directa "/>
    <s v="Propios - 20 - Ingresos corrientes"/>
    <n v="71490206"/>
    <n v="71490206"/>
    <s v="No"/>
    <s v="N/A"/>
    <s v="Eric Mauricio Vargas Forero"/>
    <s v="Jefe Oficina de Tecnologias de la Informacion"/>
    <n v="6012220601"/>
    <s v="eric.vargas@upme.gov.co"/>
    <n v="0"/>
    <n v="0"/>
    <n v="0"/>
    <n v="0"/>
    <n v="71490206"/>
    <n v="0"/>
    <n v="0"/>
    <n v="0"/>
    <n v="0"/>
    <n v="0"/>
    <n v="0"/>
    <n v="0"/>
    <n v="0"/>
    <n v="71490206"/>
    <n v="0"/>
    <n v="0"/>
    <n v="0"/>
    <n v="0"/>
    <n v="0"/>
    <n v="0"/>
    <n v="0"/>
    <n v="0"/>
    <n v="0"/>
    <n v="0"/>
    <n v="71490206"/>
    <n v="71490206"/>
    <n v="0"/>
    <n v="0"/>
    <n v="0"/>
  </r>
  <r>
    <x v="0"/>
    <x v="3"/>
    <s v="TIC"/>
    <s v="Si"/>
    <n v="30"/>
    <s v="130-44"/>
    <s v="3 - Mejorar la implementación del modelo de Gestión de Información Institucional."/>
    <x v="9"/>
    <s v="Identificar y apropiar soluciones de TI"/>
    <n v="43222501"/>
    <x v="8"/>
    <s v="Software - Licencias"/>
    <s v="130-44 Renovar, instalar, configurar y poner en funcionamiento una solución de seguridad firewall perimetral con características de NEXT GENERATION FIREWALL (NGFW)."/>
    <s v="Febrero"/>
    <s v="Febrero"/>
    <s v="Marzo"/>
    <n v="13"/>
    <s v="Meses"/>
    <s v="Contratación directa "/>
    <s v="Propios - 20 - Ingresos corrientes"/>
    <n v="128124266"/>
    <n v="128124266"/>
    <s v="No"/>
    <s v="N/A"/>
    <s v="Eric Mauricio Vargas Forero"/>
    <s v="Jefe Oficina de Tecnologias de la Informacion"/>
    <n v="6012220601"/>
    <s v="eric.vargas@upme.gov.co"/>
    <n v="0"/>
    <n v="0"/>
    <n v="0"/>
    <n v="0"/>
    <n v="128124266"/>
    <n v="0"/>
    <n v="0"/>
    <n v="0"/>
    <n v="0"/>
    <n v="0"/>
    <n v="0"/>
    <n v="0"/>
    <n v="0"/>
    <n v="128124266"/>
    <n v="0"/>
    <n v="0"/>
    <n v="0"/>
    <n v="0"/>
    <n v="0"/>
    <n v="0"/>
    <n v="0"/>
    <n v="0"/>
    <n v="0"/>
    <n v="0"/>
    <n v="128124266"/>
    <n v="128124266"/>
    <n v="0"/>
    <n v="0"/>
    <n v="0"/>
  </r>
  <r>
    <x v="0"/>
    <x v="3"/>
    <s v="TIC"/>
    <s v="Si"/>
    <n v="12"/>
    <s v="130-45"/>
    <s v="3 - Mejorar la implementación del modelo de Gestión de Información Institucional."/>
    <x v="9"/>
    <s v="Realizar la adopción del modelo de gestión de Información Institucional"/>
    <s v="43231507;43232103;43232304;81112200;81112100"/>
    <x v="8"/>
    <s v="Software - Licencias"/>
    <s v="130-45 Adquirir la suscripción de Power BI para la visualización de datos de la entidad."/>
    <s v="Marzo"/>
    <s v="Marzo"/>
    <s v="Marzo"/>
    <n v="12"/>
    <s v="Meses"/>
    <s v="Seléccion abreviada - acuerdo marco"/>
    <s v="Propios - 20 - Ingresos corrientes"/>
    <n v="3400000"/>
    <n v="3400000"/>
    <s v="No"/>
    <s v="N/A"/>
    <s v="Eric Mauricio Vargas Forero"/>
    <s v="Jefe Oficina de Tecnologias de la Informacion"/>
    <n v="6012220601"/>
    <s v="eric.vargas@upme.gov.co"/>
    <n v="0"/>
    <n v="0"/>
    <n v="0"/>
    <n v="0"/>
    <n v="3400000"/>
    <n v="0"/>
    <n v="0"/>
    <n v="0"/>
    <n v="0"/>
    <n v="3400000"/>
    <n v="0"/>
    <n v="0"/>
    <n v="0"/>
    <n v="0"/>
    <n v="0"/>
    <n v="0"/>
    <n v="0"/>
    <n v="0"/>
    <n v="0"/>
    <n v="0"/>
    <n v="0"/>
    <n v="0"/>
    <n v="0"/>
    <n v="0"/>
    <n v="3400000"/>
    <n v="3400000"/>
    <n v="0"/>
    <n v="0"/>
    <n v="0"/>
  </r>
  <r>
    <x v="0"/>
    <x v="3"/>
    <s v="TIC"/>
    <s v="Si"/>
    <n v="16"/>
    <s v="130-46"/>
    <s v="2 - Aumentar la capacidad institucional a nivel de arquitectura tecnológica y de sistemas de informaciòn"/>
    <x v="8"/>
    <s v="Robustecer el nivel de madurez de la estrategia de infraestructura y soluciones en la nube"/>
    <n v="43231513"/>
    <x v="7"/>
    <s v="Software - Licencias"/>
    <s v="130-46 Adquirir el canal de backup junto con la renovacion del segmento de prefijo IPV6 ante LACNIC."/>
    <s v="Febrero"/>
    <s v="Marzo"/>
    <s v="Abril"/>
    <n v="12"/>
    <s v="Meses"/>
    <s v="Contratación directa "/>
    <s v="Propios - 20 - Ingresos corrientes"/>
    <n v="20000000"/>
    <n v="20000000"/>
    <s v="No"/>
    <s v="N/A"/>
    <s v="Eric Mauricio Vargas Forero"/>
    <s v="Jefe Oficina de Tecnologias de la Informacion"/>
    <n v="6012220601"/>
    <s v="eric.vargas@upme.gov.co"/>
    <n v="0"/>
    <n v="0"/>
    <n v="0"/>
    <n v="0"/>
    <n v="0"/>
    <n v="0"/>
    <n v="0"/>
    <n v="0"/>
    <n v="20000000"/>
    <n v="0"/>
    <n v="0"/>
    <n v="0"/>
    <n v="0"/>
    <n v="0"/>
    <n v="0"/>
    <n v="0"/>
    <n v="0"/>
    <n v="0"/>
    <n v="0"/>
    <n v="0"/>
    <n v="0"/>
    <n v="0"/>
    <n v="0"/>
    <n v="20000000"/>
    <n v="20000000"/>
    <n v="20000000"/>
    <n v="0"/>
    <n v="0"/>
    <n v="0"/>
  </r>
  <r>
    <x v="0"/>
    <x v="3"/>
    <s v="TIC"/>
    <s v="Si"/>
    <n v="32"/>
    <s v="130-47"/>
    <s v="1 - Incrementar el desarrollo de los habilitadores transversales de la política de gobierno digital"/>
    <x v="7"/>
    <s v="Mantener y fortalecer el modelo Operativo de TI"/>
    <n v="80111620"/>
    <x v="6"/>
    <s v="Prestación de servicios profesionales y/o de apoyo a la gestión"/>
    <s v="130-47 Prestar servicios de apoyo a la gestión para asegurar la continuidad operativa y la atención eficiente de la Mesa de Servicios de la Entidad, a través del registro, diagnóstico, seguimiento hasta su cierre efectivo,  y/o escalamiento de requerimien"/>
    <s v="Agosto"/>
    <s v="Agosto"/>
    <s v="Agosto"/>
    <n v="5"/>
    <s v="Meses"/>
    <s v="Contratación directa - Prestación de servicios profesionales"/>
    <s v="Propios - 20 - Ingresos corrientes"/>
    <n v="17488000"/>
    <n v="17488000"/>
    <s v="No"/>
    <s v="N/A"/>
    <s v="Eric Mauricio Vargas Forero"/>
    <s v="Jefe Oficina de Tecnologias de la Informacion"/>
    <n v="6012220601"/>
    <s v="eric.vargas@upme.gov.co"/>
    <n v="0"/>
    <n v="0"/>
    <n v="0"/>
    <n v="0"/>
    <n v="0"/>
    <n v="0"/>
    <n v="0"/>
    <n v="0"/>
    <n v="0"/>
    <n v="0"/>
    <n v="0"/>
    <n v="0"/>
    <n v="0"/>
    <n v="0"/>
    <n v="17488000"/>
    <n v="0"/>
    <n v="0"/>
    <n v="2186000"/>
    <n v="0"/>
    <n v="4372000"/>
    <n v="0"/>
    <n v="4372000"/>
    <n v="0"/>
    <n v="6558000"/>
    <n v="17488000"/>
    <n v="17488000"/>
    <n v="0"/>
    <n v="0"/>
    <n v="0"/>
  </r>
  <r>
    <x v="0"/>
    <x v="3"/>
    <s v="TIC"/>
    <s v="Si"/>
    <n v="3"/>
    <s v="130-48"/>
    <s v="2 - Aumentar la capacidad institucional a nivel de arquitectura tecnológica y de sistemas de informaciòn"/>
    <x v="8"/>
    <s v="Robustecer el nivel de madurez de la estrategia de infraestructura y soluciones en la nube"/>
    <n v="81111811"/>
    <x v="7"/>
    <s v="Mantenimientos y/o mejoras"/>
    <s v="130-48 Adquirir paquete de bolsa de horas para soporte técnico especializado de consultoría – Kactus HCM."/>
    <s v="Enero"/>
    <s v="Enero"/>
    <s v="Enero"/>
    <n v="8"/>
    <s v="Meses"/>
    <s v="Contratación directa "/>
    <s v="Propios - 20 - Ingresos corrientes"/>
    <n v="25259892"/>
    <n v="25259892"/>
    <s v="No"/>
    <s v="N/A"/>
    <s v="Eric Mauricio Vargas Forero"/>
    <s v="Jefe Oficina de Tecnologias de la Informacion"/>
    <n v="6012220601"/>
    <s v="eric.vargas@upme.gov.co"/>
    <n v="25259892"/>
    <n v="0"/>
    <n v="0"/>
    <n v="3157486"/>
    <n v="0"/>
    <n v="3157486"/>
    <n v="0"/>
    <n v="3157486"/>
    <n v="0"/>
    <n v="3157486"/>
    <n v="0"/>
    <n v="3157486"/>
    <n v="0"/>
    <n v="3157486"/>
    <n v="0"/>
    <n v="3157486"/>
    <n v="0"/>
    <n v="3157490"/>
    <n v="0"/>
    <n v="0"/>
    <n v="0"/>
    <n v="0"/>
    <n v="0"/>
    <n v="0"/>
    <n v="25259892"/>
    <n v="25259892"/>
    <n v="0"/>
    <n v="0"/>
    <n v="0"/>
  </r>
  <r>
    <x v="0"/>
    <x v="3"/>
    <s v="TIC"/>
    <s v="Si"/>
    <n v="32"/>
    <s v="130-49"/>
    <s v="3 - Mejorar la implementación del modelo de Gestión de Información Institucional."/>
    <x v="9"/>
    <s v="Identificar y apropiar soluciones de TI"/>
    <n v="43232804"/>
    <x v="8"/>
    <s v="Software - Suscripciones"/>
    <s v="130-49 Adquirir la renovación de la suscripción anual del servicio especializado SolarWinds Hybrid Cloud Observability Advanced A250, destinada a la gestión y el monitoreo centralizado de la infraestructura tecnológica de la Entidad, con una capacidad par"/>
    <s v="Octubre"/>
    <s v="Noviembre"/>
    <s v="Noviembre"/>
    <n v="12"/>
    <s v="Meses"/>
    <s v="Contratación directa "/>
    <s v="Propios - 20 - Ingresos corrientes"/>
    <n v="32093394"/>
    <n v="32093394"/>
    <s v="No"/>
    <s v="N/A"/>
    <s v="Eric Mauricio Vargas Forero"/>
    <s v="Jefe Oficina de Tecnologias de la Informacion"/>
    <n v="6012220601"/>
    <s v="eric.vargas@upme.gov.co"/>
    <n v="0"/>
    <n v="0"/>
    <n v="0"/>
    <n v="0"/>
    <n v="0"/>
    <n v="0"/>
    <n v="0"/>
    <n v="0"/>
    <n v="32093394"/>
    <n v="0"/>
    <n v="0"/>
    <n v="0"/>
    <n v="0"/>
    <n v="0"/>
    <n v="0"/>
    <n v="0"/>
    <n v="0"/>
    <n v="0"/>
    <n v="0"/>
    <n v="0"/>
    <n v="0"/>
    <n v="0"/>
    <n v="0"/>
    <n v="32093394"/>
    <n v="32093394"/>
    <n v="32093394"/>
    <n v="0"/>
    <n v="0"/>
    <n v="0"/>
  </r>
  <r>
    <x v="0"/>
    <x v="3"/>
    <s v="TIC"/>
    <s v="Si"/>
    <n v="32"/>
    <s v="130-50"/>
    <s v="2 - Aumentar la capacidad institucional a nivel de arquitectura tecnológica y de sistemas de informaciòn"/>
    <x v="8"/>
    <s v="Robustecer el nivel de madurez de la estrategia de infraestructura y soluciones en la nube"/>
    <n v="80111620"/>
    <x v="7"/>
    <s v="Prestación de servicios profesionales y/o de apoyo a la gestión"/>
    <s v="130-50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directa - Prestación de servicios profesionales"/>
    <s v="Propios - 20 - Ingresos corrientes"/>
    <n v="11707450"/>
    <n v="11707450"/>
    <s v="No"/>
    <s v="N/A"/>
    <s v="Eric Mauricio Vargas Forero"/>
    <s v="Jefe Oficina de Tecnologias de la Informacion"/>
    <n v="6012220601"/>
    <s v="eric.vargas@upme.gov.co"/>
    <n v="0"/>
    <n v="0"/>
    <n v="0"/>
    <n v="0"/>
    <n v="0"/>
    <n v="0"/>
    <n v="0"/>
    <n v="0"/>
    <n v="8707450"/>
    <n v="0"/>
    <n v="0"/>
    <n v="3000000"/>
    <n v="3000000"/>
    <n v="5000000"/>
    <n v="0"/>
    <n v="3707450"/>
    <n v="0"/>
    <n v="0"/>
    <n v="0"/>
    <n v="0"/>
    <n v="0"/>
    <n v="0"/>
    <n v="0"/>
    <n v="0"/>
    <n v="11707450"/>
    <n v="11707450"/>
    <n v="0"/>
    <n v="0"/>
    <n v="0"/>
  </r>
  <r>
    <x v="0"/>
    <x v="3"/>
    <s v="TIC"/>
    <s v="Si"/>
    <n v="30"/>
    <s v="130-51"/>
    <s v="2 - Aumentar la capacidad institucional a nivel de arquitectura tecnológica y de sistemas de informaciòn"/>
    <x v="8"/>
    <s v="Robustecer el nivel de madurez de la estrategia de infraestructura y soluciones en la nube"/>
    <n v="80111620"/>
    <x v="7"/>
    <s v="Prestación de servicios profesionales y/o de apoyo a la gestión"/>
    <s v="130-51 Prestar servicios profesionales para la creación de contenido, divulgación y socialización de los proyectos, planes y gestión de la UPME"/>
    <s v="Junio "/>
    <s v="Junio "/>
    <s v="Junio "/>
    <n v="5"/>
    <s v="Meses"/>
    <s v="Contratación directa "/>
    <s v="Propios - 20 - Ingresos corrientes"/>
    <n v="17923923"/>
    <n v="17923923"/>
    <s v="No"/>
    <s v="N/A"/>
    <s v="Eric Mauricio Vargas Forero"/>
    <s v="Jefe Oficina de Tecnologias de la Informacion"/>
    <n v="6012220601"/>
    <s v="eric.vargas@upme.gov.co"/>
    <n v="0"/>
    <n v="0"/>
    <n v="0"/>
    <n v="0"/>
    <n v="0"/>
    <n v="0"/>
    <n v="0"/>
    <n v="0"/>
    <n v="0"/>
    <n v="0"/>
    <n v="17923923"/>
    <n v="0"/>
    <n v="0"/>
    <n v="0"/>
    <n v="0"/>
    <n v="0"/>
    <n v="0"/>
    <n v="400000"/>
    <n v="0"/>
    <n v="6000000"/>
    <n v="0"/>
    <n v="6000000"/>
    <n v="0"/>
    <n v="5523923"/>
    <n v="17923923"/>
    <n v="17923923"/>
    <n v="0"/>
    <n v="0"/>
    <n v="0"/>
  </r>
  <r>
    <x v="0"/>
    <x v="3"/>
    <s v="TIC"/>
    <s v="Si"/>
    <n v="30"/>
    <s v="130-52"/>
    <s v="3 - Mejorar la implementación del modelo de Gestión de Información Institucional."/>
    <x v="9"/>
    <s v="Identificar y apropiar soluciones de TI"/>
    <n v="81112003"/>
    <x v="8"/>
    <s v="Software - Nube pública o privada"/>
    <s v="130-52 Adquirir el servicio de nube para Backup y DRP"/>
    <s v="Septiembre"/>
    <s v="Octubre"/>
    <s v="Octubre"/>
    <n v="12"/>
    <s v="Meses"/>
    <s v="Seléccion abreviada - acuerdo marco"/>
    <s v="Propios - 20 - Ingresos corrientes"/>
    <n v="18309451"/>
    <n v="18309451"/>
    <s v="No"/>
    <s v="N/A"/>
    <s v="Eric Mauricio Vargas Forero"/>
    <s v="Jefe Oficina de Tecnologias de la Informacion"/>
    <n v="6012220601"/>
    <s v="eric.vargas@upme.gov.co"/>
    <n v="0"/>
    <n v="0"/>
    <n v="0"/>
    <n v="0"/>
    <n v="0"/>
    <n v="0"/>
    <n v="0"/>
    <n v="0"/>
    <n v="0"/>
    <n v="0"/>
    <n v="0"/>
    <n v="0"/>
    <n v="0"/>
    <n v="0"/>
    <n v="0"/>
    <n v="0"/>
    <n v="0"/>
    <n v="0"/>
    <n v="18309451"/>
    <n v="0"/>
    <n v="0"/>
    <n v="0"/>
    <n v="0"/>
    <n v="18309451"/>
    <n v="18309451"/>
    <n v="18309451"/>
    <n v="0"/>
    <n v="0"/>
    <n v="0"/>
  </r>
  <r>
    <x v="0"/>
    <x v="3"/>
    <s v="TIC"/>
    <s v="Si"/>
    <n v="32"/>
    <s v="130-53"/>
    <s v="2 - Aumentar la capacidad institucional a nivel de arquitectura tecnológica y de sistemas de informaciòn"/>
    <x v="8"/>
    <s v="Robustecer el nivel de madurez de la estrategia de infraestructura y soluciones en la nube"/>
    <n v="80111620"/>
    <x v="7"/>
    <s v="Prestación de servicios profesionales y/o de apoyo a la gestión"/>
    <s v="130-53 Prestar servicios de apoyo a la gestión para asegurar la continuidad operativa y la atención eficiente de la Mesa de Servicios de la Entidad, a través del registro, diagnóstico, seguimiento hasta su cierre efectivo,  y/o escalamiento de requerimien"/>
    <s v="Agosto"/>
    <s v="Agosto"/>
    <s v="Agosto"/>
    <n v="5"/>
    <s v="Meses"/>
    <s v="Contratación directa - Prestación de servicios profesionales"/>
    <s v="Propios - 20 - Ingresos corrientes"/>
    <n v="2186000"/>
    <n v="2186000"/>
    <s v="No"/>
    <s v="N/A"/>
    <s v="Eric Mauricio Vargas Forero"/>
    <s v="Jefe Oficina de Tecnologias de la Informacion"/>
    <n v="6012220601"/>
    <s v="eric.vargas@upme.gov.co"/>
    <n v="0"/>
    <n v="0"/>
    <n v="0"/>
    <n v="0"/>
    <n v="0"/>
    <n v="0"/>
    <n v="0"/>
    <n v="0"/>
    <n v="0"/>
    <n v="0"/>
    <n v="0"/>
    <n v="0"/>
    <n v="0"/>
    <n v="0"/>
    <n v="2186000"/>
    <n v="0"/>
    <n v="0"/>
    <n v="2186000"/>
    <n v="0"/>
    <n v="0"/>
    <n v="0"/>
    <n v="0"/>
    <n v="0"/>
    <n v="0"/>
    <n v="2186000"/>
    <n v="2186000"/>
    <n v="0"/>
    <n v="0"/>
    <n v="0"/>
  </r>
  <r>
    <x v="0"/>
    <x v="3"/>
    <s v="TIC"/>
    <s v="Si"/>
    <n v="36"/>
    <s v="130-54"/>
    <s v="2 - Aumentar la capacidad institucional a nivel de arquitectura tecnológica y de sistemas de informaciòn"/>
    <x v="8"/>
    <s v="Robustecer el nivel de madurez de la estrategia de infraestructura y soluciones en la nube"/>
    <n v="80111620"/>
    <x v="7"/>
    <s v="Prestación de servicios profesionales y/o de apoyo a la gestión"/>
    <s v="130-54 Prestar servicios profesionales como Gerente de Proyectos de TI en Gestión de Servicios, para liderar proyectos orientados a la implementación, ajuste y mejora del servicio al cliente interno y externo, asegurando la alineación de la mesa de servic"/>
    <s v="Agosto"/>
    <s v="Agosto"/>
    <s v="Agosto"/>
    <n v="4"/>
    <s v="Meses"/>
    <s v="Contratación directa - Prestación de servicios profesionales"/>
    <s v="Propios - 20 - Ingresos corrientes"/>
    <n v="16000000"/>
    <n v="16000000"/>
    <s v="No"/>
    <s v="N/A"/>
    <s v="Eric Mauricio Vargas Forero"/>
    <s v="Jefe Oficina de Tecnologias de la Informacion"/>
    <n v="6012220601"/>
    <s v="eric.vargas@upme.gov.co"/>
    <n v="0"/>
    <n v="0"/>
    <n v="0"/>
    <n v="0"/>
    <n v="0"/>
    <n v="0"/>
    <n v="0"/>
    <n v="0"/>
    <n v="0"/>
    <n v="0"/>
    <n v="0"/>
    <n v="0"/>
    <n v="0"/>
    <n v="0"/>
    <n v="16000000"/>
    <n v="0"/>
    <n v="0"/>
    <n v="4000000"/>
    <n v="0"/>
    <n v="4000000"/>
    <n v="0"/>
    <n v="4000000"/>
    <n v="0"/>
    <n v="4000000"/>
    <n v="16000000"/>
    <n v="16000000"/>
    <n v="0"/>
    <n v="0"/>
    <n v="0"/>
  </r>
  <r>
    <x v="0"/>
    <x v="3"/>
    <s v="TIC"/>
    <s v="Si"/>
    <n v="36"/>
    <s v="130-55"/>
    <s v="2 - Aumentar la capacidad institucional a nivel de arquitectura tecnológica y de sistemas de informaciòn"/>
    <x v="8"/>
    <s v="Robustecer el nivel de madurez de la estrategia de infraestructura y soluciones en la nube"/>
    <n v="81112210"/>
    <x v="7"/>
    <s v="Software - Suscripciones"/>
    <s v="130-55 Contratar servicios de software especializados para la actualización y ajuste de la herramienta de gestión documental ARGO, para la migración de la plataforma a su última versión estable, el diseño y desarrollo de un módulo para la gestión integral"/>
    <s v="Agosto"/>
    <s v="Agosto"/>
    <s v="Agosto"/>
    <n v="6"/>
    <s v="Meses"/>
    <s v="Contratación directa "/>
    <s v="Propios - 20 - Ingresos corrientes"/>
    <n v="20000000"/>
    <n v="20000000"/>
    <s v="No"/>
    <s v="N/A"/>
    <s v="Eric Mauricio Vargas Forero"/>
    <s v="Jefe Oficina de Tecnologias de la Informacion"/>
    <n v="6012220601"/>
    <s v="eric.vargas@upme.gov.co"/>
    <n v="0"/>
    <n v="0"/>
    <n v="0"/>
    <n v="0"/>
    <n v="0"/>
    <n v="0"/>
    <n v="0"/>
    <n v="0"/>
    <n v="0"/>
    <n v="0"/>
    <n v="0"/>
    <n v="0"/>
    <n v="0"/>
    <n v="0"/>
    <n v="20000000"/>
    <n v="0"/>
    <n v="0"/>
    <n v="0"/>
    <n v="0"/>
    <n v="0"/>
    <n v="0"/>
    <n v="0"/>
    <n v="0"/>
    <n v="20000000"/>
    <n v="20000000"/>
    <n v="20000000"/>
    <n v="0"/>
    <n v="0"/>
    <n v="0"/>
  </r>
  <r>
    <x v="0"/>
    <x v="3"/>
    <s v="TIC"/>
    <s v="Si"/>
    <n v="36"/>
    <s v="130-56"/>
    <s v="2 - Aumentar la capacidad institucional a nivel de arquitectura tecnológica y de sistemas de informaciòn"/>
    <x v="8"/>
    <s v="Robustecer el nivel de madurez de la estrategia de infraestructura y soluciones en la nube"/>
    <n v="80111620"/>
    <x v="7"/>
    <s v="Prestación de servicios profesionales y/o de apoyo a la gestión"/>
    <s v="130-56 Prestar servicios profesionales como Gerente de Proyectos de TI con enfoque en Seguridad de la Información, para liderar la planificación, ejecución y monitoreo de proyectos tecnológicos que involucren la protección de activos de información, la ge"/>
    <s v="Agosto"/>
    <s v="Agosto"/>
    <s v="Agosto"/>
    <n v="4"/>
    <s v="Meses"/>
    <s v="Contratación directa "/>
    <s v="Propios - 20 - Ingresos corrientes"/>
    <n v="16000000"/>
    <n v="16000000"/>
    <s v="No"/>
    <s v="N/A"/>
    <s v="Eric Mauricio Vargas Forero"/>
    <s v="Jefe Oficina de Tecnologias de la Informacion"/>
    <n v="6012220601"/>
    <s v="eric.vargas@upme.gov.co"/>
    <n v="0"/>
    <n v="0"/>
    <n v="0"/>
    <n v="0"/>
    <n v="0"/>
    <n v="0"/>
    <n v="0"/>
    <n v="0"/>
    <n v="0"/>
    <n v="0"/>
    <n v="0"/>
    <n v="0"/>
    <n v="0"/>
    <n v="0"/>
    <n v="16000000"/>
    <n v="0"/>
    <n v="0"/>
    <n v="4000000"/>
    <n v="0"/>
    <n v="4000000"/>
    <n v="0"/>
    <n v="4000000"/>
    <n v="0"/>
    <n v="4000000"/>
    <n v="16000000"/>
    <n v="16000000"/>
    <n v="0"/>
    <n v="0"/>
    <n v="0"/>
  </r>
  <r>
    <x v="0"/>
    <x v="3"/>
    <s v="TIC"/>
    <s v="Si"/>
    <n v="36"/>
    <s v="130-57"/>
    <s v="2 - Aumentar la capacidad institucional a nivel de arquitectura tecnológica y de sistemas de informaciòn"/>
    <x v="8"/>
    <s v="Robustecer el nivel de madurez de la estrategia de infraestructura y soluciones en la nube"/>
    <n v="43233203"/>
    <x v="7"/>
    <s v="Software - Licencias"/>
    <s v="130-57 Adquirir el servicio de firmado digital incluyendo certificados de firma digital en el sistema de gestión documental de la UPME y los de función pública SIIF Nación (token) y un certificado de firma digital de persona jurídica para facturación elec"/>
    <s v="Octubre"/>
    <s v="Noviembre"/>
    <s v="Noviembre"/>
    <n v="12"/>
    <s v="Meses"/>
    <s v="Contratación directa "/>
    <s v="Propios - 20 - Ingresos corrientes"/>
    <n v="2205254"/>
    <n v="2205254"/>
    <s v="No"/>
    <s v="N/A"/>
    <s v="Eric Mauricio Vargas Forero"/>
    <s v="Jefe Oficina de Tecnologias de la Informacion"/>
    <n v="6012220601"/>
    <s v="eric.vargas@upme.gov.co"/>
    <n v="0"/>
    <n v="0"/>
    <n v="0"/>
    <n v="0"/>
    <n v="0"/>
    <n v="0"/>
    <n v="0"/>
    <n v="0"/>
    <n v="0"/>
    <n v="0"/>
    <n v="0"/>
    <n v="0"/>
    <n v="0"/>
    <n v="0"/>
    <n v="0"/>
    <n v="0"/>
    <n v="0"/>
    <n v="0"/>
    <n v="0"/>
    <n v="0"/>
    <n v="2205254"/>
    <n v="0"/>
    <n v="0"/>
    <n v="2205254"/>
    <n v="2205254"/>
    <n v="2205254"/>
    <n v="0"/>
    <n v="0"/>
    <n v="0"/>
  </r>
  <r>
    <x v="0"/>
    <x v="3"/>
    <s v="TIC"/>
    <s v="Si"/>
    <n v="36"/>
    <s v="130-58"/>
    <s v="2 - Aumentar la capacidad institucional a nivel de arquitectura tecnológica y de sistemas de informaciòn"/>
    <x v="8"/>
    <s v="Robustecer el nivel de madurez de la estrategia de infraestructura y soluciones en la nube"/>
    <n v="80111620"/>
    <x v="7"/>
    <s v="Prestación de servicios profesionales y/o de apoyo a la gestión"/>
    <s v="130-58 Prestar servicios profesionales en el habilitador de la política de gobierno digital relacionado con servicios ciudadanos digitales, para el mantenimiento de los procesos automatizados en el BPMS, implementados por la UPME, de acuerdo con los reque"/>
    <s v="Agosto"/>
    <s v="Agosto"/>
    <s v="Agosto"/>
    <n v="2"/>
    <s v="Meses"/>
    <s v="Contratación directa "/>
    <s v="Propios - 20 - Ingresos corrientes"/>
    <n v="1680000"/>
    <n v="1680000"/>
    <s v="No"/>
    <s v="N/A"/>
    <s v="Eric Mauricio Vargas Forero"/>
    <s v="Jefe Oficina de Tecnologias de la Informacion"/>
    <n v="6012220601"/>
    <s v="eric.vargas@upme.gov.co"/>
    <n v="0"/>
    <n v="0"/>
    <n v="0"/>
    <n v="0"/>
    <n v="0"/>
    <n v="0"/>
    <n v="0"/>
    <n v="0"/>
    <n v="0"/>
    <n v="0"/>
    <n v="0"/>
    <n v="0"/>
    <n v="0"/>
    <n v="0"/>
    <n v="1680000"/>
    <n v="0"/>
    <n v="0"/>
    <n v="1680000"/>
    <n v="0"/>
    <n v="0"/>
    <n v="0"/>
    <n v="0"/>
    <n v="0"/>
    <n v="0"/>
    <n v="1680000"/>
    <n v="1680000"/>
    <n v="0"/>
    <n v="0"/>
    <n v="0"/>
  </r>
  <r>
    <x v="0"/>
    <x v="3"/>
    <s v="TIC"/>
    <s v="Si"/>
    <n v="36"/>
    <s v="130-59"/>
    <s v="2 - Aumentar la capacidad institucional a nivel de arquitectura tecnológica y de sistemas de informaciòn"/>
    <x v="8"/>
    <s v="Robustecer el nivel de madurez de la estrategia de infraestructura y soluciones en la nube"/>
    <n v="80111620"/>
    <x v="7"/>
    <s v="Prestación de servicios profesionales y/o de apoyo a la gestión"/>
    <s v="130-59 Prestar servicios profesionales para la implementación, mantenimiento, administración y aseguramiento de las bases de datos que soportan las aplicaciones o portales de la Entidad, garantizando su rendimiento, disponibilidad y capacidad de recuperac"/>
    <s v="Agosto"/>
    <s v="Agosto"/>
    <s v="Agosto"/>
    <n v="2"/>
    <s v="Meses"/>
    <s v="Contratación directa "/>
    <s v="Propios - 20 - Ingresos corrientes"/>
    <n v="2666216"/>
    <n v="2666216"/>
    <s v="No"/>
    <s v="N/A"/>
    <s v="Eric Mauricio Vargas Forero"/>
    <s v="Jefe Oficina de Tecnologias de la Informacion"/>
    <n v="6012220601"/>
    <s v="eric.vargas@upme.gov.co"/>
    <n v="0"/>
    <n v="0"/>
    <n v="0"/>
    <n v="0"/>
    <n v="0"/>
    <n v="0"/>
    <n v="0"/>
    <n v="0"/>
    <n v="0"/>
    <n v="0"/>
    <n v="0"/>
    <n v="0"/>
    <n v="0"/>
    <n v="0"/>
    <n v="2666216"/>
    <n v="0"/>
    <n v="0"/>
    <n v="2666216"/>
    <n v="0"/>
    <n v="0"/>
    <n v="0"/>
    <n v="0"/>
    <n v="0"/>
    <n v="0"/>
    <n v="2666216"/>
    <n v="2666216"/>
    <n v="0"/>
    <n v="0"/>
    <n v="0"/>
  </r>
  <r>
    <x v="0"/>
    <x v="3"/>
    <s v="TIC"/>
    <s v="Si"/>
    <n v="36"/>
    <s v="130-60"/>
    <s v="2 - Aumentar la capacidad institucional a nivel de arquitectura tecnológica y de sistemas de informaciòn"/>
    <x v="8"/>
    <s v="Robustecer el nivel de madurez de la estrategia de infraestructura y soluciones en la nube"/>
    <n v="80111620"/>
    <x v="7"/>
    <s v="Prestación de servicios profesionales y/o de apoyo a la gestión"/>
    <s v="130-60 Prestar servicios profesionales como Gerente de Proyectos para Sistemas de Información, para liderar el seguimiento a los proyectos de desarrollo y la implementación de software en la entidad, así como  planificar, ejecutar y monitorear el ciclo de"/>
    <s v="Agosto"/>
    <s v="Agosto"/>
    <s v="Agosto"/>
    <n v="4"/>
    <s v="Meses"/>
    <s v="Contratación directa "/>
    <s v="Propios - 20 - Ingresos corrientes"/>
    <n v="20000000"/>
    <n v="20000000"/>
    <s v="No"/>
    <s v="N/A"/>
    <s v="Eric Mauricio Vargas Forero"/>
    <s v="Jefe Oficina de Tecnologias de la Informacion"/>
    <n v="6012220601"/>
    <s v="eric.vargas@upme.gov.co"/>
    <n v="0"/>
    <n v="0"/>
    <n v="0"/>
    <n v="0"/>
    <n v="0"/>
    <n v="0"/>
    <n v="0"/>
    <n v="0"/>
    <n v="0"/>
    <n v="0"/>
    <n v="0"/>
    <n v="0"/>
    <n v="0"/>
    <n v="0"/>
    <n v="20000000"/>
    <n v="0"/>
    <n v="0"/>
    <n v="5000000"/>
    <n v="0"/>
    <n v="5000000"/>
    <n v="0"/>
    <n v="5000000"/>
    <n v="0"/>
    <n v="5000000"/>
    <n v="20000000"/>
    <n v="20000000"/>
    <n v="0"/>
    <n v="0"/>
    <n v="0"/>
  </r>
  <r>
    <x v="0"/>
    <x v="4"/>
    <s v="Energía"/>
    <s v="Si"/>
    <n v="15"/>
    <s v="150-1"/>
    <s v="1 - Aumentar señales de expansión y cobertura del servicio de energía eléctrica."/>
    <x v="10"/>
    <s v="Documento de planeación validado"/>
    <n v="80111620"/>
    <x v="9"/>
    <s v="Prestación de servicios profesionales y/o de apoyo a la gestión"/>
    <s v="150-1 Prestar servicios profesionales a la Subdirección de Energía Eléctrica en el proceso, verificación y cumplimiento de requisitos legales y asuntos jurídicos misionales."/>
    <s v="Enero"/>
    <s v="Enero"/>
    <s v="Enero"/>
    <n v="11"/>
    <s v="Meses"/>
    <s v="Contratación directa - Prestación de servicios profesionales"/>
    <s v="Propios - 20 - Ingresos corrientes"/>
    <n v="34980000"/>
    <n v="34980000"/>
    <s v="No"/>
    <s v="N/A"/>
    <s v="Jose Lenin Morillo Carrillo"/>
    <s v="Subdirector de Energía Eléctrica"/>
    <n v="6012220601"/>
    <s v="jose.morillo@upme.gov.co"/>
    <n v="0"/>
    <m/>
    <n v="34980000"/>
    <n v="0"/>
    <n v="0"/>
    <n v="2750000"/>
    <n v="0"/>
    <n v="3300000"/>
    <n v="0"/>
    <n v="3300000"/>
    <n v="0"/>
    <n v="3300000"/>
    <n v="0"/>
    <n v="3300000"/>
    <n v="0"/>
    <n v="3300000"/>
    <n v="0"/>
    <n v="3300000"/>
    <n v="0"/>
    <n v="3300000"/>
    <n v="0"/>
    <n v="3300000"/>
    <n v="0"/>
    <n v="5830000"/>
    <n v="34980000"/>
    <n v="34980000"/>
    <n v="0"/>
    <n v="0"/>
    <n v="0"/>
  </r>
  <r>
    <x v="0"/>
    <x v="4"/>
    <s v="Energía"/>
    <s v="Si"/>
    <n v="6"/>
    <s v="150-2"/>
    <s v="1 - Aumentar señales de expansión y cobertura del servicio de energía eléctrica."/>
    <x v="10"/>
    <s v="Documento de planeación validado"/>
    <n v="80111620"/>
    <x v="9"/>
    <s v="Prestación de servicios profesionales y/o de apoyo a la gestión"/>
    <s v="150-2 Prestar servicios profesionales en asuntos jurídicos relacionados con la planeación del sector eléctrico, la asignación de capacidad de transporte y demás procesos administrativos de competencia de la Subdirección de Energía Eléctrica, y lo que de e"/>
    <s v="Febrero"/>
    <s v="Febrero"/>
    <s v="Febrero"/>
    <n v="10"/>
    <s v="Meses"/>
    <s v="Contratación régimen especial - Régimen especial"/>
    <s v="Propios - 20 - Ingresos corrientes"/>
    <n v="69284527"/>
    <n v="69284527"/>
    <s v="No"/>
    <s v="N/A"/>
    <s v="Jose Lenin Morillo Carrillo"/>
    <s v="Subdirector de Energía Eléctrica"/>
    <n v="6012220601"/>
    <s v="jose.morillo@upme.gov.co"/>
    <n v="62606500"/>
    <m/>
    <n v="6678027"/>
    <n v="417377"/>
    <n v="0"/>
    <n v="6260650"/>
    <n v="0"/>
    <n v="6260650"/>
    <n v="0"/>
    <n v="6260650"/>
    <n v="0"/>
    <n v="6260650"/>
    <n v="0"/>
    <n v="6260650"/>
    <n v="0"/>
    <n v="6260650"/>
    <n v="0"/>
    <n v="6260650"/>
    <n v="0"/>
    <n v="6260650"/>
    <n v="0"/>
    <n v="6260650"/>
    <n v="0"/>
    <n v="12521300"/>
    <n v="69284527"/>
    <n v="69284527"/>
    <n v="0"/>
    <n v="0"/>
    <n v="0"/>
  </r>
  <r>
    <x v="0"/>
    <x v="4"/>
    <s v="Energía"/>
    <s v="Si"/>
    <n v="6"/>
    <s v="150-3"/>
    <s v="1 - Aumentar señales de expansión y cobertura del servicio de energía eléctrica."/>
    <x v="10"/>
    <s v="Documento de planeación validado"/>
    <n v="80111620"/>
    <x v="9"/>
    <s v="Prestación de servicios profesionales y/o de apoyo a la gestión"/>
    <s v="150-3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3"/>
    <s v="Meses"/>
    <s v="Contratación régimen especial - Régimen especial"/>
    <s v="Propios - 20 - Ingresos corrientes"/>
    <n v="95151000"/>
    <n v="95151000"/>
    <s v="No"/>
    <s v="N/A"/>
    <s v="Jose Lenin Morillo Carrillo"/>
    <s v="Subdirector de Energía Eléctrica"/>
    <n v="6012220601"/>
    <s v="jose.morillo@upme.gov.co"/>
    <n v="93082500"/>
    <m/>
    <n v="2068500"/>
    <n v="4137000"/>
    <n v="0"/>
    <n v="8274000"/>
    <n v="0"/>
    <n v="8274000"/>
    <n v="0"/>
    <n v="8274000"/>
    <n v="0"/>
    <n v="8274000"/>
    <n v="0"/>
    <n v="8274000"/>
    <n v="0"/>
    <n v="8274000"/>
    <n v="0"/>
    <n v="8274000"/>
    <n v="0"/>
    <n v="8274000"/>
    <n v="0"/>
    <n v="8274000"/>
    <n v="0"/>
    <n v="16548000"/>
    <n v="95151000"/>
    <n v="95151000"/>
    <n v="0"/>
    <n v="0"/>
    <n v="0"/>
  </r>
  <r>
    <x v="0"/>
    <x v="4"/>
    <s v="Energía"/>
    <s v="Si"/>
    <n v="6"/>
    <s v="150-4"/>
    <s v="1 - Aumentar señales de expansión y cobertura del servicio de energía eléctrica."/>
    <x v="10"/>
    <s v="Documento de planeación validado"/>
    <n v="80111620"/>
    <x v="9"/>
    <s v="Prestación de servicios profesionales y/o de apoyo a la gestión"/>
    <s v="150-4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
    <s v="Meses"/>
    <s v="Contratación directa - Prestación de servicios profesionales"/>
    <s v="Propios - 20 - Ingresos corrientes"/>
    <n v="91014000"/>
    <n v="91014000"/>
    <s v="No"/>
    <s v="N/A"/>
    <s v="Jose Lenin Morillo Carrillo"/>
    <s v="Subdirector de Energía Eléctrica"/>
    <n v="6012220601"/>
    <s v="jose.morillo@upme.gov.co"/>
    <n v="91014000"/>
    <m/>
    <n v="0"/>
    <n v="0"/>
    <n v="0"/>
    <n v="8274000"/>
    <n v="0"/>
    <n v="8274000"/>
    <n v="0"/>
    <n v="8274000"/>
    <n v="0"/>
    <n v="8274000"/>
    <n v="0"/>
    <n v="8274000"/>
    <n v="0"/>
    <n v="8274000"/>
    <n v="0"/>
    <n v="8274000"/>
    <n v="0"/>
    <n v="8274000"/>
    <n v="0"/>
    <n v="8274000"/>
    <n v="0"/>
    <n v="16548000"/>
    <n v="91014000"/>
    <n v="91014000"/>
    <n v="0"/>
    <n v="0"/>
    <n v="0"/>
  </r>
  <r>
    <x v="0"/>
    <x v="4"/>
    <s v="Energía"/>
    <s v="Si"/>
    <n v="16"/>
    <s v="150-5"/>
    <s v="1 - Aumentar señales de expansión y cobertura del servicio de energía eléctrica."/>
    <x v="10"/>
    <s v="Documento de planeación validado"/>
    <n v="80111620"/>
    <x v="9"/>
    <s v="Prestación de servicios profesionales y/o de apoyo a la gestión"/>
    <s v="150-5 Prestar los servicios profesionales para asesorar jurídicamente a la Subdirección de Energía Eléctrica en los procesos administrativos relacionados con los procedimientos, los procesos, los asuntos misionales, la emisión de los actos administrativos"/>
    <s v="Marzo"/>
    <s v="Abril"/>
    <s v="Abril"/>
    <n v="11"/>
    <s v="Meses"/>
    <s v="Contratación directa - Prestación de servicios profesionales"/>
    <s v="Propios - 20 - Ingresos corrientes"/>
    <n v="74233333"/>
    <n v="74233333"/>
    <s v="No"/>
    <s v="N/A"/>
    <s v="Jose Lenin Morillo Carrillo"/>
    <s v="Subdirector de Energía Eléctrica"/>
    <n v="6012220601"/>
    <s v="jose.morillo@upme.gov.co"/>
    <m/>
    <m/>
    <m/>
    <m/>
    <m/>
    <m/>
    <n v="74233333"/>
    <m/>
    <m/>
    <n v="6233333"/>
    <m/>
    <n v="8500000"/>
    <m/>
    <n v="8500000"/>
    <m/>
    <n v="8500000"/>
    <m/>
    <n v="8500000"/>
    <m/>
    <n v="8500000"/>
    <m/>
    <n v="8500000"/>
    <m/>
    <n v="17000000"/>
    <n v="74233333"/>
    <n v="74233333"/>
    <n v="0"/>
    <n v="0"/>
    <n v="0"/>
  </r>
  <r>
    <x v="0"/>
    <x v="4"/>
    <s v="Energía"/>
    <s v="Si"/>
    <n v="6"/>
    <s v="150-6"/>
    <s v="1 - Aumentar señales de expansión y cobertura del servicio de energía eléctrica."/>
    <x v="10"/>
    <s v="Documento de planeación validado"/>
    <n v="80111620"/>
    <x v="9"/>
    <s v="Prestación de servicios profesionales y/o de apoyo a la gestión"/>
    <s v="150-6 Prestar los servicios profesionales para asesorar jurídicamente a la Subdirección de Energía Eléctrica, en los procedimientos y actuaciones administrativas a su cargo."/>
    <s v="Enero"/>
    <s v="Enero"/>
    <s v="Enero"/>
    <n v="11.5"/>
    <s v="Meses"/>
    <s v="Contratación régimen especial - Régimen especial"/>
    <s v="Propios - 20 - Ingresos corrientes"/>
    <n v="112872283"/>
    <n v="112872283"/>
    <s v="No"/>
    <s v="N/A"/>
    <s v="Jose Lenin Morillo Carrillo"/>
    <s v="Subdirector de Energía Eléctrica"/>
    <n v="6012220601"/>
    <s v="jose.morillo@upme.gov.co"/>
    <n v="110233250"/>
    <m/>
    <n v="2639033"/>
    <n v="5431783"/>
    <n v="0"/>
    <n v="9585500"/>
    <n v="0"/>
    <n v="9585500"/>
    <n v="0"/>
    <n v="9585500"/>
    <n v="0"/>
    <n v="9585500"/>
    <n v="0"/>
    <n v="9585500"/>
    <n v="0"/>
    <n v="9585500"/>
    <n v="0"/>
    <n v="9585500"/>
    <n v="0"/>
    <n v="9585500"/>
    <n v="0"/>
    <n v="9585500"/>
    <n v="0"/>
    <n v="21171000"/>
    <n v="112872283"/>
    <n v="112872283"/>
    <n v="0"/>
    <n v="0"/>
    <n v="0"/>
  </r>
  <r>
    <x v="0"/>
    <x v="4"/>
    <s v="Energía"/>
    <s v="Si"/>
    <s v="75 (30/12/2024)"/>
    <s v="150-7"/>
    <s v="1 - Aumentar señales de expansión y cobertura del servicio de energía eléctrica."/>
    <x v="10"/>
    <s v="Documento de planeación validado"/>
    <n v="80111620"/>
    <x v="9"/>
    <s v="Prestación de servicios profesionales y/o de apoyo a la gestión"/>
    <s v="150-7 Prestar servicios profesionales para la gestión jurídica de los trámites relacionados con los proyectos de Fuentes No Convencionales de Energía -FNCE y la Resolución CREG 075 de 2021, y lo que de ello se derive."/>
    <s v="Febrero"/>
    <s v="Febrero"/>
    <s v="Febrero"/>
    <n v="8"/>
    <s v="Meses"/>
    <s v="Contratación directa - Prestación de servicios profesionales"/>
    <s v="Propios - 20 - Ingresos corrientes"/>
    <n v="56700000"/>
    <n v="56700000"/>
    <s v="No"/>
    <s v="N/A"/>
    <s v="Jose Lenin Morillo Carrillo"/>
    <s v="Subdirector de Energía Eléctrica"/>
    <n v="6012220601"/>
    <s v="jose.morillo@upme.gov.co"/>
    <m/>
    <m/>
    <n v="56700000"/>
    <m/>
    <m/>
    <n v="7087500"/>
    <m/>
    <n v="7087500"/>
    <m/>
    <n v="7087500"/>
    <m/>
    <n v="7087500"/>
    <m/>
    <n v="7087500"/>
    <m/>
    <n v="7087500"/>
    <m/>
    <n v="7087500"/>
    <m/>
    <n v="7087500"/>
    <m/>
    <m/>
    <m/>
    <m/>
    <n v="56700000"/>
    <n v="56700000"/>
    <n v="0"/>
    <n v="0"/>
    <n v="0"/>
  </r>
  <r>
    <x v="0"/>
    <x v="4"/>
    <s v="Energía"/>
    <s v="Si"/>
    <n v="6"/>
    <s v="150-8"/>
    <s v="1 - Aumentar señales de expansión y cobertura del servicio de energía eléctrica."/>
    <x v="10"/>
    <s v="Documento de planeación validado"/>
    <n v="80111620"/>
    <x v="9"/>
    <s v="Prestación de servicios profesionales y/o de apoyo a la gestión"/>
    <s v="150-8 Prestar servicios de apoyo a la gestión de las labores de caracterización de los procesos y procedimientos jurídicos para el logro de objetivos institucionales de la UPME."/>
    <s v="Febrero"/>
    <s v="Febrero"/>
    <s v="Febrero"/>
    <n v="11"/>
    <s v="Meses"/>
    <s v="Contratación régimen especial - Régimen especial"/>
    <s v="Propios - 20 - Ingresos corrientes"/>
    <n v="37393767"/>
    <n v="37393767"/>
    <s v="No"/>
    <s v="N/A"/>
    <s v="Jose Lenin Morillo Carrillo"/>
    <s v="Subdirector de Energía Eléctrica"/>
    <n v="6012220601"/>
    <s v="jose.morillo@upme.gov.co"/>
    <n v="36293950"/>
    <m/>
    <n v="1099817"/>
    <n v="1099816"/>
    <n v="0"/>
    <n v="3299450"/>
    <n v="0"/>
    <n v="3299450"/>
    <n v="0"/>
    <n v="3299450"/>
    <n v="0"/>
    <n v="3299450"/>
    <n v="0"/>
    <n v="3299450"/>
    <n v="0"/>
    <n v="3299450"/>
    <n v="0"/>
    <n v="3299450"/>
    <n v="0"/>
    <n v="3299450"/>
    <n v="0"/>
    <n v="3299450"/>
    <n v="0"/>
    <n v="6598901"/>
    <n v="37393767"/>
    <n v="37393767"/>
    <n v="0"/>
    <n v="0"/>
    <n v="0"/>
  </r>
  <r>
    <x v="0"/>
    <x v="4"/>
    <s v="Energía"/>
    <s v="Si"/>
    <n v="6"/>
    <s v="150-9"/>
    <s v="1 - Aumentar señales de expansión y cobertura del servicio de energía eléctrica."/>
    <x v="10"/>
    <s v="Documento de planeación validado"/>
    <n v="80111620"/>
    <x v="9"/>
    <s v="Prestación de servicios profesionales y/o de apoyo a la gestión"/>
    <s v="150-9 Prestar servicios profesionales para apoyar la gestión jurídica relacionada con las actuaciones administrativas misionales de la Subdirección de Energía Eléctrica, la respuesta oportuna a PQRS, la emisión de los respectivos actos administrativos y l"/>
    <s v="Febrero"/>
    <s v="Febrero"/>
    <s v="Febrero"/>
    <n v="11"/>
    <s v="Meses"/>
    <s v="Contratación régimen especial - Régimen especial"/>
    <s v="Propios - 20 - Ingresos corrientes"/>
    <n v="69264000"/>
    <n v="69264000"/>
    <s v="No"/>
    <s v="N/A"/>
    <s v="Jose Lenin Morillo Carrillo"/>
    <s v="Subdirector de Energía Eléctrica"/>
    <n v="6012220601"/>
    <s v="jose.morillo@upme.gov.co"/>
    <n v="68640000"/>
    <m/>
    <n v="624000"/>
    <n v="624000"/>
    <n v="0"/>
    <n v="6240000"/>
    <n v="0"/>
    <n v="6240000"/>
    <n v="0"/>
    <n v="6240000"/>
    <n v="0"/>
    <n v="6240000"/>
    <n v="0"/>
    <n v="6240000"/>
    <n v="0"/>
    <n v="6240000"/>
    <n v="0"/>
    <n v="6240000"/>
    <n v="0"/>
    <n v="6240000"/>
    <n v="0"/>
    <n v="6240000"/>
    <n v="0"/>
    <n v="12480000"/>
    <n v="69264000"/>
    <n v="69264000"/>
    <n v="0"/>
    <n v="0"/>
    <n v="0"/>
  </r>
  <r>
    <x v="0"/>
    <x v="4"/>
    <s v="Energía"/>
    <s v="Si"/>
    <s v="75 (30/12/2024)"/>
    <s v="150-10"/>
    <s v="1 - Aumentar señales de expansión y cobertura del servicio de energía eléctrica."/>
    <x v="10"/>
    <s v="Documento de planeación validado"/>
    <s v="N/A"/>
    <x v="9"/>
    <s v="Viáticos y gastos de viaje"/>
    <s v="150-10 Pago de viáticos y gastos de desplazamiento para el fortalecimiento de la planeación para reducir las limitaciones en la prestación del servicio de energía eléctrica y la atención plena de la demanda nacional."/>
    <s v="Febrero"/>
    <s v="Febrero"/>
    <s v="Febrero"/>
    <n v="11"/>
    <s v="Meses"/>
    <s v="Contratación régimen especial - Régimen especial"/>
    <s v="Propios - 20 - Ingresos corrientes"/>
    <n v="38930100"/>
    <n v="38930100"/>
    <s v="No"/>
    <s v="N/A"/>
    <s v="Jose Lenin Morillo Carrillo"/>
    <s v="Subdirector de Energía Eléctrica"/>
    <n v="6012220601"/>
    <s v="jose.morillo@upme.gov.co"/>
    <m/>
    <m/>
    <n v="2800000"/>
    <n v="2800000"/>
    <n v="3539100"/>
    <n v="3539100"/>
    <n v="3539100"/>
    <n v="3539100"/>
    <n v="3539100"/>
    <n v="3539100"/>
    <n v="3539100"/>
    <n v="3539100"/>
    <n v="3539100"/>
    <n v="3539100"/>
    <n v="3539100"/>
    <n v="3539100"/>
    <n v="3539100"/>
    <n v="3539100"/>
    <n v="3539100"/>
    <n v="3539100"/>
    <n v="3539100"/>
    <n v="3539100"/>
    <n v="4278200"/>
    <n v="4278200"/>
    <n v="38930100"/>
    <n v="38930100"/>
    <n v="0"/>
    <n v="0"/>
    <n v="0"/>
  </r>
  <r>
    <x v="0"/>
    <x v="4"/>
    <s v="Energía"/>
    <s v="Si"/>
    <n v="6"/>
    <s v="150-11"/>
    <s v="1 - Aumentar señales de expansión y cobertura del servicio de energía eléctrica."/>
    <x v="10"/>
    <s v="Documento de planeación validado"/>
    <n v="80111620"/>
    <x v="9"/>
    <s v="Prestación de servicios profesionales y/o de apoyo a la gestión"/>
    <s v="150-11 Prestar los servicios profesionales para realizar el seguimiento y control de la planeación estratégica de la Subdirección de Energía Eléctrica, gestión de resultados, procesos contractuales, ejecución presupuestal, sistema de gestión de la calidad"/>
    <s v="Enero"/>
    <s v="Enero"/>
    <s v="Enero"/>
    <n v="11.5"/>
    <s v="Meses"/>
    <s v="Contratación régimen especial - Régimen especial"/>
    <s v="Propios - 20 - Ingresos corrientes"/>
    <n v="104264550"/>
    <n v="104264550"/>
    <s v="No"/>
    <s v="N/A"/>
    <s v="Jose Lenin Morillo Carrillo"/>
    <s v="Subdirector de Energía Eléctrica"/>
    <n v="6012220601"/>
    <s v="jose.morillo@upme.gov.co"/>
    <n v="102482250"/>
    <m/>
    <n v="1782300"/>
    <n v="6238050"/>
    <n v="0"/>
    <n v="8911500"/>
    <n v="0"/>
    <n v="8911500"/>
    <n v="0"/>
    <n v="8911500"/>
    <n v="0"/>
    <n v="8911500"/>
    <n v="0"/>
    <n v="8911500"/>
    <n v="0"/>
    <n v="8911500"/>
    <n v="0"/>
    <n v="8911500"/>
    <n v="0"/>
    <n v="8911500"/>
    <n v="0"/>
    <n v="8911500"/>
    <n v="0"/>
    <n v="17823000"/>
    <n v="104264550"/>
    <n v="104264550"/>
    <n v="0"/>
    <n v="0"/>
    <n v="0"/>
  </r>
  <r>
    <x v="0"/>
    <x v="4"/>
    <s v="Energía"/>
    <s v="Si"/>
    <n v="6"/>
    <s v="150-12"/>
    <s v="1 - Aumentar señales de expansión y cobertura del servicio de energía eléctrica."/>
    <x v="10"/>
    <s v="Documento de planeación validado"/>
    <n v="80111620"/>
    <x v="9"/>
    <s v="Prestación de servicios profesionales y/o de apoyo a la gestión"/>
    <s v="150-12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3"/>
    <s v="Meses"/>
    <s v="Contratación régimen especial - Régimen especial"/>
    <s v="Propios - 20 - Ingresos corrientes"/>
    <n v="137060867"/>
    <n v="137060867"/>
    <s v="No"/>
    <s v="N/A"/>
    <s v="Jose Lenin Morillo Carrillo"/>
    <s v="Subdirector de Energía Eléctrica"/>
    <n v="6012220601"/>
    <s v="jose.morillo@upme.gov.co"/>
    <n v="133075125"/>
    <m/>
    <n v="3985742"/>
    <n v="3942967"/>
    <n v="0"/>
    <n v="11828900"/>
    <n v="0"/>
    <n v="11828900"/>
    <n v="0"/>
    <n v="11828900"/>
    <n v="0"/>
    <n v="11828900"/>
    <n v="0"/>
    <n v="11828900"/>
    <n v="0"/>
    <n v="11828900"/>
    <n v="0"/>
    <n v="11828900"/>
    <n v="0"/>
    <n v="11828900"/>
    <n v="0"/>
    <n v="11828900"/>
    <n v="0"/>
    <n v="26657800"/>
    <n v="137060867"/>
    <n v="137060867"/>
    <n v="0"/>
    <n v="0"/>
    <n v="0"/>
  </r>
  <r>
    <x v="0"/>
    <x v="4"/>
    <s v="Energía"/>
    <s v="Si"/>
    <n v="15"/>
    <s v="150-13"/>
    <s v="1 - Aumentar señales de expansión y cobertura del servicio de energía eléctrica."/>
    <x v="10"/>
    <s v="Documento de planeación validado"/>
    <n v="80111620"/>
    <x v="9"/>
    <s v="Prestación de servicios profesionales y/o de apoyo a la gestión"/>
    <s v="150-13 Prestación de servicios de apoyo a la mesa de ayuda de los procesos que se llevan a cabo en la plataforma Bizagi, así como el procesamiento y resolución de peticiones, quejas y reclamos que se alleguen en el marco de las actividades desarrolladas p"/>
    <s v="Enero"/>
    <s v="Enero"/>
    <s v="Enero"/>
    <n v="11"/>
    <s v="Meses"/>
    <s v="Contratación directa - Prestación de servicios profesionales"/>
    <s v="Propios - 20 - Ingresos corrientes"/>
    <n v="39561500"/>
    <n v="39561500"/>
    <s v="No"/>
    <s v="N/A"/>
    <s v="Jose Lenin Morillo Carrillo"/>
    <s v="Subdirector de Energía Eléctrica"/>
    <n v="6012220601"/>
    <s v="jose.morillo@upme.gov.co"/>
    <n v="39561500"/>
    <m/>
    <n v="0"/>
    <n v="0"/>
    <n v="0"/>
    <n v="3596500"/>
    <n v="0"/>
    <n v="3596500"/>
    <n v="0"/>
    <n v="3596500"/>
    <n v="0"/>
    <n v="3596500"/>
    <n v="0"/>
    <n v="3596500"/>
    <n v="0"/>
    <n v="3596500"/>
    <n v="0"/>
    <n v="3596500"/>
    <n v="0"/>
    <n v="3596500"/>
    <n v="0"/>
    <n v="3596500"/>
    <n v="0"/>
    <n v="7193000"/>
    <n v="39561500"/>
    <n v="39561500"/>
    <n v="0"/>
    <n v="0"/>
    <n v="0"/>
  </r>
  <r>
    <x v="0"/>
    <x v="4"/>
    <s v="Energía"/>
    <s v="Si"/>
    <n v="6"/>
    <s v="150-14"/>
    <s v="1 - Aumentar señales de expansión y cobertura del servicio de energía eléctrica."/>
    <x v="10"/>
    <s v="Documento de planeación validado"/>
    <n v="80111620"/>
    <x v="9"/>
    <s v="Prestación de servicios profesionales y/o de apoyo a la gestión"/>
    <s v="150-14 Prestación de servicios de apoyo para el procesamiento y resolución de peticiones, quejas y reclamos que se alleguen en el marco de las actividades desarrolladas por la subdireccion de energía eléctrica."/>
    <s v="Enero"/>
    <s v="Enero"/>
    <s v="Enero"/>
    <n v="11.5"/>
    <s v="Meses"/>
    <s v="Contratación régimen especial - Régimen especial"/>
    <s v="Propios - 20 - Ingresos corrientes"/>
    <n v="28509520"/>
    <n v="28509520"/>
    <s v="No"/>
    <s v="N/A"/>
    <s v="Jose Lenin Morillo Carrillo"/>
    <s v="Subdirector de Energía Eléctrica"/>
    <n v="6012220601"/>
    <s v="jose.morillo@upme.gov.co"/>
    <n v="28345200"/>
    <m/>
    <n v="164320"/>
    <n v="1396720"/>
    <n v="0"/>
    <n v="2464800"/>
    <n v="0"/>
    <n v="2464800"/>
    <n v="0"/>
    <n v="2464800"/>
    <n v="0"/>
    <n v="2464800"/>
    <n v="0"/>
    <n v="2464800"/>
    <n v="0"/>
    <n v="2464800"/>
    <n v="0"/>
    <n v="2464800"/>
    <n v="0"/>
    <n v="2464800"/>
    <n v="0"/>
    <n v="2464800"/>
    <n v="0"/>
    <n v="4929600"/>
    <n v="28509520"/>
    <n v="28509520"/>
    <n v="0"/>
    <n v="0"/>
    <n v="0"/>
  </r>
  <r>
    <x v="0"/>
    <x v="4"/>
    <s v="Energía"/>
    <s v="Si"/>
    <n v="2"/>
    <s v="150-15"/>
    <s v="1 - Aumentar señales de expansión y cobertura del servicio de energía eléctrica."/>
    <x v="10"/>
    <s v="Documento de planeación validado"/>
    <n v="78111502"/>
    <x v="9"/>
    <s v="Tiquetes"/>
    <s v="150-1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11"/>
    <s v="Meses"/>
    <s v="Contratación régimen especial - Régimen especial"/>
    <s v="Propios - 20 - Ingresos corrientes"/>
    <n v="45452318"/>
    <n v="45452318"/>
    <s v="No"/>
    <s v="N/A"/>
    <s v="Jose Lenin Morillo Carrillo"/>
    <s v="Subdirector de Energía Eléctrica"/>
    <n v="6012220601"/>
    <s v="jose.morillo@upme.gov.co"/>
    <m/>
    <m/>
    <m/>
    <m/>
    <m/>
    <m/>
    <m/>
    <m/>
    <n v="45452318"/>
    <n v="6493188"/>
    <m/>
    <n v="6493188"/>
    <m/>
    <n v="6493188"/>
    <m/>
    <n v="6493188"/>
    <m/>
    <n v="6493188"/>
    <m/>
    <n v="6493188"/>
    <m/>
    <n v="3246595"/>
    <m/>
    <n v="3246595"/>
    <n v="45452318"/>
    <n v="45452318"/>
    <n v="0"/>
    <n v="0"/>
    <n v="0"/>
  </r>
  <r>
    <x v="0"/>
    <x v="4"/>
    <s v="Energía"/>
    <s v="Si"/>
    <n v="6"/>
    <s v="150-16"/>
    <s v="1 - Aumentar señales de expansión y cobertura del servicio de energía eléctrica."/>
    <x v="10"/>
    <s v="Documento de planeación validado"/>
    <n v="80111620"/>
    <x v="9"/>
    <s v="Prestación de servicios profesionales y/o de apoyo a la gestión"/>
    <s v="150-16 Prestar los servicios profesionales para realizar el seguimiento y control de los procesos contractuales, la ejecución presupuestal y demás actividades que se requieran para el cumplimiento de las metas y objetivos de la Subdirección de Energía Elé"/>
    <s v="Enero"/>
    <s v="Enero"/>
    <s v="Enero"/>
    <n v="11.5"/>
    <s v="Meses"/>
    <s v="Contratación régimen especial - Régimen especial"/>
    <s v="Propios - 20 - Ingresos corrientes"/>
    <n v="104264550"/>
    <n v="104264550"/>
    <s v="No"/>
    <s v="N/A"/>
    <s v="Jose Lenin Morillo Carrillo"/>
    <s v="Subdirector de Energía Eléctrica"/>
    <n v="6012220601"/>
    <s v="jose.morillo@upme.gov.co"/>
    <n v="102482250"/>
    <m/>
    <n v="1782300"/>
    <n v="6238050"/>
    <n v="0"/>
    <n v="8911500"/>
    <n v="0"/>
    <n v="8911500"/>
    <n v="0"/>
    <n v="8911500"/>
    <n v="0"/>
    <n v="8911500"/>
    <n v="0"/>
    <n v="8911500"/>
    <n v="0"/>
    <n v="8911500"/>
    <n v="0"/>
    <n v="8911500"/>
    <n v="0"/>
    <n v="8911500"/>
    <n v="0"/>
    <n v="8911500"/>
    <n v="0"/>
    <n v="17823000"/>
    <n v="104264550"/>
    <n v="104264550"/>
    <n v="0"/>
    <n v="0"/>
    <n v="0"/>
  </r>
  <r>
    <x v="0"/>
    <x v="4"/>
    <s v="Energía"/>
    <s v="Si"/>
    <n v="15"/>
    <s v="150-17"/>
    <s v="1 - Aumentar señales de expansión y cobertura del servicio de energía eléctrica."/>
    <x v="10"/>
    <s v="Documento de planeación validado"/>
    <n v="80111620"/>
    <x v="9"/>
    <s v="Prestación de servicios profesionales y/o de apoyo a la gestión"/>
    <s v="150-17 Prestar los servicios profesionales para el acompañamiento en los trámites relacionados con los procesos precontractuales y contractuales de la entidad, en especial lo que se derive en relación con la Subdirección de Energía Eléctrica."/>
    <s v="Enero"/>
    <s v="Enero"/>
    <s v="Enero"/>
    <n v="11.5"/>
    <s v="Meses"/>
    <s v="Contratación régimen especial - Régimen especial"/>
    <s v="Propios - 20 - Ingresos corrientes"/>
    <n v="62651500"/>
    <n v="62651500"/>
    <s v="No"/>
    <s v="N/A"/>
    <s v="Jose Lenin Morillo Carrillo"/>
    <s v="Subdirector de Energía Eléctrica"/>
    <n v="6012220601"/>
    <s v="jose.morillo@upme.gov.co"/>
    <n v="55050500"/>
    <m/>
    <n v="7601000"/>
    <n v="3510467"/>
    <n v="0"/>
    <n v="5507400"/>
    <n v="0"/>
    <n v="5507400"/>
    <n v="0"/>
    <n v="5507400"/>
    <n v="0"/>
    <n v="5507400"/>
    <n v="0"/>
    <n v="5507400"/>
    <n v="0"/>
    <n v="5507400"/>
    <n v="0"/>
    <n v="5507400"/>
    <n v="0"/>
    <n v="5507400"/>
    <n v="0"/>
    <n v="5507400"/>
    <n v="0"/>
    <n v="9574433"/>
    <n v="62651500"/>
    <n v="62651500"/>
    <n v="0"/>
    <n v="0"/>
    <n v="0"/>
  </r>
  <r>
    <x v="0"/>
    <x v="4"/>
    <s v="Energía"/>
    <s v="Si"/>
    <n v="20"/>
    <s v="150-18"/>
    <s v="1 - Aumentar señales de expansión y cobertura del servicio de energía eléctrica."/>
    <x v="10"/>
    <s v="Documento de planeación validado"/>
    <n v="80111620"/>
    <x v="9"/>
    <s v="Prestación de servicios profesionales y/o de apoyo a la gestión"/>
    <s v="150-18 Prestar servicios profesionales para realizar soporte y adecuación del BIZZAGI, apoyando los procesos de transmisión en la mesa de ayuda."/>
    <s v="Enero"/>
    <s v="Enero"/>
    <s v="Enero"/>
    <n v="11"/>
    <s v="Meses"/>
    <s v="Contratación directa - Prestación de servicios profesionales"/>
    <s v="Propios - 20 - Ingresos corrientes"/>
    <n v="78803280"/>
    <n v="78803280"/>
    <s v="No"/>
    <s v="N/A"/>
    <s v="Jose Lenin Morillo Carrillo"/>
    <s v="Subdirector de Energía Eléctrica"/>
    <n v="6012220601"/>
    <s v="jose.morillo@upme.gov.co"/>
    <m/>
    <m/>
    <n v="78803280"/>
    <m/>
    <n v="0"/>
    <n v="5837280"/>
    <m/>
    <n v="7296600"/>
    <m/>
    <n v="7296600"/>
    <m/>
    <n v="7296600"/>
    <m/>
    <n v="7296600"/>
    <m/>
    <n v="7296600"/>
    <m/>
    <n v="7296600"/>
    <m/>
    <n v="7296600"/>
    <m/>
    <n v="7296600"/>
    <m/>
    <n v="14593200"/>
    <n v="78803280"/>
    <n v="78803280"/>
    <n v="0"/>
    <n v="0"/>
    <n v="0"/>
  </r>
  <r>
    <x v="0"/>
    <x v="4"/>
    <s v="Energía"/>
    <s v="Si"/>
    <n v="20"/>
    <s v="150-19"/>
    <s v="1 - Aumentar señales de expansión y cobertura del servicio de energía eléctrica."/>
    <x v="10"/>
    <s v="Documento de planeación validado"/>
    <n v="80111620"/>
    <x v="9"/>
    <s v="Prestación de servicios profesionales y/o de apoyo a la gestión"/>
    <s v="150-19 Realizar el soporte, adecuación, mantenimiento y desarrollo de las automatizaciones de procesos en BIZAGI y de los sistemas que soportan la operación de la Subdirección de Energía Eléctrica."/>
    <s v="Enero"/>
    <s v="Enero"/>
    <s v="Enero"/>
    <n v="11"/>
    <s v="Meses"/>
    <s v="Contratación directa - Prestación de servicios profesionales"/>
    <s v="Propios - 20 - Ingresos corrientes"/>
    <n v="49105440"/>
    <n v="49105440"/>
    <s v="No"/>
    <s v="N/A"/>
    <s v="Jose Lenin Morillo Carrillo"/>
    <s v="Subdirector de Energía Eléctrica"/>
    <n v="6012220601"/>
    <s v="jose.morillo@upme.gov.co"/>
    <m/>
    <m/>
    <n v="49105440"/>
    <m/>
    <m/>
    <n v="3637440"/>
    <n v="0"/>
    <n v="4546800"/>
    <m/>
    <n v="4546800"/>
    <m/>
    <n v="4546800"/>
    <m/>
    <n v="4546800"/>
    <m/>
    <n v="4546800"/>
    <m/>
    <n v="4546800"/>
    <m/>
    <n v="4546800"/>
    <m/>
    <n v="4546800"/>
    <m/>
    <n v="9093600"/>
    <n v="49105440"/>
    <n v="49105440"/>
    <n v="0"/>
    <n v="0"/>
    <n v="0"/>
  </r>
  <r>
    <x v="0"/>
    <x v="4"/>
    <s v="Energía"/>
    <s v="Si"/>
    <n v="20"/>
    <s v="150-20"/>
    <s v="1 - Aumentar señales de expansión y cobertura del servicio de energía eléctrica."/>
    <x v="10"/>
    <s v="Documento de planeación validado"/>
    <n v="80111620"/>
    <x v="9"/>
    <s v="Prestación de servicios profesionales y/o de apoyo a la gestión"/>
    <s v="150-20 Realizar la compilación, verificación, análisis y gestión de la información relacionada con los procesos de cobertura del servicio de energía eléctrica, y apoyar la estimación del índice de cobertura ICEE y los análisis de soluciones."/>
    <s v="Enero"/>
    <s v="Enero"/>
    <s v="Enero"/>
    <n v="11"/>
    <s v="Meses"/>
    <s v="Contratación directa - Prestación de servicios profesionales"/>
    <s v="Propios - 20 - Ingresos corrientes"/>
    <n v="87336160"/>
    <n v="87336160"/>
    <s v="No"/>
    <s v="N/A"/>
    <s v="Jose Lenin Morillo Carrillo"/>
    <s v="Subdirector de Energía Eléctrica"/>
    <n v="6012220601"/>
    <s v="jose.morillo@upme.gov.co"/>
    <n v="87336160"/>
    <m/>
    <m/>
    <m/>
    <m/>
    <n v="7370160"/>
    <m/>
    <n v="7896600"/>
    <m/>
    <n v="7896600"/>
    <m/>
    <n v="7896600"/>
    <m/>
    <n v="7896600"/>
    <m/>
    <n v="7896600"/>
    <m/>
    <n v="7896600"/>
    <m/>
    <n v="7896600"/>
    <m/>
    <n v="7896600"/>
    <m/>
    <n v="16793200"/>
    <n v="87336160"/>
    <n v="87336160"/>
    <n v="0"/>
    <n v="0"/>
    <n v="0"/>
  </r>
  <r>
    <x v="0"/>
    <x v="4"/>
    <s v="Energía"/>
    <s v="Si"/>
    <n v="20"/>
    <s v="150-21"/>
    <s v="1 - Aumentar señales de expansión y cobertura del servicio de energía eléctrica."/>
    <x v="10"/>
    <s v="Documento de planeación validado"/>
    <n v="80111620"/>
    <x v="9"/>
    <s v="Prestación de servicios profesionales y/o de apoyo a la gestión"/>
    <s v="150-21 Prestar servicios profesionales para la realización de acopio, organización y análisis de la información presentada a la Unidad por las distintas entidades y agentes para la obtención de estadísticas e indicadores que contribuyan a la universalizac"/>
    <s v="Enero"/>
    <s v="Enero"/>
    <s v="Enero"/>
    <n v="11"/>
    <s v="Meses"/>
    <s v="Contratación directa - Prestación de servicios profesionales"/>
    <s v="Propios - 20 - Ingresos corrientes"/>
    <n v="87336160"/>
    <n v="87336160"/>
    <s v="No"/>
    <s v="N/A"/>
    <s v="Jose Lenin Morillo Carrillo"/>
    <s v="Subdirector de Energía Eléctrica"/>
    <n v="6012220601"/>
    <s v="jose.morillo@upme.gov.co"/>
    <n v="87336160"/>
    <m/>
    <m/>
    <m/>
    <m/>
    <n v="7370160"/>
    <m/>
    <n v="7896600"/>
    <m/>
    <n v="7896600"/>
    <m/>
    <n v="7896600"/>
    <m/>
    <n v="7896600"/>
    <m/>
    <n v="7896600"/>
    <m/>
    <n v="7896600"/>
    <m/>
    <n v="7896600"/>
    <m/>
    <n v="7896600"/>
    <m/>
    <n v="16793200"/>
    <n v="87336160"/>
    <n v="87336160"/>
    <n v="0"/>
    <n v="0"/>
    <n v="0"/>
  </r>
  <r>
    <x v="0"/>
    <x v="4"/>
    <s v="Energía"/>
    <s v="Si"/>
    <n v="6"/>
    <s v="150-22"/>
    <s v="1 - Aumentar señales de expansión y cobertura del servicio de energía eléctrica."/>
    <x v="10"/>
    <s v="Documento de planeación validado"/>
    <n v="80111620"/>
    <x v="9"/>
    <s v="Prestación de servicios profesionales y/o de apoyo a la gestión"/>
    <s v="150-22 Prestar servicios profesionales para la realización de acopio, organización, validación y análisis de la información geográfica presentada a la Unidad para la elaboración del Plan Indicativo de Expansión de Cobertura de Energía Eléctrica – PIEC y p"/>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n v="0"/>
    <m/>
    <n v="85546500"/>
    <n v="0"/>
    <n v="0"/>
    <n v="6580500"/>
    <n v="0"/>
    <n v="7896600"/>
    <n v="0"/>
    <n v="7896600"/>
    <n v="0"/>
    <n v="7896600"/>
    <n v="0"/>
    <n v="7896600"/>
    <n v="0"/>
    <n v="7896600"/>
    <n v="0"/>
    <n v="7896600"/>
    <n v="0"/>
    <n v="7896600"/>
    <n v="0"/>
    <n v="7896600"/>
    <n v="0"/>
    <n v="15793200"/>
    <n v="85546500"/>
    <n v="85546500"/>
    <n v="0"/>
    <n v="0"/>
    <n v="0"/>
  </r>
  <r>
    <x v="0"/>
    <x v="4"/>
    <s v="Energía"/>
    <s v="Si"/>
    <n v="6"/>
    <s v="150-23"/>
    <s v="1 - Aumentar señales de expansión y cobertura del servicio de energía eléctrica."/>
    <x v="10"/>
    <s v="Documento de planeación validado"/>
    <n v="80111620"/>
    <x v="9"/>
    <s v="Prestación de servicios profesionales y/o de apoyo a la gestión"/>
    <s v="150-23 Apoyar la estructuración de bases de datos de los procesos de cobertura, el control de calidad de la información, los análisis de ampliación de la cobertura, el mejoramiento de los geoprocesos y las solicitudes de los operadores de red."/>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n v="0"/>
    <m/>
    <n v="85546500"/>
    <n v="0"/>
    <n v="0"/>
    <n v="6580500"/>
    <n v="0"/>
    <n v="7896600"/>
    <n v="0"/>
    <n v="7896600"/>
    <n v="0"/>
    <n v="7896600"/>
    <n v="0"/>
    <n v="7896600"/>
    <n v="0"/>
    <n v="7896600"/>
    <n v="0"/>
    <n v="7896600"/>
    <n v="0"/>
    <n v="7896600"/>
    <n v="0"/>
    <n v="7896600"/>
    <n v="0"/>
    <n v="15793200"/>
    <n v="85546500"/>
    <n v="85546500"/>
    <n v="0"/>
    <n v="0"/>
    <n v="0"/>
  </r>
  <r>
    <x v="0"/>
    <x v="4"/>
    <s v="Energía"/>
    <s v="Si"/>
    <n v="19"/>
    <s v="150-24"/>
    <s v="1 - Aumentar señales de expansión y cobertura del servicio de energía eléctrica."/>
    <x v="10"/>
    <s v="Documento de planeación validado"/>
    <n v="80111620"/>
    <x v="9"/>
    <s v="Prestación de servicios profesionales y/o de apoyo a la gestión"/>
    <s v="150-24 Prestar servicios profesionales para realizar la compilación, verificación, análisis y gestión de la información relacionada con el comportamiento de la demanda de energía, la evolución tecnológica, la transición energética y los procesos asociados"/>
    <s v="Febrero"/>
    <s v="Febrero"/>
    <s v="Marzo"/>
    <n v="10"/>
    <s v="Meses"/>
    <s v="Contratación directa - Prestación de servicios profesionales"/>
    <s v="Propios - 20 - Ingresos corrientes"/>
    <n v="2150330"/>
    <n v="2150330"/>
    <s v="No"/>
    <s v="N/A"/>
    <s v="Jose Lenin Morillo Carrillo"/>
    <s v="Subdirector de Energía Eléctrica"/>
    <n v="6012220601"/>
    <s v="jose.morillo@upme.gov.co"/>
    <m/>
    <m/>
    <n v="2150330"/>
    <m/>
    <m/>
    <n v="379470"/>
    <m/>
    <n v="1770860"/>
    <m/>
    <m/>
    <m/>
    <m/>
    <m/>
    <m/>
    <m/>
    <m/>
    <m/>
    <m/>
    <m/>
    <m/>
    <m/>
    <m/>
    <m/>
    <m/>
    <n v="2150330"/>
    <n v="2150330"/>
    <n v="0"/>
    <n v="0"/>
    <n v="0"/>
  </r>
  <r>
    <x v="0"/>
    <x v="4"/>
    <s v="Energía"/>
    <s v="Si"/>
    <s v="75 (30/12/2024)"/>
    <s v="150-25"/>
    <s v="2 - Aumentar la oportunidad en la definición de obras y ejecución de los procesos de convocatorias."/>
    <x v="11"/>
    <s v="Estructurar los documentos técnicos y jurídicos para los procesos de convocatorias y subastas"/>
    <n v="80121601"/>
    <x v="10"/>
    <s v="Consultoría"/>
    <s v="150-25 Asesoría jurídica, judicial y extrajudicial en temas relacionados con la misionalidad de la Unidad de Planeación Minero Energética."/>
    <s v="Febrero"/>
    <s v="Marzo"/>
    <s v="Marzo"/>
    <n v="10"/>
    <s v="Meses"/>
    <s v="Contratación régimen especial - Régimen especial"/>
    <s v="Propios - 20 - Ingresos corrientes"/>
    <n v="136358400"/>
    <n v="136358400"/>
    <s v="No"/>
    <s v="N/A"/>
    <s v="Jose Lenin Morillo Carrillo"/>
    <s v="Subdirector de Energía Eléctrica"/>
    <n v="6012220601"/>
    <s v="jose.morillo@upme.gov.co"/>
    <m/>
    <m/>
    <m/>
    <m/>
    <n v="136358400"/>
    <m/>
    <m/>
    <m/>
    <m/>
    <m/>
    <m/>
    <m/>
    <m/>
    <n v="22726400"/>
    <m/>
    <n v="22726400"/>
    <m/>
    <n v="22726400"/>
    <m/>
    <n v="22726400"/>
    <m/>
    <n v="22726400"/>
    <m/>
    <n v="22726400"/>
    <n v="136358400"/>
    <n v="136358400"/>
    <n v="0"/>
    <n v="0"/>
    <n v="0"/>
  </r>
  <r>
    <x v="0"/>
    <x v="4"/>
    <s v="Energía"/>
    <s v="Si"/>
    <n v="20"/>
    <s v="150-26"/>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26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63660265"/>
    <n v="63660265"/>
    <s v="No"/>
    <s v="N/A"/>
    <s v="Jose Lenin Morillo Carrillo"/>
    <s v="Subdirector de Energía Eléctrica"/>
    <n v="6012220601"/>
    <s v="jose.morillo@upme.gov.co"/>
    <m/>
    <m/>
    <m/>
    <m/>
    <n v="63660265"/>
    <m/>
    <m/>
    <m/>
    <m/>
    <n v="5287465"/>
    <m/>
    <n v="7296600"/>
    <m/>
    <n v="7296600"/>
    <m/>
    <n v="7296600"/>
    <m/>
    <n v="7296600"/>
    <m/>
    <n v="7296600"/>
    <m/>
    <n v="7296600"/>
    <m/>
    <n v="14593200"/>
    <n v="63660265"/>
    <n v="63660265"/>
    <n v="0"/>
    <n v="0"/>
    <n v="0"/>
  </r>
  <r>
    <x v="0"/>
    <x v="4"/>
    <s v="Energía"/>
    <s v="Si"/>
    <n v="15"/>
    <s v="150-27"/>
    <s v="1 - Aumentar señales de expansión y cobertura del servicio de energía eléctrica."/>
    <x v="10"/>
    <s v="Documento de planeación validado"/>
    <n v="80111620"/>
    <x v="9"/>
    <s v="Prestación de servicios profesionales y/o de apoyo a la gestión"/>
    <s v="150-27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7116755"/>
    <n v="7116755"/>
    <s v="No"/>
    <s v="N/A"/>
    <s v="Jose Lenin Morillo Carrillo"/>
    <s v="Subdirector de Energía Eléctrica"/>
    <n v="6012220601"/>
    <s v="jose.morillo@upme.gov.co"/>
    <n v="0"/>
    <m/>
    <n v="0"/>
    <n v="0"/>
    <n v="7116755"/>
    <n v="0"/>
    <n v="0"/>
    <n v="790751"/>
    <n v="0"/>
    <n v="790751"/>
    <n v="0"/>
    <n v="790751"/>
    <n v="0"/>
    <n v="790751"/>
    <n v="0"/>
    <n v="790751"/>
    <n v="0"/>
    <n v="790751"/>
    <n v="0"/>
    <n v="790751"/>
    <n v="0"/>
    <n v="790751"/>
    <n v="0"/>
    <n v="790747"/>
    <n v="7116755"/>
    <n v="7116755"/>
    <n v="0"/>
    <n v="0"/>
    <n v="0"/>
  </r>
  <r>
    <x v="0"/>
    <x v="4"/>
    <s v="Energía"/>
    <s v="Si"/>
    <n v="6"/>
    <s v="150-28"/>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28 Efectuar el seguimiento socioambiental de los proyectos definidos en el plan de expansión que son objeto de convocatoria pública, e identificar problemáticas y opciones de solución que alimenten las etapas previas de planeación y estructuración."/>
    <s v="Enero"/>
    <s v="Enero"/>
    <s v="Enero"/>
    <n v="11.3"/>
    <s v="Meses"/>
    <s v="Contratación régimen especial - Régimen especial"/>
    <s v="Propios - 20 - Ingresos corrientes"/>
    <n v="92202533"/>
    <n v="92202533"/>
    <s v="No"/>
    <s v="N/A"/>
    <s v="Jose Lenin Morillo Carrillo"/>
    <s v="Subdirector de Energía Eléctrica"/>
    <n v="6012220601"/>
    <s v="jose.morillo@upme.gov.co"/>
    <n v="88498125"/>
    <m/>
    <n v="3704408"/>
    <n v="3671033"/>
    <n v="0"/>
    <n v="7866500"/>
    <n v="0"/>
    <n v="7866500"/>
    <n v="0"/>
    <n v="7866500"/>
    <n v="0"/>
    <n v="7866500"/>
    <n v="0"/>
    <n v="7866500"/>
    <n v="0"/>
    <n v="7866500"/>
    <n v="0"/>
    <n v="7866500"/>
    <n v="0"/>
    <n v="7866500"/>
    <n v="0"/>
    <n v="7866500"/>
    <n v="0"/>
    <n v="17733000"/>
    <n v="92202533"/>
    <n v="92202533"/>
    <n v="0"/>
    <n v="0"/>
    <n v="0"/>
  </r>
  <r>
    <x v="0"/>
    <x v="4"/>
    <s v="Energía"/>
    <s v="Si"/>
    <n v="20"/>
    <s v="150-29"/>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29 Adelantar el relacionamiento y articulación interinstitucional en fase de planeación y ejecución de los proyectos que se desarrollan mediante procesos de libre concurrencia, así como identificar las restricciones que se presenten en el seguimiento "/>
    <s v="Enero"/>
    <s v="Enero"/>
    <s v="Enero"/>
    <n v="11"/>
    <s v="Meses"/>
    <s v="Contratación directa - Prestación de servicios profesionales"/>
    <s v="Propios - 20 - Ingresos corrientes"/>
    <n v="87318150"/>
    <n v="87318150"/>
    <s v="No"/>
    <s v="N/A"/>
    <s v="Jose Lenin Morillo Carrillo"/>
    <s v="Subdirector de Energía Eléctrica"/>
    <n v="6012220601"/>
    <s v="jose.morillo@upme.gov.co"/>
    <m/>
    <m/>
    <n v="87318150"/>
    <m/>
    <m/>
    <n v="6817633"/>
    <m/>
    <n v="7866500"/>
    <m/>
    <n v="7866500"/>
    <m/>
    <n v="7866500"/>
    <m/>
    <n v="7866500"/>
    <m/>
    <n v="7866500"/>
    <m/>
    <n v="7866500"/>
    <m/>
    <n v="7866500"/>
    <m/>
    <n v="7866500"/>
    <m/>
    <n v="17568517"/>
    <n v="87318150"/>
    <n v="87318150"/>
    <n v="0"/>
    <n v="0"/>
    <n v="0"/>
  </r>
  <r>
    <x v="0"/>
    <x v="4"/>
    <s v="Energía"/>
    <s v="Si"/>
    <n v="20"/>
    <s v="150-30"/>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30 Apoyar el análisis y revisión de información socioambiental de los proyectos de transmisión nacional y regional en ejecución, así como los análisis de posibilidades y condicionantes en etapas de planeación, estructuración y ejecución."/>
    <s v="Enero"/>
    <s v="Enero"/>
    <s v="Enero"/>
    <n v="11"/>
    <s v="Meses"/>
    <s v="Contratación directa - Prestación de servicios profesionales"/>
    <s v="Propios - 20 - Ingresos corrientes"/>
    <n v="86958200"/>
    <n v="86958200"/>
    <s v="No"/>
    <s v="N/A"/>
    <s v="Jose Lenin Morillo Carrillo"/>
    <s v="Subdirector de Energía Eléctrica"/>
    <n v="6012220601"/>
    <s v="jose.morillo@upme.gov.co"/>
    <m/>
    <m/>
    <n v="86958200"/>
    <m/>
    <m/>
    <n v="6293200"/>
    <m/>
    <n v="7866500"/>
    <m/>
    <n v="7866500"/>
    <m/>
    <n v="7866500"/>
    <m/>
    <n v="7866500"/>
    <m/>
    <n v="7866500"/>
    <m/>
    <n v="7866500"/>
    <m/>
    <n v="7866500"/>
    <m/>
    <n v="8866500"/>
    <m/>
    <n v="16733000"/>
    <n v="86958200"/>
    <n v="86958200"/>
    <n v="0"/>
    <n v="0"/>
    <n v="0"/>
  </r>
  <r>
    <x v="0"/>
    <x v="4"/>
    <s v="Energía"/>
    <s v="Si"/>
    <n v="6"/>
    <s v="150-31"/>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31 Procesar información relacionada con la estructuración de las convocatorias públicas de las obras de transmisión nacional y regional y proyectos de nuevas tecnologías en cuanto a condiciones técnicas, físicas, regulatorias y normativas y realizar 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m/>
    <n v="79046500"/>
    <n v="0"/>
    <n v="0"/>
    <n v="6080500"/>
    <n v="0"/>
    <n v="7296600"/>
    <n v="0"/>
    <n v="7296600"/>
    <n v="0"/>
    <n v="7296600"/>
    <n v="0"/>
    <n v="7296600"/>
    <n v="0"/>
    <n v="7296600"/>
    <n v="0"/>
    <n v="7296600"/>
    <n v="0"/>
    <n v="7296600"/>
    <n v="0"/>
    <n v="7296600"/>
    <n v="0"/>
    <n v="14593200"/>
    <n v="79046500"/>
    <n v="79046500"/>
    <n v="0"/>
    <n v="0"/>
    <n v="0"/>
  </r>
  <r>
    <x v="0"/>
    <x v="4"/>
    <s v="Energía"/>
    <s v="Si"/>
    <n v="20"/>
    <s v="150-32"/>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32 Procesar y gestionar el sistema de información geográfico de la infraestructura de transmisión nacional y regional y los proyectos en ejecución y apoyar la gestión cartográfica de los análisis de posibilidades y condicionantes y actualización de la"/>
    <s v="Enero"/>
    <s v="Enero"/>
    <s v="Enero"/>
    <n v="11"/>
    <s v="Meses"/>
    <s v="Contratación directa - Prestación de servicios profesionales"/>
    <s v="Propios - 20 - Ingresos corrientes"/>
    <n v="78803280"/>
    <n v="78803280"/>
    <s v="No"/>
    <s v="N/A"/>
    <s v="Jose Lenin Morillo Carrillo"/>
    <s v="Subdirector de Energía Eléctrica"/>
    <n v="6012220601"/>
    <s v="jose.morillo@upme.gov.co"/>
    <m/>
    <m/>
    <n v="78803280"/>
    <m/>
    <m/>
    <n v="5837280"/>
    <m/>
    <n v="7296600"/>
    <m/>
    <n v="7296600"/>
    <m/>
    <n v="7296600"/>
    <m/>
    <n v="7296600"/>
    <m/>
    <n v="7296600"/>
    <m/>
    <n v="7296600"/>
    <m/>
    <n v="7296600"/>
    <m/>
    <n v="7296600"/>
    <m/>
    <n v="14593200"/>
    <n v="78803280"/>
    <n v="78803280"/>
    <n v="0"/>
    <n v="0"/>
    <n v="0"/>
  </r>
  <r>
    <x v="0"/>
    <x v="4"/>
    <s v="Energía"/>
    <s v="Si"/>
    <n v="6"/>
    <s v="150-33"/>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33 Apoyar en el seguimiento a la ejecución de los proyectos de transmisión nacional y regional ejecutados mediante convocatoria pública y ampliaciones, apoyar el seguimiento a las condiciones de los documentos de selección y procesar la información d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m/>
    <n v="79046500"/>
    <n v="0"/>
    <n v="0"/>
    <n v="6080500"/>
    <n v="0"/>
    <n v="7296600"/>
    <n v="0"/>
    <n v="7296600"/>
    <n v="0"/>
    <n v="7296600"/>
    <n v="0"/>
    <n v="7296600"/>
    <n v="0"/>
    <n v="7296600"/>
    <n v="0"/>
    <n v="7296600"/>
    <n v="0"/>
    <n v="7296600"/>
    <n v="0"/>
    <n v="7296600"/>
    <n v="0"/>
    <n v="14593200"/>
    <n v="79046500"/>
    <n v="79046500"/>
    <n v="0"/>
    <n v="0"/>
    <n v="0"/>
  </r>
  <r>
    <x v="0"/>
    <x v="4"/>
    <s v="Energía"/>
    <s v="Si"/>
    <n v="6"/>
    <s v="150-34"/>
    <s v="1 - Aumentar señales de expansión y cobertura del servicio de energía eléctrica."/>
    <x v="10"/>
    <s v="Documento de planeación validado"/>
    <n v="80111620"/>
    <x v="9"/>
    <s v="Prestación de servicios profesionales y/o de apoyo a la gestión"/>
    <s v="150-34 Prestar servicios profesionales para apoyar el modelamiento y la simulación de escenarios requeridos, para la elaboración del Plan Indicativo de Expansión de la Generación, así como apoyar el seguimiento de proyectos y la elaboración de documentos "/>
    <s v="Febrero"/>
    <s v="Febrero"/>
    <s v="Febrero"/>
    <n v="10"/>
    <s v="Meses"/>
    <s v="Contratación directa - Prestación de servicios profesionales"/>
    <s v="Propios - 20 - Ingresos corrientes"/>
    <n v="85000000"/>
    <n v="85000000"/>
    <s v="No"/>
    <s v="N/A"/>
    <s v="Jose Lenin Morillo Carrillo"/>
    <s v="Subdirector de Energía Eléctrica"/>
    <n v="6012220601"/>
    <s v="jose.morillo@upme.gov.co"/>
    <n v="0"/>
    <m/>
    <n v="85000000"/>
    <n v="0"/>
    <n v="0"/>
    <n v="0"/>
    <n v="0"/>
    <n v="8500000"/>
    <n v="0"/>
    <n v="8500000"/>
    <n v="0"/>
    <n v="8500000"/>
    <n v="0"/>
    <n v="8500000"/>
    <n v="0"/>
    <n v="8500000"/>
    <n v="0"/>
    <n v="8500000"/>
    <n v="0"/>
    <n v="8500000"/>
    <n v="0"/>
    <n v="8500000"/>
    <n v="0"/>
    <n v="17000000"/>
    <n v="85000000"/>
    <n v="85000000"/>
    <n v="0"/>
    <n v="0"/>
    <n v="0"/>
  </r>
  <r>
    <x v="0"/>
    <x v="4"/>
    <s v="Energía"/>
    <s v="Si"/>
    <n v="20"/>
    <s v="150-35"/>
    <s v="1 - Aumentar señales de expansión y cobertura del servicio de energía eléctrica."/>
    <x v="10"/>
    <s v="Documento de planeación validado"/>
    <n v="80111620"/>
    <x v="9"/>
    <s v="Prestación de servicios profesionales y/o de apoyo a la gestión"/>
    <s v="150-35 Prestación de servicios profesionales para el procesamiento de los datos derivados de los procesos internos en la subdirección de energía eléctrica, así como el mantenimiento y gestión de las herramientas para las estadísticas e indicadores de segu"/>
    <s v="Enero"/>
    <s v="Enero"/>
    <s v="Enero"/>
    <n v="11"/>
    <s v="Meses"/>
    <s v="Contratación directa - Prestación de servicios profesionales"/>
    <s v="Propios - 20 - Ingresos corrientes"/>
    <n v="66605760"/>
    <n v="66605760"/>
    <s v="No"/>
    <s v="N/A"/>
    <s v="Jose Lenin Morillo Carrillo"/>
    <s v="Subdirector de Energía Eléctrica"/>
    <n v="6012220601"/>
    <s v="jose.morillo@upme.gov.co"/>
    <m/>
    <m/>
    <n v="66605760"/>
    <m/>
    <m/>
    <n v="4933760"/>
    <m/>
    <n v="6167200"/>
    <m/>
    <n v="6167200"/>
    <m/>
    <n v="6167200"/>
    <m/>
    <n v="6167200"/>
    <m/>
    <n v="6167200"/>
    <m/>
    <n v="6167200"/>
    <m/>
    <n v="6167200"/>
    <m/>
    <n v="6167200"/>
    <m/>
    <n v="12334400"/>
    <n v="66605760"/>
    <n v="66605760"/>
    <n v="0"/>
    <n v="0"/>
    <n v="0"/>
  </r>
  <r>
    <x v="0"/>
    <x v="4"/>
    <s v="Energía"/>
    <s v="Si"/>
    <s v="75 (30/12/2024)"/>
    <s v="150-36"/>
    <s v="1 - Aumentar señales de expansión y cobertura del servicio de energía eléctrica."/>
    <x v="10"/>
    <s v="Documento de planeación validado"/>
    <n v="81112501"/>
    <x v="9"/>
    <s v="Software - Licencias"/>
    <s v="150-36 Adquirir servicio de renovación del licenciamiento de los modelos SDDP y OPTGEN, el cual incluye soporte y mantenimiento para las licencias durante la vigencia del servicio, así como la adquisición del servicio de ejecución remota PSR Cloud."/>
    <s v="Agosto"/>
    <s v="Agosto"/>
    <s v="Septiembre"/>
    <n v="12"/>
    <s v="Meses"/>
    <s v="Contratación directa  - único oferente"/>
    <s v="Propios - 20 - Ingresos corrientes"/>
    <n v="355936690"/>
    <n v="355936690"/>
    <s v="No"/>
    <s v="N/A"/>
    <s v="Jose Lenin Morillo Carrillo"/>
    <s v="Subdirector de Energía Eléctrica"/>
    <n v="6012220601"/>
    <s v="jose.morillo@upme.gov.co"/>
    <m/>
    <m/>
    <m/>
    <m/>
    <m/>
    <m/>
    <m/>
    <m/>
    <m/>
    <m/>
    <m/>
    <m/>
    <m/>
    <m/>
    <m/>
    <m/>
    <n v="355936690"/>
    <m/>
    <m/>
    <n v="355936690"/>
    <m/>
    <m/>
    <m/>
    <m/>
    <n v="355936690"/>
    <n v="355936690"/>
    <n v="0"/>
    <n v="0"/>
    <n v="0"/>
  </r>
  <r>
    <x v="0"/>
    <x v="4"/>
    <s v="Energía"/>
    <s v="Si"/>
    <n v="12"/>
    <s v="150-37"/>
    <s v="1 - Aumentar señales de expansión y cobertura del servicio de energía eléctrica."/>
    <x v="10"/>
    <s v="Documento de planeación validado"/>
    <n v="81112501"/>
    <x v="9"/>
    <s v="Consultoría"/>
    <s v="150-37 Adquirir los servicios de soporte técnico, mantenimiento y actualización de una (1) licencia de PLEXOS junto al SOLVER, incluyendo actualización en el manejo y administración de la herramienta."/>
    <s v="Marzo"/>
    <s v="Marzo"/>
    <s v="Abril"/>
    <n v="12"/>
    <s v="Meses"/>
    <s v="Contratación directa  - único oferente"/>
    <s v="Propios - 20 - Ingresos corrientes"/>
    <n v="688481282"/>
    <n v="688481282"/>
    <s v="No"/>
    <s v="N/A"/>
    <s v="Jose Lenin Morillo Carrillo"/>
    <s v="Subdirector de Energía Eléctrica"/>
    <n v="6012220601"/>
    <s v="jose.morillo@upme.gov.co"/>
    <n v="0"/>
    <m/>
    <n v="0"/>
    <n v="0"/>
    <n v="0"/>
    <n v="0"/>
    <n v="688481282"/>
    <n v="688481282"/>
    <n v="0"/>
    <n v="0"/>
    <n v="0"/>
    <n v="0"/>
    <n v="0"/>
    <n v="0"/>
    <n v="0"/>
    <n v="0"/>
    <n v="0"/>
    <n v="0"/>
    <n v="0"/>
    <n v="0"/>
    <n v="0"/>
    <n v="0"/>
    <n v="0"/>
    <n v="0"/>
    <n v="688481282"/>
    <n v="688481282"/>
    <n v="0"/>
    <n v="0"/>
    <n v="0"/>
  </r>
  <r>
    <x v="0"/>
    <x v="4"/>
    <s v="Energía"/>
    <s v="Si"/>
    <n v="20"/>
    <s v="150-38"/>
    <s v="1 - Aumentar señales de expansión y cobertura del servicio de energía eléctrica."/>
    <x v="10"/>
    <s v="Documento de planeación validado"/>
    <n v="81112501"/>
    <x v="9"/>
    <s v="Software - Licencias"/>
    <s v="150-38 Adquirir el servicio de adición de usuarios a los módulos de la licencia del software DIGSILENT POWER FACTORY y la actualización con el mantenimiento de las licencias existentes, así como el soporte técnico general y específico en el manejo del sof"/>
    <s v="Septiembre"/>
    <s v="Octubre"/>
    <s v="Noviembre"/>
    <n v="12"/>
    <s v="Meses"/>
    <s v="Contratación directa  - único oferente"/>
    <s v="Propios - 20 - Ingresos corrientes"/>
    <n v="593387186"/>
    <n v="593387186"/>
    <s v="No"/>
    <s v="N/A"/>
    <s v="Jose Lenin Morillo Carrillo"/>
    <s v="Subdirector de Energía Eléctrica"/>
    <n v="6012220601"/>
    <s v="jose.morillo@upme.gov.co"/>
    <m/>
    <m/>
    <m/>
    <m/>
    <m/>
    <m/>
    <m/>
    <m/>
    <m/>
    <m/>
    <m/>
    <m/>
    <m/>
    <m/>
    <m/>
    <m/>
    <m/>
    <m/>
    <m/>
    <m/>
    <n v="593387186"/>
    <m/>
    <m/>
    <n v="593387186"/>
    <n v="593387186"/>
    <n v="593387186"/>
    <n v="0"/>
    <n v="0"/>
    <n v="0"/>
  </r>
  <r>
    <x v="0"/>
    <x v="4"/>
    <s v="Energía"/>
    <s v="Si"/>
    <n v="6"/>
    <s v="150-39"/>
    <s v="1 - Aumentar señales de expansión y cobertura del servicio de energía eléctrica."/>
    <x v="10"/>
    <s v="Documento de planeación validado"/>
    <n v="93142104"/>
    <x v="9"/>
    <s v="Software - Licencias"/>
    <s v="150-39 Adquirir el servicio de suscripción online de la herramienta SAX para dos usuarios durante un año, incluyendo el soporte técnico general y específico."/>
    <s v="Octubre"/>
    <s v="Octubre"/>
    <s v="Noviembre"/>
    <n v="12"/>
    <s v="Meses"/>
    <s v="Contratación directa - único oferente"/>
    <s v="Propios - 20 - Ingresos corrientes"/>
    <n v="0"/>
    <n v="0"/>
    <s v="No"/>
    <s v="N/A"/>
    <s v="Jose Lenin Morillo Carrillo"/>
    <s v="Subdirector de Energía Eléctrica"/>
    <n v="6012220601"/>
    <s v="jose.morillo@upme.gov.co"/>
    <n v="0"/>
    <m/>
    <n v="0"/>
    <n v="0"/>
    <n v="0"/>
    <n v="0"/>
    <n v="0"/>
    <n v="0"/>
    <n v="0"/>
    <n v="0"/>
    <n v="0"/>
    <n v="0"/>
    <n v="0"/>
    <n v="0"/>
    <n v="0"/>
    <n v="0"/>
    <n v="0"/>
    <n v="0"/>
    <n v="0"/>
    <n v="0"/>
    <n v="0"/>
    <n v="0"/>
    <n v="0"/>
    <n v="0"/>
    <n v="0"/>
    <n v="0"/>
    <n v="0"/>
    <n v="0"/>
    <n v="0"/>
  </r>
  <r>
    <x v="0"/>
    <x v="4"/>
    <s v="Energía"/>
    <s v="Si"/>
    <n v="28"/>
    <s v="150-40"/>
    <s v="1 - Aumentar señales de expansión y cobertura del servicio de energía eléctrica."/>
    <x v="10"/>
    <s v="Documento de planeación validado"/>
    <s v="N/A"/>
    <x v="9"/>
    <s v="Planta temporal"/>
    <s v="150-40 Gastos de personal de los empleos de la planta temporal"/>
    <s v="Julio"/>
    <s v="Julio"/>
    <s v="Julio"/>
    <n v="6"/>
    <s v="Meses"/>
    <s v="Contratación régimen especial - Régimen especial"/>
    <s v="Propios - 20 - Ingresos corrientes"/>
    <n v="382550750"/>
    <n v="382550750"/>
    <s v="No"/>
    <s v="N/A"/>
    <s v="Jose Lenin Morillo Carrillo"/>
    <s v="Subdirector de Energía Eléctrica"/>
    <n v="6012220601"/>
    <s v="jose.morillo@upme.gov.co"/>
    <m/>
    <m/>
    <m/>
    <m/>
    <m/>
    <m/>
    <m/>
    <m/>
    <m/>
    <m/>
    <n v="0"/>
    <m/>
    <n v="76510150"/>
    <m/>
    <m/>
    <n v="76510150"/>
    <n v="76510150"/>
    <n v="76510150"/>
    <n v="76510150"/>
    <n v="76510150"/>
    <n v="76510150"/>
    <n v="76510150"/>
    <n v="76510150"/>
    <n v="76510150"/>
    <n v="382550750"/>
    <n v="382550750"/>
    <n v="0"/>
    <n v="0"/>
    <n v="0"/>
  </r>
  <r>
    <x v="0"/>
    <x v="4"/>
    <s v="Energía"/>
    <s v="Si"/>
    <n v="28"/>
    <s v="150-41"/>
    <s v="1 - Aumentar señales de expansión y cobertura del servicio de energía eléctrica."/>
    <x v="10"/>
    <s v="Documento de planeación validado"/>
    <n v="80131500"/>
    <x v="9"/>
    <s v="Arrendamientos"/>
    <s v="150-41 Alquilar espacios de oficina (coworking) en virtud del proyecto de modernización organizacional para la Unidad de Planeación Minero Energética."/>
    <s v="Julio"/>
    <s v="Julio"/>
    <s v="Julio"/>
    <n v="6"/>
    <s v="Meses"/>
    <s v="Contratación directa - Contratos de arrendamiento o adquisición de inmuebles"/>
    <s v="Propios - 20 - Ingresos corrientes"/>
    <n v="80325000"/>
    <n v="80325000"/>
    <s v="No"/>
    <s v="N/A"/>
    <s v="Jose Lenin Morillo Carrillo"/>
    <s v="Subdirector de Energía Eléctrica"/>
    <n v="6012220601"/>
    <s v="jose.morillo@upme.gov.co"/>
    <m/>
    <m/>
    <m/>
    <m/>
    <m/>
    <m/>
    <m/>
    <m/>
    <m/>
    <m/>
    <n v="0"/>
    <m/>
    <n v="16065000"/>
    <m/>
    <m/>
    <n v="16065000"/>
    <n v="16065000"/>
    <n v="16065000"/>
    <n v="16065000"/>
    <n v="16065000"/>
    <n v="16065000"/>
    <n v="16065000"/>
    <n v="16065000"/>
    <n v="16065000"/>
    <n v="80325000"/>
    <n v="80325000"/>
    <n v="0"/>
    <n v="0"/>
    <n v="0"/>
  </r>
  <r>
    <x v="0"/>
    <x v="4"/>
    <s v="Energía"/>
    <s v="Si"/>
    <n v="28"/>
    <s v="150-42"/>
    <s v="2 - Aumentar la oportunidad en la definición de obras y ejecución de los procesos de convocatorias."/>
    <x v="11"/>
    <s v="Monitorear los resultados e impactos de los proyectos en ejecución de los procesos de convocatorias y subastas"/>
    <s v="N/A"/>
    <x v="10"/>
    <s v="Planta temporal"/>
    <s v="150-42 Gastos de personal de los empleos de la planta temporal."/>
    <s v="Julio"/>
    <s v="Julio"/>
    <s v="Julio"/>
    <n v="6"/>
    <s v="Meses"/>
    <s v="Contratación régimen especial - Régimen especial"/>
    <s v="Propios - 20 - Ingresos corrientes"/>
    <n v="35422086"/>
    <n v="35422086"/>
    <s v="No"/>
    <s v="N/A"/>
    <s v="Jose Lenin Morillo Carrillo"/>
    <s v="Subdirector de Energía Eléctrica"/>
    <n v="6012220601"/>
    <s v="jose.morillo@upme.gov.co"/>
    <m/>
    <m/>
    <m/>
    <m/>
    <m/>
    <m/>
    <m/>
    <m/>
    <m/>
    <m/>
    <n v="0"/>
    <m/>
    <n v="7084417"/>
    <m/>
    <m/>
    <n v="7084417"/>
    <n v="7084417"/>
    <n v="7084417"/>
    <n v="7084417"/>
    <n v="7084417"/>
    <n v="7084417"/>
    <n v="7084417"/>
    <n v="7084418"/>
    <n v="7084418"/>
    <n v="35422086"/>
    <n v="35422086"/>
    <n v="0"/>
    <n v="0"/>
    <n v="0"/>
  </r>
  <r>
    <x v="0"/>
    <x v="4"/>
    <s v="Energía"/>
    <s v="Si"/>
    <n v="16"/>
    <s v="150-43"/>
    <s v="1 - Aumentar señales de expansión y cobertura del servicio de energía eléctrica."/>
    <x v="10"/>
    <s v="Documento de planeación validado"/>
    <n v="81101516"/>
    <x v="9"/>
    <s v="Consultoría"/>
    <s v="150-43 Consultoria para la determinación de las viviendas sin servicios en el marco del cálculo del índice de cobertura."/>
    <s v="Junio"/>
    <s v="Junio"/>
    <s v="Julio"/>
    <n v="1"/>
    <s v="Meses"/>
    <s v="Contratación régimen especial (con ofertas) - Régimen especial"/>
    <s v="Propios - 20 - Ingresos corrientes"/>
    <n v="0"/>
    <n v="0"/>
    <s v="No"/>
    <s v="N/A"/>
    <s v="Jose Lenin Morillo Carrillo"/>
    <s v="Subdirector de Energía Eléctrica"/>
    <n v="6012220601"/>
    <s v="jose.morillo@upme.gov.co"/>
    <m/>
    <m/>
    <m/>
    <m/>
    <m/>
    <m/>
    <m/>
    <m/>
    <m/>
    <m/>
    <m/>
    <m/>
    <n v="0"/>
    <m/>
    <m/>
    <m/>
    <m/>
    <n v="0"/>
    <m/>
    <m/>
    <m/>
    <m/>
    <m/>
    <m/>
    <n v="0"/>
    <n v="0"/>
    <n v="0"/>
    <n v="0"/>
    <n v="0"/>
  </r>
  <r>
    <x v="0"/>
    <x v="4"/>
    <s v="Energía"/>
    <s v="Si"/>
    <n v="28"/>
    <s v="150-44"/>
    <s v="1 - Aumentar señales de expansión y cobertura del servicio de energía eléctrica."/>
    <x v="10"/>
    <s v="Documento de planeación validado"/>
    <n v="80111620"/>
    <x v="9"/>
    <s v="Prestación de servicios profesionales y/o de apoyo a la gestión"/>
    <s v="150-44 Apoyar los análisis de las solicitudes de asignación de capacidad de transporte de proyectos de generación y usuarios finales según la Resolución CREG 075 de 2021 y apoyar el desarrollo, formulación de los criterios y aplicación de la metodología d"/>
    <s v="Febrero"/>
    <s v="Febrero"/>
    <s v="Febrero"/>
    <n v="11"/>
    <s v="Meses"/>
    <s v="Contratación directa - Prestación de servicios profesionales"/>
    <s v="Propios - 20 - Ingresos corrientes"/>
    <n v="79289720"/>
    <n v="79289720"/>
    <s v="No"/>
    <s v="N/A"/>
    <s v="Jose Lenin Morillo Carrillo"/>
    <s v="Subdirector de Energía Eléctrica"/>
    <n v="6012220601"/>
    <s v="jose.morillo@upme.gov.co"/>
    <m/>
    <m/>
    <n v="43779600"/>
    <m/>
    <m/>
    <n v="6080500"/>
    <m/>
    <n v="7296600"/>
    <m/>
    <n v="7296600"/>
    <n v="35510120"/>
    <n v="7296600"/>
    <m/>
    <n v="7296600"/>
    <m/>
    <n v="7296600"/>
    <m/>
    <n v="7296600"/>
    <m/>
    <n v="7296600"/>
    <m/>
    <n v="7296600"/>
    <m/>
    <n v="14836420"/>
    <n v="79289720"/>
    <n v="79289720"/>
    <n v="0"/>
    <n v="0"/>
    <n v="0"/>
  </r>
  <r>
    <x v="0"/>
    <x v="4"/>
    <s v="Energía"/>
    <s v="Si"/>
    <n v="28"/>
    <s v="150-45"/>
    <s v="1 - Aumentar señales de expansión y cobertura del servicio de energía eléctrica."/>
    <x v="10"/>
    <s v="Documento de planeación validado"/>
    <n v="80111620"/>
    <x v="9"/>
    <s v="Prestación de servicios profesionales y/o de apoyo a la gestión"/>
    <s v="150-45 Realizar el seguimiento a la ejecución de los proyectos de nivel de tensión IV que corresponde a la UPME y a los procedimientos asociados, y apoyar los análisis, evaluaciones y conceptos sobre las solicitudes de asignación de capacidad."/>
    <s v="Febrero"/>
    <s v="Febrero"/>
    <s v="Enero"/>
    <n v="11"/>
    <s v="Meses"/>
    <s v="Contratación directa - Prestación de servicios profesionales"/>
    <s v="Propios - 20 - Ingresos corrientes"/>
    <n v="80749040"/>
    <n v="80749040"/>
    <s v="No"/>
    <s v="N/A"/>
    <s v="Jose Lenin Morillo Carrillo"/>
    <s v="Subdirector de Energía Eléctrica"/>
    <n v="6012220601"/>
    <s v="jose.morillo@upme.gov.co"/>
    <n v="43779600"/>
    <m/>
    <m/>
    <m/>
    <m/>
    <n v="7296600"/>
    <m/>
    <n v="7296600"/>
    <m/>
    <n v="7296600"/>
    <n v="36969440"/>
    <n v="7296600"/>
    <m/>
    <n v="7296600"/>
    <m/>
    <n v="7296600"/>
    <m/>
    <n v="7296600"/>
    <m/>
    <n v="7296600"/>
    <m/>
    <n v="7296600"/>
    <m/>
    <n v="15079640"/>
    <n v="80749040"/>
    <n v="80749040"/>
    <n v="0"/>
    <n v="0"/>
    <n v="0"/>
  </r>
  <r>
    <x v="0"/>
    <x v="4"/>
    <s v="Energía"/>
    <s v="Si"/>
    <n v="28"/>
    <s v="150-46"/>
    <s v="1 - Aumentar señales de expansión y cobertura del servicio de energía eléctrica."/>
    <x v="10"/>
    <s v="Documento de planeación validado"/>
    <n v="80111620"/>
    <x v="9"/>
    <s v="Prestación de servicios profesionales y/o de apoyo a la gestión"/>
    <s v="150-46 Apoyar el análisis de las solicitudes de asignación de capacidad de proyectos de generación y usuarios finales, procesar la información requerida por los modelos y participar del proceso de verificación de requisitos y seguimiento a los proyectos."/>
    <s v="Febrero"/>
    <s v="Febrero"/>
    <s v="Enero"/>
    <n v="11"/>
    <s v="Meses"/>
    <s v="Contratación directa - Prestación de servicios profesionales"/>
    <s v="Propios - 20 - Ingresos corrientes"/>
    <n v="80749040"/>
    <n v="80749040"/>
    <s v="No"/>
    <s v="N/A"/>
    <s v="Jose Lenin Morillo Carrillo"/>
    <s v="Subdirector de Energía Eléctrica"/>
    <n v="6012220601"/>
    <s v="jose.morillo@upme.gov.co"/>
    <n v="43779600"/>
    <m/>
    <m/>
    <m/>
    <m/>
    <n v="7296600"/>
    <m/>
    <n v="7296600"/>
    <m/>
    <n v="7296600"/>
    <n v="36969440"/>
    <n v="7296600"/>
    <m/>
    <n v="7296600"/>
    <m/>
    <n v="7296600"/>
    <m/>
    <n v="7296600"/>
    <m/>
    <n v="7296600"/>
    <m/>
    <n v="7296600"/>
    <m/>
    <n v="15079640"/>
    <n v="80749040"/>
    <n v="80749040"/>
    <n v="0"/>
    <n v="0"/>
    <n v="0"/>
  </r>
  <r>
    <x v="0"/>
    <x v="4"/>
    <s v="Energía"/>
    <s v="Si"/>
    <n v="28"/>
    <s v="150-47"/>
    <s v="1 - Aumentar señales de expansión y cobertura del servicio de energía eléctrica."/>
    <x v="10"/>
    <s v="Documento de planeación validado"/>
    <n v="80111620"/>
    <x v="9"/>
    <s v="Prestación de servicios profesionales y/o de apoyo a la gestión"/>
    <s v="150-47 Proporcionar servicios profesionales para realizar el análisis y procesamiento de solicitudes de los agentes interesados en conectarse a la red nacional, regional y de distribución, incluyendo la evaluación de solicitudes de aprobación de Unidades "/>
    <s v="Febrero"/>
    <s v="Febrero"/>
    <s v="Enero"/>
    <n v="11"/>
    <s v="Meses"/>
    <s v="Contratación directa - Prestación de servicios profesionales"/>
    <s v="Propios - 20 - Ingresos corrientes"/>
    <n v="80505820"/>
    <n v="80505820"/>
    <s v="No"/>
    <s v="N/A"/>
    <s v="Jose Lenin Morillo Carrillo"/>
    <s v="Subdirector de Energía Eléctrica"/>
    <n v="6012220601"/>
    <s v="jose.morillo@upme.gov.co"/>
    <n v="43779600"/>
    <m/>
    <m/>
    <m/>
    <m/>
    <n v="7296600"/>
    <m/>
    <n v="7296600"/>
    <m/>
    <n v="7296600"/>
    <n v="36726220"/>
    <n v="7296600"/>
    <m/>
    <n v="7296600"/>
    <m/>
    <n v="7296600"/>
    <m/>
    <n v="7296600"/>
    <m/>
    <n v="7296600"/>
    <m/>
    <n v="7296600"/>
    <m/>
    <n v="14836420"/>
    <n v="80505820"/>
    <n v="80505820"/>
    <n v="0"/>
    <n v="0"/>
    <n v="0"/>
  </r>
  <r>
    <x v="0"/>
    <x v="4"/>
    <s v="Energía"/>
    <s v="Si"/>
    <n v="28"/>
    <s v="150-48"/>
    <s v="1 - Aumentar señales de expansión y cobertura del servicio de energía eléctrica."/>
    <x v="10"/>
    <s v="Documento de planeación validado"/>
    <n v="80111620"/>
    <x v="9"/>
    <s v="Prestación de servicios profesionales y/o de apoyo a la gestión"/>
    <s v="150-48 Prestar los servicios profesionales para participar en el análisis y procesamiento de solicitudes de los agentes interesados en conectarse a la red nacional, regional y de distribución a través de la metodología de evaluación y análisis eléctricos "/>
    <s v="Febrero"/>
    <s v="Febrero"/>
    <s v="Enero"/>
    <n v="11"/>
    <s v="Meses"/>
    <s v="Contratación directa - Prestación de servicios profesionales"/>
    <s v="Propios - 20 - Ingresos corrientes"/>
    <n v="80749040"/>
    <n v="80749040"/>
    <s v="No"/>
    <s v="N/A"/>
    <s v="Jose Lenin Morillo Carrillo"/>
    <s v="Subdirector de Energía Eléctrica"/>
    <n v="6012220601"/>
    <s v="jose.morillo@upme.gov.co"/>
    <n v="43779600"/>
    <m/>
    <m/>
    <m/>
    <m/>
    <n v="7296600"/>
    <m/>
    <n v="7296600"/>
    <m/>
    <n v="7296600"/>
    <n v="36969440"/>
    <n v="7296600"/>
    <m/>
    <n v="7296600"/>
    <m/>
    <n v="7296600"/>
    <m/>
    <n v="7296600"/>
    <m/>
    <n v="7296600"/>
    <m/>
    <n v="7296600"/>
    <m/>
    <n v="15079640"/>
    <n v="80749040"/>
    <n v="80749040"/>
    <n v="0"/>
    <n v="0"/>
    <n v="0"/>
  </r>
  <r>
    <x v="0"/>
    <x v="4"/>
    <s v="Energía"/>
    <s v="Si"/>
    <n v="28"/>
    <s v="150-49"/>
    <s v="1 - Aumentar señales de expansión y cobertura del servicio de energía eléctrica."/>
    <x v="10"/>
    <s v="Documento de planeación validado"/>
    <n v="80111620"/>
    <x v="9"/>
    <s v="Prestación de servicios profesionales y/o de apoyo a la gestión"/>
    <s v="150-49 Prestar los servicios profesionales para participar en el análisis y procesamiento de solicitudes de los agentes interesados en conectarse a la red nacional, regional y de distribución a través de la metodología de evaluación y análisis eléctricos "/>
    <s v="Enero"/>
    <s v="Enero"/>
    <s v="Enero"/>
    <n v="12"/>
    <s v="Meses"/>
    <s v="Contratación régimen especial - Régimen especial"/>
    <s v="Propios - 20 - Ingresos corrientes"/>
    <n v="48091860"/>
    <n v="48091860"/>
    <s v="No"/>
    <s v="N/A"/>
    <s v="Jose Lenin Morillo Carrillo"/>
    <s v="Subdirector de Energía Eléctrica"/>
    <n v="6012220601"/>
    <s v="jose.morillo@upme.gov.co"/>
    <n v="27006540"/>
    <m/>
    <m/>
    <n v="288840"/>
    <m/>
    <n v="4332600"/>
    <m/>
    <n v="4332600"/>
    <m/>
    <n v="4332600"/>
    <n v="21085320"/>
    <n v="4332600"/>
    <m/>
    <n v="4332600"/>
    <m/>
    <n v="4332600"/>
    <m/>
    <n v="4332600"/>
    <m/>
    <n v="4332600"/>
    <m/>
    <n v="4332600"/>
    <m/>
    <n v="8809620"/>
    <n v="48091860"/>
    <n v="48091860"/>
    <n v="0"/>
    <n v="0"/>
    <n v="0"/>
  </r>
  <r>
    <x v="0"/>
    <x v="4"/>
    <s v="Energía"/>
    <s v="Si"/>
    <n v="20"/>
    <s v="150-50"/>
    <s v="1 - Aumentar señales de expansión y cobertura del servicio de energía eléctrica."/>
    <x v="10"/>
    <s v="Documento de planeación validado"/>
    <n v="80111620"/>
    <x v="9"/>
    <s v="Prestación de servicios profesionales y/o de apoyo a la gestión"/>
    <s v="150-50 Prestar los servicios profesionales para apoyar el seguimiento el seguimiento a la ejecución de los proyectos de nivel de tensión iv que corresponde a la upme y las solicitudes de conexión según la resolución creg 075 de 2021 , así como los procedi"/>
    <s v="Enero"/>
    <s v="Enero"/>
    <s v="Enero"/>
    <n v="11"/>
    <s v="Meses"/>
    <s v="Contratación directa - Prestación de servicios profesionales"/>
    <s v="Propios - 20 - Ingresos corrientes"/>
    <n v="40967650"/>
    <n v="40967650"/>
    <s v="No"/>
    <s v="N/A"/>
    <s v="Jose Lenin Morillo Carrillo"/>
    <s v="Subdirector de Energía Eléctrica"/>
    <n v="6012220601"/>
    <s v="jose.morillo@upme.gov.co"/>
    <m/>
    <m/>
    <n v="40967650"/>
    <m/>
    <m/>
    <n v="3382650"/>
    <m/>
    <n v="3758500"/>
    <m/>
    <n v="3758500"/>
    <m/>
    <n v="3758500"/>
    <m/>
    <n v="3758500"/>
    <m/>
    <n v="3758500"/>
    <m/>
    <n v="3758500"/>
    <m/>
    <n v="3758500"/>
    <m/>
    <n v="3758500"/>
    <m/>
    <n v="7517000"/>
    <n v="40967650"/>
    <n v="40967650"/>
    <n v="0"/>
    <n v="0"/>
    <n v="0"/>
  </r>
  <r>
    <x v="0"/>
    <x v="4"/>
    <s v="Energía"/>
    <s v="Si"/>
    <n v="20"/>
    <s v="150-51"/>
    <s v="1 - Aumentar señales de expansión y cobertura del servicio de energía eléctrica."/>
    <x v="10"/>
    <s v="Documento de planeación validado"/>
    <n v="80111620"/>
    <x v="9"/>
    <s v="Prestación de servicios profesionales y/o de apoyo a la gestión"/>
    <s v="150-51 Prestar los servicios profesionales para apoyar el análisis y procesamiento de solicitudes de los agentes interesados en conectarse a la red nacional, regional y de distribución, conforme a las disposiciones de la Resolución CREG 075 y a los proced"/>
    <s v="Enero"/>
    <s v="Enero"/>
    <s v="Enero"/>
    <n v="11"/>
    <s v="Meses"/>
    <s v="Contratación directa - Prestación de servicios profesionales"/>
    <s v="Propios - 20 - Ingresos corrientes"/>
    <n v="35144280"/>
    <n v="35144280"/>
    <s v="No"/>
    <s v="N/A"/>
    <s v="Jose Lenin Morillo Carrillo"/>
    <s v="Subdirector de Energía Eléctrica"/>
    <n v="6012220601"/>
    <s v="jose.morillo@upme.gov.co"/>
    <m/>
    <m/>
    <n v="35144280"/>
    <m/>
    <m/>
    <n v="2603280"/>
    <m/>
    <n v="3254100"/>
    <m/>
    <n v="3254100"/>
    <m/>
    <n v="3254100"/>
    <m/>
    <n v="3254100"/>
    <m/>
    <n v="3254100"/>
    <m/>
    <n v="3254100"/>
    <m/>
    <n v="3254100"/>
    <m/>
    <n v="3254100"/>
    <m/>
    <n v="6508200"/>
    <n v="35144280"/>
    <n v="35144280"/>
    <n v="0"/>
    <n v="0"/>
    <n v="0"/>
  </r>
  <r>
    <x v="0"/>
    <x v="4"/>
    <s v="Energía"/>
    <s v="Si"/>
    <n v="15"/>
    <s v="150-52"/>
    <s v="1 - Aumentar señales de expansión y cobertura del servicio de energía eléctrica."/>
    <x v="10"/>
    <s v="Documento de planeación validado"/>
    <n v="80111620"/>
    <x v="9"/>
    <s v="Prestación de servicios profesionales y/o de apoyo a la gestión"/>
    <s v="150-52 Apoyar en el seguimiento a la ejecución de los proyectos llevados a cabo mediante convocatoria pública y ampliaciones que le sean asignados, apoyar la estructuración y elaboración de los documentos de selección del inversionista de los proyectos de"/>
    <s v="Enero"/>
    <s v="Enero"/>
    <s v="Enero"/>
    <n v="11"/>
    <s v="Meses"/>
    <s v="Contratación directa - Prestación de servicios profesionales"/>
    <s v="Propios - 20 - Ingresos corrientes"/>
    <n v="68536800"/>
    <n v="68536800"/>
    <s v="No"/>
    <s v="N/A"/>
    <s v="Jose Lenin Morillo Carrillo"/>
    <s v="Subdirector de Energía Eléctrica"/>
    <n v="6012220601"/>
    <s v="jose.morillo@upme.gov.co"/>
    <n v="0"/>
    <m/>
    <n v="68536800"/>
    <n v="0"/>
    <n v="0"/>
    <n v="5076800"/>
    <n v="0"/>
    <n v="6346000"/>
    <n v="0"/>
    <n v="6346000"/>
    <n v="0"/>
    <n v="6346000"/>
    <n v="0"/>
    <n v="6346000"/>
    <n v="0"/>
    <n v="6346000"/>
    <n v="0"/>
    <n v="6346000"/>
    <n v="0"/>
    <n v="6346000"/>
    <n v="0"/>
    <n v="6346000"/>
    <n v="0"/>
    <n v="12692000"/>
    <n v="68536800"/>
    <n v="68536800"/>
    <n v="0"/>
    <n v="0"/>
    <n v="0"/>
  </r>
  <r>
    <x v="0"/>
    <x v="4"/>
    <s v="Energía"/>
    <s v="Si"/>
    <n v="20"/>
    <s v="150-53"/>
    <s v="1 - Aumentar señales de expansión y cobertura del servicio de energía eléctrica."/>
    <x v="10"/>
    <s v="Documento de planeación validado"/>
    <n v="80111620"/>
    <x v="9"/>
    <s v="Prestación de servicios profesionales y/o de apoyo a la gestión"/>
    <s v="150-53 Prestar servicios para el apoyo en la elaboración de documentos y en el procesamiento de la información, de las convocatorias públicas y de ampliación de los proyectos de transmisión nacional y regional, y demás proyectos en ejecución asignados."/>
    <s v="Enero"/>
    <s v="Enero"/>
    <s v="Enero"/>
    <n v="11"/>
    <s v="Meses"/>
    <s v="Contratación directa - Prestación de servicios profesionales"/>
    <s v="Propios - 20 - Ingresos corrientes"/>
    <n v="67902200"/>
    <n v="67902200"/>
    <s v="No"/>
    <s v="N/A"/>
    <s v="Jose Lenin Morillo Carrillo"/>
    <s v="Subdirector de Energía Eléctrica"/>
    <n v="6012220601"/>
    <s v="jose.morillo@upme.gov.co"/>
    <m/>
    <m/>
    <n v="67902200"/>
    <m/>
    <m/>
    <n v="4442200"/>
    <m/>
    <n v="6346000"/>
    <m/>
    <n v="6346000"/>
    <m/>
    <n v="6346000"/>
    <m/>
    <n v="6346000"/>
    <m/>
    <n v="6346000"/>
    <m/>
    <n v="6346000"/>
    <m/>
    <n v="6346000"/>
    <m/>
    <n v="6346000"/>
    <m/>
    <n v="12692000"/>
    <n v="67902200"/>
    <n v="67902200"/>
    <n v="0"/>
    <n v="0"/>
    <n v="0"/>
  </r>
  <r>
    <x v="0"/>
    <x v="4"/>
    <s v="Energía"/>
    <s v="Si"/>
    <n v="20"/>
    <s v="150-54"/>
    <s v="1 - Aumentar señales de expansión y cobertura del servicio de energía eléctrica."/>
    <x v="10"/>
    <s v="Documento de planeación validado"/>
    <n v="80111620"/>
    <x v="9"/>
    <s v="Prestación de servicios profesionales y/o de apoyo a la gestión"/>
    <s v="150-54 Prestar servicios de apoyo a la gestión para el proceso diagramación de documentos y datos, y el diseño de piezas para canales digitales de la UPME y necesidades generales de comunicación institucional."/>
    <s v="Enero"/>
    <s v="Enero"/>
    <s v="Enero"/>
    <n v="11"/>
    <s v="Meses"/>
    <s v="Contratación directa - Prestación de servicios profesionales"/>
    <s v="Propios - 20 - Ingresos corrientes"/>
    <n v="53300380"/>
    <n v="53300380"/>
    <s v="No"/>
    <s v="N/A"/>
    <s v="Jose Lenin Morillo Carrillo"/>
    <s v="Subdirector de Energía Eléctrica"/>
    <n v="6012220601"/>
    <s v="jose.morillo@upme.gov.co"/>
    <m/>
    <m/>
    <n v="53300380"/>
    <m/>
    <m/>
    <n v="2858380"/>
    <m/>
    <n v="5044200"/>
    <m/>
    <n v="5044200"/>
    <m/>
    <n v="5044200"/>
    <m/>
    <n v="5044200"/>
    <m/>
    <n v="5044200"/>
    <m/>
    <n v="5044200"/>
    <m/>
    <n v="5044200"/>
    <m/>
    <n v="5044200"/>
    <m/>
    <n v="10088400"/>
    <n v="53300380"/>
    <n v="53300380"/>
    <n v="0"/>
    <n v="0"/>
    <n v="0"/>
  </r>
  <r>
    <x v="0"/>
    <x v="4"/>
    <s v="Energía"/>
    <s v="Si"/>
    <n v="15"/>
    <s v="150-55"/>
    <s v="1 - Aumentar señales de expansión y cobertura del servicio de energía eléctrica."/>
    <x v="10"/>
    <s v="Documento de planeación validado"/>
    <n v="80111620"/>
    <x v="9"/>
    <s v="Prestación de servicios profesionales y/o de apoyo a la gestión"/>
    <s v="150-55 Prestar servicios profesionales de acompañamiento jurídico en los asuntos de gestión contractual de la entidad, en especial, lo relacionado con la Subdirección de Energía Eléctrica."/>
    <s v="Febrero"/>
    <s v="Febrero"/>
    <s v="Febrero"/>
    <n v="3"/>
    <s v="Meses"/>
    <s v="Contratación régimen especial - Régimen especial"/>
    <s v="Propios - 20 - Ingresos corrientes"/>
    <n v="10400000"/>
    <n v="10400000"/>
    <s v="No"/>
    <s v="N/A"/>
    <s v="Jose Lenin Morillo Carrillo"/>
    <s v="Subdirector de Energía Eléctrica"/>
    <n v="6012220601"/>
    <s v="jose.morillo@upme.gov.co"/>
    <n v="10400000"/>
    <m/>
    <n v="0"/>
    <n v="4400000"/>
    <n v="0"/>
    <n v="6000000"/>
    <n v="0"/>
    <n v="0"/>
    <n v="0"/>
    <n v="0"/>
    <n v="0"/>
    <n v="0"/>
    <n v="0"/>
    <n v="0"/>
    <n v="0"/>
    <n v="0"/>
    <n v="0"/>
    <n v="0"/>
    <n v="0"/>
    <n v="0"/>
    <n v="0"/>
    <n v="0"/>
    <n v="0"/>
    <n v="0"/>
    <n v="10400000"/>
    <n v="10400000"/>
    <n v="0"/>
    <n v="0"/>
    <n v="0"/>
  </r>
  <r>
    <x v="0"/>
    <x v="4"/>
    <s v="Energía"/>
    <s v="Si"/>
    <n v="15"/>
    <s v="150-56"/>
    <s v="1 - Aumentar señales de expansión y cobertura del servicio de energía eléctrica."/>
    <x v="10"/>
    <s v="Documento de planeación validado"/>
    <n v="80111620"/>
    <x v="9"/>
    <s v="Prestación de servicios profesionales y/o de apoyo a la gestión"/>
    <s v="150-56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n v="19221955"/>
    <m/>
    <n v="0"/>
    <n v="4250000"/>
    <n v="0"/>
    <n v="8500000"/>
    <n v="0"/>
    <n v="6471955"/>
    <n v="0"/>
    <n v="0"/>
    <n v="0"/>
    <n v="0"/>
    <n v="0"/>
    <n v="0"/>
    <n v="0"/>
    <n v="0"/>
    <n v="0"/>
    <n v="0"/>
    <n v="0"/>
    <n v="0"/>
    <n v="0"/>
    <n v="0"/>
    <n v="0"/>
    <n v="0"/>
    <n v="19221955"/>
    <n v="19221955"/>
    <n v="0"/>
    <n v="0"/>
    <n v="0"/>
  </r>
  <r>
    <x v="0"/>
    <x v="4"/>
    <s v="Energía"/>
    <s v="Si"/>
    <n v="15"/>
    <s v="150-57"/>
    <s v="1 - Aumentar señales de expansión y cobertura del servicio de energía eléctrica."/>
    <x v="10"/>
    <s v="Documento de planeación validado"/>
    <n v="80111620"/>
    <x v="9"/>
    <s v="Prestación de servicios profesionales y/o de apoyo a la gestión"/>
    <s v="150-57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n v="19221955"/>
    <m/>
    <n v="0"/>
    <n v="4250000"/>
    <n v="0"/>
    <n v="8500000"/>
    <n v="0"/>
    <n v="6471955"/>
    <n v="0"/>
    <n v="0"/>
    <n v="0"/>
    <n v="0"/>
    <n v="0"/>
    <n v="0"/>
    <n v="0"/>
    <n v="0"/>
    <n v="0"/>
    <n v="0"/>
    <n v="0"/>
    <n v="0"/>
    <n v="0"/>
    <n v="0"/>
    <n v="0"/>
    <n v="0"/>
    <n v="19221955"/>
    <n v="19221955"/>
    <n v="0"/>
    <n v="0"/>
    <n v="0"/>
  </r>
  <r>
    <x v="0"/>
    <x v="4"/>
    <s v="Energía"/>
    <s v="Si"/>
    <n v="28"/>
    <s v="150-58"/>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58 Apoyar la elaboración de documentos y el procesamiento de la información, de las convocatorias públicas y de ampliación de los proyectos de transmisión nacional y regional."/>
    <s v="Enero"/>
    <s v="Enero"/>
    <s v="Febrero"/>
    <n v="10"/>
    <s v="Meses"/>
    <s v="Contratación directa - Prestación de servicios profesionales"/>
    <s v="Propios - 20 - Ingresos corrientes"/>
    <n v="52416881"/>
    <n v="52416881"/>
    <s v="No"/>
    <s v="N/A"/>
    <s v="Jose Lenin Morillo Carrillo"/>
    <s v="Subdirector de Energía Eléctrica"/>
    <n v="6012220601"/>
    <s v="jose.morillo@upme.gov.co"/>
    <m/>
    <m/>
    <n v="26780667"/>
    <m/>
    <m/>
    <n v="4816667"/>
    <m/>
    <n v="5780000"/>
    <m/>
    <n v="5780000"/>
    <n v="25636214"/>
    <n v="5780000"/>
    <m/>
    <n v="5780000"/>
    <m/>
    <n v="5780000"/>
    <m/>
    <n v="5780000"/>
    <m/>
    <n v="5780000"/>
    <m/>
    <n v="5780000"/>
    <m/>
    <n v="1360214"/>
    <n v="52416881"/>
    <n v="52416881"/>
    <n v="0"/>
    <n v="0"/>
    <n v="0"/>
  </r>
  <r>
    <x v="0"/>
    <x v="4"/>
    <s v="Energía"/>
    <s v="Si"/>
    <n v="15"/>
    <s v="150-59"/>
    <s v="1 - Aumentar señales de expansión y cobertura del servicio de energía eléctrica"/>
    <x v="10"/>
    <s v="Documento de planeación validado"/>
    <n v="43233501"/>
    <x v="9"/>
    <s v="Software - Licencias"/>
    <s v="150-59 Adquirir el licenciamiento de las herramientas colaborativas en nube para la UPME"/>
    <s v="Julio"/>
    <s v="Agosto"/>
    <s v="Septiembre"/>
    <n v="12"/>
    <s v="Meses"/>
    <s v="Seléccion abreviada - acuerdo marco"/>
    <s v="Propios - 20 - Ingresos corrientes"/>
    <n v="41647648"/>
    <n v="41647648"/>
    <s v="No"/>
    <s v="N/A"/>
    <s v="Eric Mauricio Vargas Forero"/>
    <s v="Subdirector de Energía Eléctrica"/>
    <n v="6012220601"/>
    <s v="eric.vargas@upme.gov.co"/>
    <n v="0"/>
    <m/>
    <n v="0"/>
    <n v="0"/>
    <n v="0"/>
    <m/>
    <n v="0"/>
    <n v="0"/>
    <n v="0"/>
    <n v="0"/>
    <n v="0"/>
    <n v="0"/>
    <n v="0"/>
    <n v="0"/>
    <n v="0"/>
    <n v="0"/>
    <n v="41647648"/>
    <n v="0"/>
    <n v="0"/>
    <n v="0"/>
    <n v="0"/>
    <n v="0"/>
    <n v="0"/>
    <n v="41647648"/>
    <n v="41647648"/>
    <n v="41647648"/>
    <n v="0"/>
    <n v="0"/>
    <n v="0"/>
  </r>
  <r>
    <x v="0"/>
    <x v="4"/>
    <s v="Energía"/>
    <s v="Si"/>
    <n v="16"/>
    <s v="150-60"/>
    <s v="1 - Aumentar señales de expansión y cobertura del servicio de energía eléctrica"/>
    <x v="10"/>
    <s v="Documento de planeación validado"/>
    <n v="80111620"/>
    <x v="9"/>
    <s v="Prestación de servicios profesionales y/o de apoyo a la gestión"/>
    <s v="150-60 Prestar servicios profesionales para apoyar el Plan de Indicativo de Expansión de la Generación, así como apoyar el seguimiento y proyectos que se lleven en el marco de las actividades del grupo de generación de la subdirección de energía eléctrica"/>
    <s v="Octubre"/>
    <s v="Octubre"/>
    <s v="Octubre"/>
    <n v="2"/>
    <s v="Meses"/>
    <s v="Contratación directa - Prestación de servicios profesionales"/>
    <s v="Propios - 20 - Ingresos corrientes"/>
    <n v="19844000"/>
    <n v="19844000"/>
    <s v="No"/>
    <s v="N/A"/>
    <s v="Jose Lenin Morillo Carrillo"/>
    <s v="Subdirector de Energía Eléctrica"/>
    <n v="6012220601"/>
    <s v="jose.morillo@upme.gov.co"/>
    <m/>
    <m/>
    <m/>
    <m/>
    <m/>
    <m/>
    <m/>
    <m/>
    <m/>
    <m/>
    <m/>
    <m/>
    <m/>
    <m/>
    <m/>
    <m/>
    <m/>
    <m/>
    <n v="19844000"/>
    <m/>
    <m/>
    <n v="9922000"/>
    <m/>
    <n v="9922000"/>
    <n v="19844000"/>
    <n v="19844000"/>
    <n v="0"/>
    <n v="0"/>
    <n v="0"/>
  </r>
  <r>
    <x v="0"/>
    <x v="4"/>
    <s v="Energía"/>
    <s v="Si"/>
    <n v="16"/>
    <s v="150-61"/>
    <s v="1 - Aumentar señales de expansión y cobertura del servicio de energía eléctrica"/>
    <x v="10"/>
    <s v="Documento de planeación validado"/>
    <n v="80111620"/>
    <x v="9"/>
    <s v="Prestación de servicios profesionales y/o de apoyo a la gestión"/>
    <s v="150-61 Prestar servicios profesionales para efectuar el seguimiento socioambiental de los proyectos definidos en el plan de expansión que son objeto de convocatoria pública, e identificar problemáticas y opciones de solución que alimenten las etapas previ"/>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m/>
    <m/>
    <m/>
    <m/>
    <m/>
    <m/>
    <m/>
    <m/>
    <m/>
    <m/>
    <m/>
    <m/>
    <m/>
    <m/>
    <m/>
    <m/>
    <m/>
    <m/>
    <n v="14032000"/>
    <m/>
    <m/>
    <n v="7016000"/>
    <m/>
    <n v="7016000"/>
    <n v="14032000"/>
    <n v="14032000"/>
    <n v="0"/>
    <n v="0"/>
    <n v="0"/>
  </r>
  <r>
    <x v="0"/>
    <x v="4"/>
    <s v="Energía"/>
    <s v="Si"/>
    <n v="16"/>
    <s v="150-62"/>
    <s v="1 - Aumentar señales de expansión y cobertura del servicio de energía eléctrica"/>
    <x v="10"/>
    <s v="Documento de planeación validado"/>
    <n v="80111620"/>
    <x v="9"/>
    <s v="Prestación de servicios profesionales y/o de apoyo a la gestión"/>
    <s v="150-62 Prestar servicios profesionales para apoyar la participar en el análisis y procesamiento de solicitudes de los agentes interesados en conectarse a la red nacional, regional y de distribución y a los procedimientos asociados a la apobación de obras "/>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m/>
    <m/>
    <m/>
    <m/>
    <m/>
    <m/>
    <m/>
    <m/>
    <m/>
    <m/>
    <m/>
    <m/>
    <m/>
    <m/>
    <m/>
    <m/>
    <m/>
    <m/>
    <n v="14032000"/>
    <m/>
    <m/>
    <n v="7016000"/>
    <m/>
    <n v="7016000"/>
    <n v="14032000"/>
    <n v="14032000"/>
    <n v="0"/>
    <n v="0"/>
    <n v="0"/>
  </r>
  <r>
    <x v="0"/>
    <x v="4"/>
    <s v="Energía"/>
    <s v="Si"/>
    <n v="16"/>
    <s v="150-63"/>
    <s v="1 - Aumentar señales de expansión y cobertura del servicio de energía eléctrica"/>
    <x v="10"/>
    <s v="Documento de planeación validado"/>
    <n v="80111620"/>
    <x v="9"/>
    <s v="Prestación de servicios profesionales y/o de apoyo a la gestión"/>
    <s v="150-63 Prestación de servicios profesionales para analizar, procesar y presentar resultados estableciendo estándares, políticas y proceos que determinen el uso, desarrollo y gestión de los datos que se generen en el marco de los análisis que realice la su"/>
    <s v="Octubre"/>
    <s v="Octubre"/>
    <s v="Octubre"/>
    <n v="2"/>
    <s v="Meses"/>
    <s v="Contratación directa - Prestación de servicios profesionales"/>
    <s v="Propios - 20 - Ingresos corrientes"/>
    <n v="6258000"/>
    <n v="6258000"/>
    <s v="No"/>
    <s v="N/A"/>
    <s v="Jose Lenin Morillo Carrillo"/>
    <s v="Subdirector de Energía Eléctrica"/>
    <n v="6012220601"/>
    <s v="jose.morillo@upme.gov.co"/>
    <m/>
    <m/>
    <m/>
    <m/>
    <m/>
    <m/>
    <m/>
    <m/>
    <m/>
    <m/>
    <m/>
    <m/>
    <m/>
    <m/>
    <m/>
    <m/>
    <m/>
    <m/>
    <n v="6258000"/>
    <m/>
    <m/>
    <n v="3129000"/>
    <m/>
    <n v="3129000"/>
    <n v="6258000"/>
    <n v="6258000"/>
    <n v="0"/>
    <n v="0"/>
    <n v="0"/>
  </r>
  <r>
    <x v="0"/>
    <x v="4"/>
    <s v="Energía"/>
    <s v="Si"/>
    <n v="16"/>
    <s v="150-64"/>
    <s v="1 - Aumentar señales de expansión y cobertura del servicio de energía eléctrica"/>
    <x v="10"/>
    <s v="Documento de planeación validado"/>
    <n v="80111620"/>
    <x v="9"/>
    <s v="Prestación de servicios profesionales y/o de apoyo a la gestión"/>
    <s v="150-64 Prestar servicios profesionales para apoyar la actualización de las herramientas ofimaticas del grupo de generación y cobertura, así como participar de los análisis para el plan de generación "/>
    <s v="Octubre"/>
    <s v="Octubre"/>
    <s v="Octubre"/>
    <n v="2"/>
    <s v="Meses"/>
    <s v="Contratación directa - Prestación de servicios profesionales"/>
    <s v="Propios - 20 - Ingresos corrientes"/>
    <n v="9970000"/>
    <n v="9970000"/>
    <s v="No"/>
    <s v="N/A"/>
    <s v="Jose Lenin Morillo Carrillo"/>
    <s v="Subdirector de Energía Eléctrica"/>
    <n v="6012220601"/>
    <s v="jose.morillo@upme.gov.co"/>
    <m/>
    <m/>
    <m/>
    <m/>
    <m/>
    <m/>
    <m/>
    <m/>
    <m/>
    <m/>
    <m/>
    <m/>
    <m/>
    <m/>
    <m/>
    <m/>
    <m/>
    <m/>
    <n v="9970000"/>
    <m/>
    <m/>
    <n v="4985000"/>
    <m/>
    <n v="4985000"/>
    <n v="9970000"/>
    <n v="9970000"/>
    <n v="0"/>
    <n v="0"/>
    <n v="0"/>
  </r>
  <r>
    <x v="0"/>
    <x v="4"/>
    <s v="Energía"/>
    <s v="Si"/>
    <n v="16"/>
    <s v="150-65"/>
    <s v="1 - Aumentar señales de expansión y cobertura del servicio de energía eléctrica"/>
    <x v="10"/>
    <s v="Documento de planeación validado"/>
    <n v="80111620"/>
    <x v="9"/>
    <s v="Prestación de servicios profesionales y/o de apoyo a la gestión"/>
    <s v="150-65 Prestar servicios profesionales para adelantar el análisis y procesamiento de la información tecnica relacionada con el desarrollo y la ejecución de los proyectos de transmisión objeto de convocatoria pública en la etapa de ejecución"/>
    <s v="Octubre"/>
    <s v="Octubre"/>
    <s v="Octubre"/>
    <n v="2"/>
    <s v="Meses"/>
    <s v="Contratación directa - Prestación de servicios profesionales"/>
    <s v="Propios - 20 - Ingresos corrientes"/>
    <n v="12692000"/>
    <n v="12692000"/>
    <s v="No"/>
    <s v="N/A"/>
    <s v="Jose Lenin Morillo Carrillo"/>
    <s v="Subdirector de Energía Eléctrica"/>
    <n v="6012220601"/>
    <s v="jose.morillo@upme.gov.co"/>
    <m/>
    <m/>
    <m/>
    <m/>
    <m/>
    <m/>
    <m/>
    <m/>
    <m/>
    <m/>
    <m/>
    <m/>
    <m/>
    <m/>
    <m/>
    <m/>
    <m/>
    <m/>
    <n v="12692000"/>
    <m/>
    <m/>
    <n v="6346000"/>
    <m/>
    <n v="6346000"/>
    <n v="12692000"/>
    <n v="12692000"/>
    <n v="0"/>
    <n v="0"/>
    <n v="0"/>
  </r>
  <r>
    <x v="0"/>
    <x v="4"/>
    <s v="Energía"/>
    <s v="Si"/>
    <n v="28"/>
    <s v="150-66"/>
    <s v="1 - Aumentar señales de expansión y cobertura del servicio de energía eléctrica"/>
    <x v="10"/>
    <s v="Documento de planeación validado"/>
    <n v="80111620"/>
    <x v="9"/>
    <s v="Prestación de servicios profesionales y/o de apoyo a la gestión"/>
    <s v="150-66 Prestar servicios profesionales especializados en la oficina asesora jurídica con el fin de realizar la verificación y cumplimiento de requisitos legales de las solicitudes de asignación de capacidad de transporte de los proyectos presentados ante "/>
    <s v="Abril"/>
    <s v="Abril"/>
    <s v="Abril"/>
    <n v="8"/>
    <s v="Meses"/>
    <s v="Contratación directa - Prestación de servicios profesionales"/>
    <s v="Propios - 20 - Ingresos corrientes"/>
    <n v="81066666"/>
    <n v="81066666"/>
    <s v="No"/>
    <s v="N/A"/>
    <s v="Jose Lenin Morillo Carrillo"/>
    <s v="Subdirector de Energía Eléctrica"/>
    <n v="6012220601"/>
    <s v="jose.morillo@upme.gov.co"/>
    <m/>
    <m/>
    <m/>
    <m/>
    <m/>
    <m/>
    <n v="82333333"/>
    <m/>
    <n v="-1266667"/>
    <n v="5066667"/>
    <m/>
    <n v="9500000"/>
    <m/>
    <n v="9500000"/>
    <m/>
    <n v="9500000"/>
    <m/>
    <n v="9500000"/>
    <m/>
    <n v="9500000"/>
    <m/>
    <n v="9500000"/>
    <m/>
    <n v="18999999"/>
    <n v="81066666"/>
    <n v="81066666"/>
    <n v="0"/>
    <n v="0"/>
    <n v="0"/>
  </r>
  <r>
    <x v="0"/>
    <x v="4"/>
    <s v="Energía"/>
    <s v="Si"/>
    <n v="16"/>
    <s v="150-67"/>
    <s v="1 - Aumentar señales de expansión y cobertura del servicio de energía eléctrica"/>
    <x v="10"/>
    <s v="Documento de planeación validado"/>
    <s v="43222501,43222503,43222504,43222609,43233205_x0009_"/>
    <x v="9"/>
    <s v="Software - Licencias"/>
    <s v="150-67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0751937"/>
    <n v="30751937"/>
    <s v="No"/>
    <s v="N/A"/>
    <s v="Jose Lenin Morillo Carrillo"/>
    <s v="Subdirector de Energía Eléctrica"/>
    <n v="6012220601"/>
    <s v="jose.morillo@upme.gov.co"/>
    <m/>
    <m/>
    <m/>
    <m/>
    <m/>
    <m/>
    <m/>
    <m/>
    <m/>
    <m/>
    <n v="30751937"/>
    <m/>
    <m/>
    <m/>
    <m/>
    <n v="30751937"/>
    <m/>
    <m/>
    <m/>
    <m/>
    <m/>
    <m/>
    <m/>
    <m/>
    <n v="30751937"/>
    <n v="30751937"/>
    <n v="0"/>
    <n v="0"/>
    <n v="0"/>
  </r>
  <r>
    <x v="0"/>
    <x v="4"/>
    <s v="Energía"/>
    <s v="Si"/>
    <n v="16"/>
    <s v="150-68"/>
    <s v="2 - Aumentar la oportunidad en la definición de obras y ejecución de los procesos de convocatorias."/>
    <x v="11"/>
    <s v="Monitorear los resultados e impactos de los proyectos en ejecución de los procesos de convocatorias y subastas"/>
    <s v="43222501,43222503,43222504,43222609,43233205_x0009_"/>
    <x v="10"/>
    <s v="Software - Licencias"/>
    <s v="150-68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941700"/>
    <n v="3941700"/>
    <s v="No"/>
    <s v="N/A"/>
    <s v="Jose Lenin Morillo Carrillo"/>
    <s v="Subdirector de Energía Eléctrica"/>
    <n v="6012220601"/>
    <s v="jose.morillo@upme.gov.co"/>
    <m/>
    <m/>
    <m/>
    <m/>
    <m/>
    <m/>
    <m/>
    <m/>
    <m/>
    <m/>
    <n v="3941700"/>
    <m/>
    <m/>
    <m/>
    <m/>
    <n v="3941700"/>
    <m/>
    <m/>
    <m/>
    <m/>
    <m/>
    <m/>
    <m/>
    <m/>
    <n v="3941700"/>
    <n v="3941700"/>
    <n v="0"/>
    <n v="0"/>
    <n v="0"/>
  </r>
  <r>
    <x v="0"/>
    <x v="4"/>
    <s v="Energía"/>
    <s v="Si"/>
    <n v="16"/>
    <s v="150-69"/>
    <s v="1 - Aumentar señales de expansión y cobertura del servicio de energía eléctrica"/>
    <x v="10"/>
    <s v="Documento de planeación validado"/>
    <n v="80111620"/>
    <x v="9"/>
    <s v="Prestación de servicios profesionales y/o de apoyo a la gestión"/>
    <s v="150-69 Prestar los servicios profesionales para apoyar a la oficina asesora jurídica OAJ, frente a la  gestión de los aspectos procedimentales, regulatorios y jurídicos en el seguimiento a los proyectos en ejecución y en el desarrollo de los procesos resu"/>
    <s v="Abril"/>
    <s v="Abril"/>
    <s v="Mayo"/>
    <n v="8"/>
    <s v="Meses"/>
    <s v="Contratación directa - Prestación de servicios profesionales"/>
    <s v="Propios - 20 - Ingresos corrientes"/>
    <n v="21689334"/>
    <n v="21689334"/>
    <s v="No"/>
    <s v="N/A"/>
    <s v="Jose Lenin Morillo Carrillo"/>
    <s v="Subdirector de Energía Eléctrica"/>
    <n v="6012220601"/>
    <s v="jose.morillo@upme.gov.co"/>
    <m/>
    <m/>
    <m/>
    <m/>
    <m/>
    <m/>
    <m/>
    <m/>
    <n v="21689334"/>
    <m/>
    <m/>
    <n v="3098475"/>
    <m/>
    <n v="3098475"/>
    <m/>
    <n v="3098476"/>
    <m/>
    <n v="3098477"/>
    <m/>
    <n v="3098477"/>
    <m/>
    <n v="3098477"/>
    <m/>
    <n v="3098477"/>
    <n v="21689334"/>
    <n v="21689334"/>
    <n v="0"/>
    <n v="0"/>
    <n v="0"/>
  </r>
  <r>
    <x v="0"/>
    <x v="4"/>
    <s v="Energía"/>
    <s v="Si"/>
    <n v="28"/>
    <s v="150-70"/>
    <s v="1 - Aumentar señales de expansión y cobertura del servicio de energía eléctrica"/>
    <x v="10"/>
    <s v="Documento de planeación validado"/>
    <n v="80111620"/>
    <x v="9"/>
    <s v="Prestación de servicios profesionales y/o de apoyo a la gestión"/>
    <s v="150-70 Prestar servicios profesionales para realizar la compilación, verificación, análisis y gestión de la información relacionada con el comportamiento de la demanda de energía, la evolución tecnológica, la transición energética y los procesos asociados"/>
    <s v="Junio "/>
    <s v="Junio "/>
    <s v="Julio "/>
    <n v="5"/>
    <s v="Meses"/>
    <s v="Contratación directa - Prestación de servicios profesionales"/>
    <s v="Propios - 20 - Ingresos corrientes"/>
    <n v="29862638"/>
    <n v="29862638"/>
    <s v="No"/>
    <s v="N/A"/>
    <s v="Jose Lenin Morillo Carrillo"/>
    <s v="Subdirector de Energía Eléctrica"/>
    <n v="6012220601"/>
    <s v="jose.morillo@upme.gov.co"/>
    <m/>
    <m/>
    <m/>
    <m/>
    <m/>
    <m/>
    <m/>
    <m/>
    <m/>
    <m/>
    <m/>
    <m/>
    <n v="29862638"/>
    <m/>
    <m/>
    <n v="5972528"/>
    <m/>
    <n v="5972528"/>
    <m/>
    <n v="5972528"/>
    <m/>
    <n v="5972528"/>
    <m/>
    <n v="5972526"/>
    <n v="29862638"/>
    <n v="29862638"/>
    <n v="0"/>
    <n v="0"/>
    <n v="0"/>
  </r>
  <r>
    <x v="0"/>
    <x v="4"/>
    <s v="Energía"/>
    <s v="Si"/>
    <n v="20"/>
    <s v="150-71"/>
    <s v="1 - Aumentar señales de expansión y cobertura del servicio de energía eléctrica"/>
    <x v="10"/>
    <s v="Documento de planeación validado"/>
    <s v="78102203;78102206"/>
    <x v="9"/>
    <s v="Adquisición de bienes y/o servicios (otros)"/>
    <s v="150-71 Prestar los servicios de mensajería certificada a nivel urbano, nacional e internacional, mensajería electrónica y de mensajería motorizada especializada a nivel urbano en la ciudad de Bogotá D.C."/>
    <s v="Abril"/>
    <s v="Abril"/>
    <s v="Mayo"/>
    <n v="8"/>
    <s v="Meses"/>
    <s v="Contratación directa"/>
    <s v="Propios - 20 - Ingresos corrientes"/>
    <n v="45994500"/>
    <n v="45994500"/>
    <s v="No"/>
    <s v="N/A"/>
    <s v="Jose Lenin Morillo Carrillo"/>
    <s v="Subdirector de Energía Eléctrica"/>
    <n v="6012220601"/>
    <s v="jose.morillo@upme.gov.co"/>
    <m/>
    <m/>
    <m/>
    <m/>
    <m/>
    <m/>
    <m/>
    <m/>
    <n v="45994500"/>
    <m/>
    <m/>
    <n v="6250000"/>
    <m/>
    <n v="6250000"/>
    <m/>
    <n v="6250000"/>
    <m/>
    <n v="6250000"/>
    <m/>
    <n v="6250000"/>
    <m/>
    <n v="6250000"/>
    <m/>
    <n v="8494500"/>
    <n v="45994500"/>
    <n v="45994500"/>
    <n v="0"/>
    <n v="0"/>
    <n v="0"/>
  </r>
  <r>
    <x v="0"/>
    <x v="4"/>
    <s v="Energía"/>
    <s v="Si"/>
    <n v="20"/>
    <s v="150-72"/>
    <s v="2 - Aumentar la oportunidad en la definición de obras y ejecución de los procesos de convocatorias."/>
    <x v="11"/>
    <s v="Monitorear los resultados e impactos de los proyectos en ejecución de los procesos de convocatorias y subastas"/>
    <s v="78102203;78102206"/>
    <x v="10"/>
    <s v="Adquisición de bienes y/o servicios (otros)"/>
    <s v="150-72 Prestar los servicios de mensajería certificada a nivel urbano, nacional e internacional, mensajería electrónica y de mensajería motorizada especializada a nivel urbano en la ciudad de Bogotá D.C."/>
    <s v="Abril"/>
    <s v="Abril"/>
    <s v="Mayo"/>
    <n v="8"/>
    <s v="Meses"/>
    <s v="Contratación directa"/>
    <s v="Propios - 20 - Ingresos corrientes"/>
    <n v="4005500"/>
    <n v="4005500"/>
    <s v="No"/>
    <s v="N/A"/>
    <s v="Jose Lenin Morillo Carrillo"/>
    <s v="Subdirector de Energía Eléctrica"/>
    <n v="6012220601"/>
    <s v="jose.morillo@upme.gov.co"/>
    <m/>
    <m/>
    <m/>
    <m/>
    <m/>
    <m/>
    <m/>
    <m/>
    <n v="4005500"/>
    <m/>
    <m/>
    <m/>
    <m/>
    <m/>
    <m/>
    <m/>
    <m/>
    <m/>
    <m/>
    <m/>
    <m/>
    <m/>
    <m/>
    <n v="4005500"/>
    <n v="4005500"/>
    <n v="4005500"/>
    <n v="0"/>
    <n v="0"/>
    <n v="0"/>
  </r>
  <r>
    <x v="0"/>
    <x v="4"/>
    <s v="Energía"/>
    <s v="Si"/>
    <n v="33"/>
    <s v="150-73"/>
    <s v="1 - Aumentar señales de expansión y cobertura del servicio de energía eléctrica"/>
    <x v="10"/>
    <s v="Documento de planeación validado"/>
    <n v="80111620"/>
    <x v="9"/>
    <s v="Prestación de servicios profesionales y/o de apoyo a la gestión"/>
    <s v="150-73 Apoyar la elaboración de documentos y el procesamiento de la información, de las convocatorias públicas y de ampliación de los proyectos de transmisión nacional y regional."/>
    <s v="Junio"/>
    <s v="Junio"/>
    <s v="Junio"/>
    <n v="6"/>
    <s v="Meses"/>
    <s v="Contratación directa - Prestación de servicios profesionales"/>
    <s v="Propios - 20 - Ingresos corrientes"/>
    <n v="6548453"/>
    <n v="6548453"/>
    <s v="No"/>
    <s v="N/A"/>
    <s v="Karol Enrique Cifuentes"/>
    <s v="Subdirector de Energía Eléctrica (E)"/>
    <n v="6012220601"/>
    <s v="enrique.cifuentes@upme.gov.co "/>
    <m/>
    <m/>
    <m/>
    <m/>
    <m/>
    <m/>
    <m/>
    <m/>
    <n v="1144453"/>
    <m/>
    <m/>
    <n v="190742"/>
    <m/>
    <n v="190742"/>
    <n v="5404000"/>
    <n v="190742"/>
    <m/>
    <n v="190742"/>
    <m/>
    <n v="190742"/>
    <m/>
    <n v="190743"/>
    <m/>
    <n v="5404000"/>
    <n v="6548453"/>
    <n v="6548453"/>
    <n v="0"/>
    <n v="0"/>
    <n v="0"/>
  </r>
  <r>
    <x v="0"/>
    <x v="4"/>
    <s v="Energía"/>
    <s v="Si"/>
    <n v="33"/>
    <s v="150-74"/>
    <s v="1 - Aumentar señales de expansión y cobertura del servicio de energía eléctrica"/>
    <x v="10"/>
    <s v="Documento de planeación validado"/>
    <n v="55101519"/>
    <x v="9"/>
    <s v="Adquisición de bienes y/o servicios (otros)"/>
    <s v="150-74 Prestar el servicio de publicación en el diario oficial de los actos administrativos de carácter general emitidos por la UPME."/>
    <s v="Julio"/>
    <s v="Julio"/>
    <s v="Julio"/>
    <n v="5"/>
    <s v="Meses"/>
    <s v="Contratación directa"/>
    <s v="Propios - 20 - Ingresos corrientes"/>
    <n v="5000000"/>
    <n v="5000000"/>
    <s v="No"/>
    <s v="N/A"/>
    <s v="Karol Enrique Cifuentes"/>
    <s v="Subdirector de Energía Eléctrica (E)"/>
    <n v="6012220601"/>
    <s v="enrique.cifuentes@upme.gov.co "/>
    <m/>
    <m/>
    <m/>
    <m/>
    <m/>
    <m/>
    <m/>
    <m/>
    <m/>
    <m/>
    <m/>
    <m/>
    <n v="5000000"/>
    <m/>
    <m/>
    <n v="1000000"/>
    <m/>
    <n v="1000000"/>
    <m/>
    <n v="1000000"/>
    <m/>
    <n v="1000000"/>
    <m/>
    <n v="1000000"/>
    <n v="5000000"/>
    <n v="5000000"/>
    <n v="0"/>
    <n v="0"/>
    <n v="0"/>
  </r>
  <r>
    <x v="0"/>
    <x v="5"/>
    <s v="Minería"/>
    <s v="Si"/>
    <s v="75 (30/12/2024)"/>
    <s v="140-1"/>
    <s v="2 - Ampliar el conocimiento de los encadenamientos productivos asociados a la actividad minera por parte de los actores del sector."/>
    <x v="12"/>
    <s v="Diagnóstico"/>
    <n v="80111620"/>
    <x v="11"/>
    <s v="Prestación de servicios profesionales y/o de apoyo a la gestión"/>
    <s v="140-1 Prestar los servicios profesionales a la subdirección de minería que sirvan como soporte para fijar el precio base de liquidación de regalías de los diferentes minerales que se explotan en el país, análisis de datos que soporten la planeación sector"/>
    <s v="Enero"/>
    <s v="Enero"/>
    <s v="Enero"/>
    <n v="11.5"/>
    <s v="Meses"/>
    <s v="Contratación directa - Prestación de servicios profesionales"/>
    <s v="Propios - 20 - Ingresos corrientes"/>
    <n v="103500000"/>
    <n v="103500000"/>
    <s v="No"/>
    <s v="N/A"/>
    <s v="Olga Tatiana Araque"/>
    <s v="Subdirector de Minería"/>
    <n v="6012220601"/>
    <s v="olga.araque@upme.gov.co"/>
    <n v="103500000"/>
    <m/>
    <m/>
    <n v="4500000"/>
    <m/>
    <n v="9000000"/>
    <m/>
    <n v="9000000"/>
    <m/>
    <n v="9000000"/>
    <m/>
    <n v="9000000"/>
    <m/>
    <n v="9000000"/>
    <m/>
    <n v="9000000"/>
    <m/>
    <n v="9000000"/>
    <m/>
    <n v="9000000"/>
    <m/>
    <n v="9000000"/>
    <m/>
    <n v="18000000"/>
    <n v="103500000"/>
    <n v="103500000"/>
    <n v="0"/>
    <n v="0"/>
    <n v="0"/>
  </r>
  <r>
    <x v="0"/>
    <x v="5"/>
    <s v="Minería"/>
    <s v="Si"/>
    <s v="75 (30/12/2024)"/>
    <s v="140-2"/>
    <s v="2 - Ampliar el conocimiento de los encadenamientos productivos asociados a la actividad minera por parte de los actores del sector."/>
    <x v="12"/>
    <s v="Diagnóstico"/>
    <n v="80111620"/>
    <x v="11"/>
    <s v="Prestación de servicios profesionales y/o de apoyo a la gestión"/>
    <s v="140-2 Prestar los servicios profesionales de apoyo tématico económico para la investigación de estudios sectoriales relacionados con minerales estratégicos para la elaboración de análisis de mercado que permitan viabilizar los lineamientos de la planeació"/>
    <s v="Enero"/>
    <s v="Enero"/>
    <s v="Enero"/>
    <n v="2"/>
    <s v="Meses"/>
    <s v="Contratación directa - Prestación de servicios profesionales"/>
    <s v="Propios - 20 - Ingresos corrientes"/>
    <n v="26000000"/>
    <n v="26000000"/>
    <s v="No"/>
    <s v="N/A"/>
    <s v="Olga Tatiana Araque"/>
    <s v="Subdirector de Minería"/>
    <n v="6012220601"/>
    <s v="olga.araque@upme.gov.co"/>
    <n v="26000000"/>
    <m/>
    <m/>
    <n v="6500000"/>
    <m/>
    <n v="13000000"/>
    <m/>
    <n v="6500000"/>
    <m/>
    <m/>
    <m/>
    <m/>
    <m/>
    <m/>
    <m/>
    <m/>
    <m/>
    <m/>
    <m/>
    <m/>
    <m/>
    <m/>
    <m/>
    <m/>
    <n v="26000000"/>
    <n v="26000000"/>
    <n v="0"/>
    <n v="0"/>
    <n v="0"/>
  </r>
  <r>
    <x v="0"/>
    <x v="5"/>
    <s v="Minería"/>
    <s v="Si"/>
    <n v="29"/>
    <s v="140-3"/>
    <s v="2 - Ampliar el conocimiento de los encadenamientos productivos asociados a la actividad minera por parte de los actores del sector."/>
    <x v="12"/>
    <s v="Diagnóstico"/>
    <n v="80111620"/>
    <x v="11"/>
    <s v="Prestación de servicios profesionales y/o de apoyo a la gestión"/>
    <s v="140-3 Prestar servicios profesionales para brindar apoyo a la subdirección de minería aportando análisis técnicos de la planeación y aspectos sociales asociados a la industria minera con el fin de contribuir con la planeación del sector y divulgación de i"/>
    <s v="Enero"/>
    <s v="Enero"/>
    <s v="Enero"/>
    <n v="11.5"/>
    <s v="Meses"/>
    <s v="Contratación directa - Prestación de servicios profesionales"/>
    <s v="Propios - 20 - Ingresos corrientes"/>
    <n v="89279267"/>
    <n v="89279267"/>
    <s v="No"/>
    <s v="N/A"/>
    <s v="Olga Tatiana Araque"/>
    <s v="Subdirector de Minería"/>
    <n v="6012220601"/>
    <s v="olga.araque@upme.gov.co"/>
    <n v="81279263"/>
    <m/>
    <m/>
    <n v="3769473"/>
    <n v="0"/>
    <n v="7067762"/>
    <n v="0"/>
    <n v="7067762"/>
    <n v="0"/>
    <n v="7067762"/>
    <n v="0"/>
    <n v="7067762"/>
    <n v="0"/>
    <n v="7067762"/>
    <n v="0"/>
    <n v="7067762"/>
    <n v="0"/>
    <n v="7067762"/>
    <n v="3000000"/>
    <n v="10067762"/>
    <n v="2500000"/>
    <n v="9567762"/>
    <n v="2500004"/>
    <n v="16399936"/>
    <n v="89279267"/>
    <n v="89279267"/>
    <n v="0"/>
    <n v="0"/>
    <n v="0"/>
  </r>
  <r>
    <x v="0"/>
    <x v="5"/>
    <s v="Minería"/>
    <s v="Si"/>
    <n v="16"/>
    <s v="140-4"/>
    <s v="2 - Ampliar el conocimiento de los encadenamientos productivos asociados a la actividad minera por parte de los actores del sector."/>
    <x v="12"/>
    <s v="Diagnóstico"/>
    <n v="80111620"/>
    <x v="11"/>
    <s v="Prestación de servicios profesionales y/o de apoyo a la gestión"/>
    <s v="140-4 Prestar servicios profesionales para brindar apoyo a la subdirección de minería en los análisis cuantitativos necesarios para el modelamiento mediante herramientas de simulación y modelación con dinámica de sistemas implementado mejoramiento a los m"/>
    <s v="Enero"/>
    <s v="Febrero"/>
    <s v="Febrero"/>
    <n v="10"/>
    <s v="Meses"/>
    <s v="Contratación directa - Prestación de servicios profesionales"/>
    <s v="Propios - 20 - Ingresos corrientes"/>
    <n v="13122900"/>
    <n v="13122900"/>
    <s v="No"/>
    <s v="N/A"/>
    <s v="Olga Tatiana Araque"/>
    <s v="Subdirector de Minería"/>
    <n v="6012220601"/>
    <s v="olga.araque@upme.gov.co"/>
    <n v="0"/>
    <n v="0"/>
    <n v="13122900"/>
    <n v="0"/>
    <n v="0"/>
    <n v="437430"/>
    <n v="0"/>
    <n v="4374300"/>
    <n v="0"/>
    <n v="4374300"/>
    <n v="0"/>
    <n v="3936870"/>
    <n v="0"/>
    <n v="0"/>
    <n v="0"/>
    <n v="0"/>
    <n v="0"/>
    <n v="0"/>
    <n v="0"/>
    <n v="0"/>
    <n v="0"/>
    <n v="0"/>
    <n v="0"/>
    <n v="0"/>
    <n v="13122900"/>
    <n v="13122900"/>
    <n v="0"/>
    <n v="0"/>
    <n v="0"/>
  </r>
  <r>
    <x v="0"/>
    <x v="5"/>
    <s v="Minería"/>
    <s v="Si"/>
    <n v="33"/>
    <s v="140-5"/>
    <s v="2 - Ampliar el conocimiento de los encadenamientos productivos asociados a la actividad minera por parte de los actores del sector."/>
    <x v="12"/>
    <s v="Diagnóstico"/>
    <s v="N/A"/>
    <x v="11"/>
    <s v="Viáticos y gastos de viaje"/>
    <s v="140-5 Pago de viáticos y gastos de desplazamiento para el fortalecimiento de la planeación para el desarrollo minero responsable con los territorios en el marco de la transición energética a nivel nacional."/>
    <s v="N.A"/>
    <s v="N.A"/>
    <s v="Octubre"/>
    <s v="N.A"/>
    <s v="N.A"/>
    <s v="N/A"/>
    <s v="Propios - 20 - Ingresos corrientes"/>
    <n v="4600000"/>
    <n v="4600000"/>
    <s v="No"/>
    <s v="N/A"/>
    <s v="Olga Tatiana Araque"/>
    <s v="Subdirector de Minería"/>
    <n v="6012220601"/>
    <s v="olga.araque@upme.gov.co"/>
    <n v="0"/>
    <n v="0"/>
    <n v="0"/>
    <n v="0"/>
    <n v="0"/>
    <n v="0"/>
    <n v="0"/>
    <n v="0"/>
    <n v="0"/>
    <n v="0"/>
    <n v="0"/>
    <n v="0"/>
    <n v="0"/>
    <n v="0"/>
    <n v="0"/>
    <n v="0"/>
    <n v="0"/>
    <n v="0"/>
    <n v="1500000"/>
    <n v="1500000"/>
    <n v="1600000"/>
    <n v="1600000"/>
    <n v="1500000"/>
    <n v="1500000"/>
    <n v="4600000"/>
    <n v="4600000"/>
    <n v="0"/>
    <n v="0"/>
    <n v="0"/>
  </r>
  <r>
    <x v="0"/>
    <x v="5"/>
    <s v="Minería"/>
    <s v="Si"/>
    <n v="18"/>
    <s v="140-6"/>
    <s v="2 - Ampliar el conocimiento de los encadenamientos productivos asociados a la actividad minera por parte de los actores del sector."/>
    <x v="12"/>
    <s v="Documento de planeación validado"/>
    <s v="N/A"/>
    <x v="11"/>
    <s v="Viáticos y gastos de viaje"/>
    <s v="140-6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30447305"/>
    <n v="30447305"/>
    <s v="No"/>
    <s v="N/A"/>
    <s v="Olga Tatiana Araque"/>
    <s v="Subdirector de Minería"/>
    <n v="6012220601"/>
    <s v="olga.araque@upme.gov.co"/>
    <n v="0"/>
    <n v="0"/>
    <n v="0"/>
    <n v="0"/>
    <n v="0"/>
    <n v="0"/>
    <n v="3400000"/>
    <n v="3400000"/>
    <n v="4000000"/>
    <n v="4000000"/>
    <n v="3500000"/>
    <n v="3500000"/>
    <n v="3500000"/>
    <n v="3500000"/>
    <n v="3430000"/>
    <n v="3430000"/>
    <n v="3322695"/>
    <n v="3322695"/>
    <n v="3300000"/>
    <n v="3300000"/>
    <n v="3194610"/>
    <n v="3194610"/>
    <n v="2800000"/>
    <n v="2800000"/>
    <n v="30447305"/>
    <n v="30447305"/>
    <n v="0"/>
    <n v="0"/>
    <n v="0"/>
  </r>
  <r>
    <x v="0"/>
    <x v="5"/>
    <s v="Minería"/>
    <s v="Si"/>
    <n v="18"/>
    <s v="140-7"/>
    <s v="2 - Ampliar el conocimiento de los encadenamientos productivos asociados a la actividad minera por parte de los actores del sector."/>
    <x v="12"/>
    <s v="Documento de planeación validado"/>
    <n v="80111620"/>
    <x v="11"/>
    <s v="Prestación de servicios profesionales y/o de apoyo a la gestión"/>
    <s v="140-7 Prestar servicios profesionales para brindar apoyo a la subdirección de minería en el análisis y propuesta de politicas públicas para la planeación del sector minero en Colombia y en la elaboración de una hoja de ruta para el seguimiento del PNDM, s"/>
    <s v="Enero"/>
    <s v="Enero"/>
    <s v="Enero"/>
    <n v="11"/>
    <s v="Meses"/>
    <s v="Contratación directa - Prestación de servicios profesionales"/>
    <s v="Propios - 20 - Ingresos corrientes"/>
    <n v="87893680"/>
    <n v="87893680"/>
    <s v="No"/>
    <s v="N/A"/>
    <s v="Olga Tatiana Araque"/>
    <s v="Subdirector de Minería"/>
    <n v="6012220601"/>
    <s v="olga.araque@upme.gov.co"/>
    <n v="87893680"/>
    <n v="0"/>
    <n v="0"/>
    <n v="529480"/>
    <n v="0"/>
    <n v="7942200"/>
    <n v="0"/>
    <n v="7942200"/>
    <n v="0"/>
    <n v="7942200"/>
    <n v="0"/>
    <n v="7942200"/>
    <n v="0"/>
    <n v="7942200"/>
    <n v="0"/>
    <n v="7942200"/>
    <n v="0"/>
    <n v="7942200"/>
    <n v="0"/>
    <n v="7942200"/>
    <n v="0"/>
    <n v="7942200"/>
    <n v="0"/>
    <n v="15884400"/>
    <n v="87893680"/>
    <n v="87893680"/>
    <n v="0"/>
    <n v="0"/>
    <n v="0"/>
  </r>
  <r>
    <x v="0"/>
    <x v="5"/>
    <s v="Minería"/>
    <s v="Si"/>
    <n v="2"/>
    <s v="140-8"/>
    <s v="2 - Ampliar el conocimiento de los encadenamientos productivos asociados a la actividad minera por parte de los actores del sector."/>
    <x v="12"/>
    <s v="Documento de planeación preliminar"/>
    <n v="78111502"/>
    <x v="11"/>
    <s v="Tiquetes"/>
    <s v="140-8 Adquirir los servicios necesarios para garantizar el desplazamiento de servidores públicos y contratistas de la UPME a los eventos y espacios que se desarrollan con el fin de realizar el levantamiento, gestión y apropiación de información en los ter"/>
    <s v="Mayo"/>
    <s v="Mayo"/>
    <s v="Mayo"/>
    <n v="8"/>
    <s v="Meses"/>
    <s v="Contratación régimen especial - Régimen especial"/>
    <s v="Propios - 20 - Ingresos corrientes"/>
    <n v="17341466"/>
    <n v="17341466"/>
    <s v="No"/>
    <s v="N/A"/>
    <s v="Olga Tatiana Araque"/>
    <s v="Subdirector de Minería"/>
    <n v="6012220601"/>
    <s v="olga.araque@upme.gov.co"/>
    <m/>
    <m/>
    <m/>
    <m/>
    <m/>
    <m/>
    <m/>
    <m/>
    <n v="17341466"/>
    <n v="2200000"/>
    <m/>
    <n v="2200000"/>
    <m/>
    <n v="2600000"/>
    <m/>
    <n v="2141466"/>
    <m/>
    <n v="2200000"/>
    <m/>
    <n v="2000000"/>
    <m/>
    <n v="2200000"/>
    <m/>
    <n v="1800000"/>
    <n v="17341466"/>
    <n v="17341466"/>
    <n v="0"/>
    <n v="0"/>
    <n v="0"/>
  </r>
  <r>
    <x v="0"/>
    <x v="5"/>
    <s v="Minería"/>
    <s v="Si"/>
    <n v="5"/>
    <s v="140-9"/>
    <s v="2 - Ampliar el conocimiento de los encadenamientos productivos asociados a la actividad minera por parte de los actores del sector."/>
    <x v="12"/>
    <s v="Documento de planeación preliminar"/>
    <n v="80111620"/>
    <x v="11"/>
    <s v="Prestación de servicios profesionales y/o de apoyo a la gestión"/>
    <s v="140-9 Prestar servicios profesionales de asesoría especializada jurídica y judicial en asuntos de competencia de la Unidad de Planeación Minero Energética y demás actuaciones jurídicas tendientes al desarrollo del proyecto de inversión &quot;Fortalecimiento de"/>
    <s v="Enero"/>
    <s v="Febrero"/>
    <s v="Febrero"/>
    <n v="11"/>
    <s v="Meses"/>
    <s v="Contratación directa - Prestación de servicios profesionales"/>
    <s v="Propios - 20 - Ingresos corrientes"/>
    <n v="127724300"/>
    <n v="127724300"/>
    <s v="No"/>
    <s v="N/A"/>
    <s v="Olga Tatiana Araque"/>
    <s v="Subdirector de Minería"/>
    <n v="6012220601"/>
    <s v="olga.araque@upme.gov.co"/>
    <n v="0"/>
    <n v="0"/>
    <n v="81279100"/>
    <n v="0"/>
    <n v="0"/>
    <n v="11611300"/>
    <n v="0"/>
    <n v="11611300"/>
    <n v="0"/>
    <n v="11611300"/>
    <n v="0"/>
    <n v="11611300"/>
    <n v="0"/>
    <n v="11611300"/>
    <n v="46445200"/>
    <n v="11611300"/>
    <n v="0"/>
    <n v="11611300"/>
    <n v="0"/>
    <n v="11611300"/>
    <n v="0"/>
    <n v="11611300"/>
    <n v="0"/>
    <n v="23222600"/>
    <n v="127724300"/>
    <n v="127724300"/>
    <n v="0"/>
    <n v="0"/>
    <n v="0"/>
  </r>
  <r>
    <x v="0"/>
    <x v="5"/>
    <s v="Minería"/>
    <s v="Si"/>
    <n v="5"/>
    <s v="140-10"/>
    <s v="2 - Ampliar el conocimiento de los encadenamientos productivos asociados a la actividad minera por parte de los actores del sector."/>
    <x v="12"/>
    <s v="Documento de planeación preliminar"/>
    <n v="80111620"/>
    <x v="11"/>
    <s v="Prestación de servicios profesionales y/o de apoyo a la gestión"/>
    <s v="140-10 Prestar servicios profesionales para brindar apoyo a la subdirección de minería en los análisis técnicos relacionados con los encadenamientos productivos asociados a los planes subsectoriales, seguimiento al PNDM y al componente de innovación en el"/>
    <s v="Enero"/>
    <s v="Febrero"/>
    <s v="Marzo"/>
    <n v="10"/>
    <s v="Meses"/>
    <s v="Contratación directa - Prestación de servicios profesionales"/>
    <s v="Propios - 20 - Ingresos corrientes"/>
    <n v="70677620"/>
    <n v="70677620"/>
    <s v="No"/>
    <s v="N/A"/>
    <s v="Olga Tatiana Araque"/>
    <s v="Subdirector de Minería"/>
    <n v="6012220601"/>
    <s v="olga.araque@upme.gov.co"/>
    <n v="0"/>
    <n v="0"/>
    <n v="0"/>
    <n v="0"/>
    <n v="70677620"/>
    <m/>
    <n v="0"/>
    <n v="7067762"/>
    <n v="0"/>
    <n v="7067762"/>
    <n v="0"/>
    <n v="7067762"/>
    <n v="0"/>
    <n v="7067762"/>
    <n v="0"/>
    <n v="7067762"/>
    <n v="0"/>
    <n v="7067762"/>
    <n v="0"/>
    <n v="7067762"/>
    <n v="0"/>
    <n v="7067762"/>
    <n v="0"/>
    <n v="14135524"/>
    <n v="70677620"/>
    <n v="70677620"/>
    <n v="0"/>
    <n v="0"/>
    <n v="0"/>
  </r>
  <r>
    <x v="0"/>
    <x v="5"/>
    <s v="Minería"/>
    <s v="Si"/>
    <s v="75 (30/12/2024)"/>
    <s v="140-11"/>
    <s v="2 - Ampliar el conocimiento de los encadenamientos productivos asociados a la actividad minera por parte de los actores del sector."/>
    <x v="12"/>
    <s v="Documento de planeación preliminar"/>
    <n v="80111620"/>
    <x v="11"/>
    <s v="Prestación de servicios profesionales y/o de apoyo a la gestión"/>
    <s v="140-11 Prestar servicios profesionales para brindar apoyo a la subdirección de minería en la actualización y alistamiento de herramientas de modelamiento matemático y estadístico para los estudios económicos requeridos en el marco de la planeación minera."/>
    <s v="Enero"/>
    <s v="Enero"/>
    <s v="Enero"/>
    <n v="11.5"/>
    <s v="Meses"/>
    <s v="Contratación directa - Prestación de servicios profesionales"/>
    <s v="Propios - 20 - Ingresos corrientes"/>
    <n v="49852500"/>
    <n v="49852500"/>
    <s v="No"/>
    <s v="N/A"/>
    <s v="Olga Tatiana Araque"/>
    <s v="Subdirector de Minería"/>
    <n v="6012220601"/>
    <s v="olga.araque@upme.gov.co"/>
    <n v="49852500"/>
    <m/>
    <m/>
    <n v="2167500"/>
    <m/>
    <n v="4335000"/>
    <m/>
    <n v="4335000"/>
    <m/>
    <n v="4335000"/>
    <m/>
    <n v="4335000"/>
    <m/>
    <n v="4335000"/>
    <m/>
    <n v="4335000"/>
    <m/>
    <n v="4335000"/>
    <m/>
    <n v="4335000"/>
    <m/>
    <n v="4335000"/>
    <m/>
    <n v="8670000"/>
    <n v="49852500"/>
    <n v="49852500"/>
    <n v="0"/>
    <n v="0"/>
    <n v="0"/>
  </r>
  <r>
    <x v="0"/>
    <x v="5"/>
    <s v="Minería"/>
    <s v="Si"/>
    <n v="18"/>
    <s v="140-12"/>
    <s v="3 - Fortalecer la gestión integral de la información de la planeación minera."/>
    <x v="13"/>
    <s v="Desarrollar herramientas para el análisis, proyección y divulgación de la información minera"/>
    <n v="81121503"/>
    <x v="12"/>
    <s v="Estudios"/>
    <s v="140-12 Elaborar los balances oferta utilización de 34 productos mineros y la cuenta de producción y generación del ingreso de 10 actividades económicas mineras CIIU Rev. 4 A.C. para 2023 en versión provisional para la operación estadística cuenta satélite"/>
    <s v="Abril"/>
    <s v="Junio"/>
    <s v="Junio"/>
    <n v="6"/>
    <s v="Meses"/>
    <s v="Contratación directa - Contratos interadministrativos"/>
    <s v="Propios - 20 - Ingresos corrientes"/>
    <n v="60000000"/>
    <n v="60000000"/>
    <s v="No"/>
    <s v="N/A"/>
    <s v="Olga Tatiana Araque"/>
    <s v="Subdirector de Minería"/>
    <n v="6012220601"/>
    <s v="olga.araque@upme.gov.co"/>
    <m/>
    <m/>
    <m/>
    <m/>
    <m/>
    <m/>
    <m/>
    <m/>
    <m/>
    <m/>
    <n v="60000000"/>
    <m/>
    <m/>
    <n v="60000000"/>
    <m/>
    <m/>
    <m/>
    <m/>
    <m/>
    <m/>
    <m/>
    <m/>
    <m/>
    <m/>
    <n v="60000000"/>
    <n v="60000000"/>
    <n v="0"/>
    <n v="0"/>
    <n v="0"/>
  </r>
  <r>
    <x v="0"/>
    <x v="5"/>
    <s v="Minería"/>
    <s v="Si"/>
    <n v="5"/>
    <s v="140-13"/>
    <s v="3 - Fortalecer la gestión integral de la información de la planeación minera."/>
    <x v="13"/>
    <s v="Desarrollar herramientas para el análisis, proyección y divulgación de la información minera"/>
    <n v="80111620"/>
    <x v="12"/>
    <s v="Prestación de servicios profesionales y/o de apoyo a la gestión"/>
    <s v="140-13 Prestar Servicios profesionales para la administración de bases de datos de la subdirección de minería, implementación de mejoras al SIMCO y desarrollo de modelos con sistemas de información geográfica para el procesamiento y divulgación de la info"/>
    <s v="Enero"/>
    <s v="Febrero"/>
    <s v="Marzo"/>
    <n v="10"/>
    <s v="Meses"/>
    <s v="Contratación régimen especial (con ofertas) - Régimen especial"/>
    <s v="Propios - 20 - Ingresos corrientes"/>
    <n v="100000000"/>
    <n v="100000000"/>
    <s v="No"/>
    <s v="N/A"/>
    <s v="Olga Tatiana Araque"/>
    <s v="Subdirector de Minería"/>
    <n v="6012220601"/>
    <s v="olga.araque@upme.gov.co"/>
    <n v="0"/>
    <n v="0"/>
    <n v="0"/>
    <n v="0"/>
    <n v="100000000"/>
    <n v="0"/>
    <n v="0"/>
    <n v="10000000"/>
    <n v="0"/>
    <n v="10000000"/>
    <n v="0"/>
    <n v="10000000"/>
    <n v="0"/>
    <n v="10000000"/>
    <n v="0"/>
    <n v="10000000"/>
    <n v="0"/>
    <n v="10000000"/>
    <n v="0"/>
    <n v="10000000"/>
    <n v="0"/>
    <n v="10000000"/>
    <n v="0"/>
    <n v="20000000"/>
    <n v="100000000"/>
    <n v="100000000"/>
    <n v="0"/>
    <n v="0"/>
    <n v="0"/>
  </r>
  <r>
    <x v="0"/>
    <x v="5"/>
    <s v="Minería"/>
    <s v="Si"/>
    <n v="33"/>
    <s v="140-14"/>
    <s v="3 - Fortalecer la gestión integral de la información de la planeación minera."/>
    <x v="13"/>
    <s v="Apropiar Insumos para el análisis de Mercado Nacional e internacional de minerales y sus encadenamientos productivos"/>
    <n v="93151509"/>
    <x v="12"/>
    <s v="Software - Suscripciones"/>
    <s v="140-14 Prestar los servicios de suscripción ONLINE a Fast Markets MB."/>
    <s v="Enero"/>
    <s v="Febrero"/>
    <s v="Marzo"/>
    <n v="12"/>
    <s v="Meses"/>
    <s v="Contratación directa - único oferente"/>
    <s v="Propios - 20 - Ingresos corrientes"/>
    <n v="218356415"/>
    <n v="218356415"/>
    <s v="No"/>
    <s v="N/A"/>
    <s v="Olga Tatiana Araque"/>
    <s v="Subdirector de Minería"/>
    <n v="6012220601"/>
    <s v="olga.araque@upme.gov.co"/>
    <n v="0"/>
    <n v="0"/>
    <n v="0"/>
    <n v="0"/>
    <n v="218356415"/>
    <n v="0"/>
    <n v="0"/>
    <n v="0"/>
    <m/>
    <n v="218356415"/>
    <n v="0"/>
    <n v="0"/>
    <n v="0"/>
    <n v="0"/>
    <n v="0"/>
    <n v="0"/>
    <n v="0"/>
    <n v="0"/>
    <n v="0"/>
    <n v="0"/>
    <n v="0"/>
    <n v="0"/>
    <n v="0"/>
    <n v="0"/>
    <n v="218356415"/>
    <n v="218356415"/>
    <n v="0"/>
    <n v="0"/>
    <n v="0"/>
  </r>
  <r>
    <x v="0"/>
    <x v="5"/>
    <s v="Minería"/>
    <s v="Si"/>
    <n v="33"/>
    <s v="140-15"/>
    <s v="3 - Fortalecer la gestión integral de la información de la planeación minera."/>
    <x v="13"/>
    <s v="Apropiar Insumos para el análisis de Mercado Nacional e internacional de minerales y sus encadenamientos productivos"/>
    <n v="93151510"/>
    <x v="12"/>
    <s v="Software - Suscripciones"/>
    <s v="140-15 Realizar la renovación de la suscripción online de ARGUS MEDIA."/>
    <s v="Febrero"/>
    <s v="Marzo"/>
    <s v="Abril"/>
    <n v="12"/>
    <s v="Meses"/>
    <s v="Contratación directa - único oferente"/>
    <s v="Propios - 20 - Ingresos corrientes"/>
    <n v="376833620"/>
    <n v="376833620"/>
    <s v="No"/>
    <s v="N/A"/>
    <s v="Olga Tatiana Araque"/>
    <s v="Subdirector de Minería"/>
    <n v="6012220601"/>
    <s v="olga.araque@upme.gov.co"/>
    <n v="0"/>
    <n v="0"/>
    <n v="0"/>
    <n v="0"/>
    <n v="0"/>
    <n v="0"/>
    <n v="376833620"/>
    <n v="0"/>
    <n v="0"/>
    <n v="0"/>
    <n v="0"/>
    <n v="376833620"/>
    <n v="0"/>
    <n v="0"/>
    <n v="0"/>
    <n v="0"/>
    <n v="0"/>
    <n v="0"/>
    <n v="0"/>
    <n v="0"/>
    <n v="0"/>
    <n v="0"/>
    <n v="0"/>
    <n v="0"/>
    <n v="376833620"/>
    <n v="376833620"/>
    <n v="0"/>
    <n v="0"/>
    <n v="0"/>
  </r>
  <r>
    <x v="0"/>
    <x v="5"/>
    <s v="Minería"/>
    <s v="Si"/>
    <n v="33"/>
    <s v="140-16"/>
    <s v="3 - Fortalecer la gestión integral de la información de la planeación minera."/>
    <x v="13"/>
    <s v="Apropiar Insumos para el análisis de Mercado Nacional e internacional de minerales y sus encadenamientos productivos"/>
    <n v="93151511"/>
    <x v="12"/>
    <s v="Software - Suscripciones"/>
    <s v="140-16 Renovación de la suscripción ONLINE de Baltic Exchange."/>
    <s v="Noviembre"/>
    <s v="Diciembre"/>
    <s v="Diciembre"/>
    <n v="12"/>
    <s v="Meses"/>
    <s v="Contratación directa - único oferente"/>
    <s v="Propios - 20 - Ingresos corrientes"/>
    <n v="43809965"/>
    <n v="43809965"/>
    <s v="No"/>
    <s v="N/A"/>
    <s v="Olga Tatiana Araque"/>
    <s v="Subdirector de Minería"/>
    <n v="6012220601"/>
    <s v="olga.araque@upme.gov.co"/>
    <n v="0"/>
    <n v="0"/>
    <n v="0"/>
    <n v="0"/>
    <n v="0"/>
    <n v="0"/>
    <n v="0"/>
    <n v="0"/>
    <n v="0"/>
    <n v="0"/>
    <n v="0"/>
    <n v="0"/>
    <n v="0"/>
    <n v="0"/>
    <n v="0"/>
    <n v="0"/>
    <n v="0"/>
    <n v="0"/>
    <n v="0"/>
    <n v="0"/>
    <n v="0"/>
    <n v="0"/>
    <n v="43809965"/>
    <n v="43809965"/>
    <n v="43809965"/>
    <n v="43809965"/>
    <n v="0"/>
    <n v="0"/>
    <n v="0"/>
  </r>
  <r>
    <x v="0"/>
    <x v="5"/>
    <s v="Minería"/>
    <s v="Si"/>
    <n v="16"/>
    <s v="140-17"/>
    <s v="3 - Fortalecer la gestión integral de la información de la planeación minera."/>
    <x v="13"/>
    <s v="Apropiar Insumos para el análisis de Mercado Nacional e internacional de minerales y sus encadenamientos productivos"/>
    <n v="80101507"/>
    <x v="12"/>
    <s v="Consultoría"/>
    <s v="140-17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152000000"/>
    <n v="152000000"/>
    <s v="No"/>
    <s v="N/A"/>
    <s v="Olga Tatiana Araque"/>
    <s v="Subdirector de Minería"/>
    <n v="6012220601"/>
    <s v="olga.araque@upme.gov.co"/>
    <n v="0"/>
    <n v="0"/>
    <n v="0"/>
    <n v="0"/>
    <n v="0"/>
    <n v="0"/>
    <n v="0"/>
    <n v="0"/>
    <n v="0"/>
    <n v="0"/>
    <n v="152000000"/>
    <n v="0"/>
    <n v="0"/>
    <n v="45600000"/>
    <n v="0"/>
    <n v="0"/>
    <n v="0"/>
    <n v="60800000"/>
    <n v="0"/>
    <n v="0"/>
    <n v="0"/>
    <n v="0"/>
    <n v="0"/>
    <n v="45600000"/>
    <n v="152000000"/>
    <n v="152000000"/>
    <n v="0"/>
    <n v="0"/>
    <n v="0"/>
  </r>
  <r>
    <x v="0"/>
    <x v="5"/>
    <s v="Minería"/>
    <s v="Si"/>
    <n v="16"/>
    <s v="140-18"/>
    <s v="3 - Fortalecer la gestión integral de la información de la planeación minera."/>
    <x v="13"/>
    <s v="Apropiar insumos para el análisis de Mercado Internacional de minerales y sus tendencias a largo plazo"/>
    <n v="80101507"/>
    <x v="12"/>
    <s v="Consultoría"/>
    <s v="140-18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240000000"/>
    <n v="240000000"/>
    <s v="No"/>
    <s v="N/A"/>
    <s v="Olga Tatiana Araque"/>
    <s v="Subdirector de Minería"/>
    <n v="6012220601"/>
    <s v="olga.araque@upme.gov.co"/>
    <n v="0"/>
    <n v="0"/>
    <n v="0"/>
    <n v="0"/>
    <n v="0"/>
    <n v="0"/>
    <n v="0"/>
    <n v="0"/>
    <n v="0"/>
    <n v="0"/>
    <n v="240000000"/>
    <n v="0"/>
    <n v="0"/>
    <n v="72000000"/>
    <n v="0"/>
    <n v="0"/>
    <n v="0"/>
    <n v="96000000"/>
    <n v="0"/>
    <n v="0"/>
    <n v="0"/>
    <n v="0"/>
    <n v="0"/>
    <n v="72000000"/>
    <n v="240000000"/>
    <n v="240000000"/>
    <n v="0"/>
    <n v="0"/>
    <n v="0"/>
  </r>
  <r>
    <x v="0"/>
    <x v="5"/>
    <s v="Minería"/>
    <s v="Si"/>
    <s v="75 (30/12/2024)"/>
    <s v="140-19"/>
    <s v="2 - Ampliar el conocimiento de los encadenamientos productivos asociados a la actividad minera por parte de los actores del sector."/>
    <x v="12"/>
    <s v="Diagnóstico"/>
    <n v="80111620"/>
    <x v="11"/>
    <s v="Prestación de servicios profesionales y/o de apoyo a la gestión"/>
    <s v="14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n v="6970733"/>
    <m/>
    <m/>
    <m/>
    <m/>
    <m/>
    <m/>
    <m/>
    <m/>
    <m/>
    <m/>
    <m/>
    <m/>
    <m/>
    <m/>
    <m/>
    <m/>
    <m/>
    <m/>
    <m/>
    <m/>
    <m/>
    <m/>
    <n v="6970733"/>
    <n v="6970733"/>
    <n v="6970733"/>
    <n v="0"/>
    <n v="0"/>
    <n v="0"/>
  </r>
  <r>
    <x v="0"/>
    <x v="5"/>
    <s v="Minería"/>
    <s v="Si"/>
    <s v="75 (30/12/2024)"/>
    <s v="140-20"/>
    <s v="2 - Ampliar el conocimiento de los encadenamientos productivos asociados a la actividad minera por parte de los actores del sector."/>
    <x v="12"/>
    <s v="Diagnóstico"/>
    <n v="80111620"/>
    <x v="11"/>
    <s v="Prestación de servicios profesionales y/o de apoyo a la gestión"/>
    <s v="14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n v="6970733"/>
    <m/>
    <m/>
    <m/>
    <m/>
    <m/>
    <m/>
    <m/>
    <m/>
    <m/>
    <m/>
    <m/>
    <m/>
    <m/>
    <m/>
    <m/>
    <m/>
    <m/>
    <m/>
    <m/>
    <m/>
    <m/>
    <m/>
    <n v="6970733"/>
    <n v="6970733"/>
    <n v="6970733"/>
    <n v="0"/>
    <n v="0"/>
    <n v="0"/>
  </r>
  <r>
    <x v="0"/>
    <x v="5"/>
    <s v="Minería"/>
    <s v="Si"/>
    <n v="32"/>
    <s v="140-21"/>
    <s v="2 - Ampliar el conocimiento de los encadenamientos productivos asociados a la actividad minera por parte de los actores del sector."/>
    <x v="12"/>
    <s v="Documento de planeación preliminar"/>
    <n v="43233501"/>
    <x v="11"/>
    <s v="Software - Licencias"/>
    <s v="140-21 Adquirir el licenciamiento de las herramientas colaborativas en nube para la UPME."/>
    <s v="Julio"/>
    <s v="Agosto"/>
    <s v="Septiembre"/>
    <n v="12"/>
    <s v="Meses"/>
    <s v="Seléccion abreviada - acuerdo marco"/>
    <s v="Propios - 20 - Ingresos corrientes"/>
    <n v="13600000"/>
    <n v="13600000"/>
    <s v="No"/>
    <s v="N/A"/>
    <s v="Linda Marcela Cardenas"/>
    <s v="Asesor Dirección General"/>
    <n v="6012220601"/>
    <s v="linda.cardenas@upme.gov.co"/>
    <n v="0"/>
    <n v="0"/>
    <n v="0"/>
    <n v="0"/>
    <n v="0"/>
    <n v="0"/>
    <n v="0"/>
    <n v="0"/>
    <n v="0"/>
    <n v="0"/>
    <n v="0"/>
    <n v="0"/>
    <n v="0"/>
    <n v="0"/>
    <n v="13600000"/>
    <n v="0"/>
    <n v="0"/>
    <n v="13600000"/>
    <n v="0"/>
    <n v="0"/>
    <n v="0"/>
    <n v="0"/>
    <n v="0"/>
    <n v="0"/>
    <n v="13600000"/>
    <n v="13600000"/>
    <n v="0"/>
    <n v="0"/>
    <n v="0"/>
  </r>
  <r>
    <x v="0"/>
    <x v="5"/>
    <s v="Minería"/>
    <s v="Si"/>
    <s v="75 (30/12/2024)"/>
    <s v="140-22"/>
    <s v="2 - Ampliar el conocimiento de los encadenamientos productivos asociados a la actividad minera por parte de los actores del sector."/>
    <x v="12"/>
    <s v="Documento de planeación preliminar"/>
    <n v="80111620"/>
    <x v="11"/>
    <s v="Prestación de servicios profesionales y/o de apoyo a la gestión"/>
    <s v="140-22 Prestar los servicios profesionales a la subdirección de minería para la unificación de los documentos de planeación e investigación, corrección de estilo y aporte en la dimensión social."/>
    <s v="Marzo"/>
    <s v="Marzo"/>
    <s v="Marzo"/>
    <n v="4.5"/>
    <s v="Meses"/>
    <s v="Contratación directa - único oferente"/>
    <s v="Propios - 20 - Ingresos corrientes"/>
    <n v="31426767"/>
    <n v="31426767"/>
    <s v="No"/>
    <s v="N/A"/>
    <s v="Olga Tatiana Araque"/>
    <s v="Subdirector de Minería"/>
    <n v="6012220601"/>
    <s v="olga.araque@upme.gov.co"/>
    <m/>
    <m/>
    <m/>
    <m/>
    <n v="31426767"/>
    <m/>
    <m/>
    <n v="7067762"/>
    <m/>
    <n v="7067762"/>
    <m/>
    <n v="7067762"/>
    <m/>
    <n v="7067762"/>
    <m/>
    <n v="3155719"/>
    <m/>
    <m/>
    <m/>
    <m/>
    <m/>
    <m/>
    <m/>
    <m/>
    <n v="31426767"/>
    <n v="31426767"/>
    <n v="0"/>
    <n v="0"/>
    <n v="0"/>
  </r>
  <r>
    <x v="0"/>
    <x v="5"/>
    <s v="Minería"/>
    <s v="Si"/>
    <n v="5"/>
    <s v="140-23"/>
    <s v="2 - Ampliar el conocimiento de los encadenamientos productivos asociados a la actividad minera por parte de los actores del sector"/>
    <x v="12"/>
    <s v="Documento de planeación validado"/>
    <n v="80111620"/>
    <x v="11"/>
    <s v="Prestación de servicios profesionales y/o de apoyo a la gestión"/>
    <s v="140-23 Prestar los servicios profesionales a la subdirección de minería para la unificación de los documentos de planeación e investigación, corrección de estilo y aporte en la dimensión social."/>
    <s v="Junio"/>
    <s v="Junio"/>
    <s v="Junio"/>
    <n v="4.5"/>
    <s v="Meses"/>
    <s v="Contratación directa - único oferente"/>
    <s v="Propios - 20 - Ingresos corrientes"/>
    <n v="31823600"/>
    <n v="31823600"/>
    <s v="No"/>
    <s v="N/A"/>
    <s v="Olga Tatiana Araque"/>
    <s v="Subdirector de Minería"/>
    <n v="6012220601"/>
    <s v="olga.araque@upme.gov.co"/>
    <n v="0"/>
    <n v="0"/>
    <n v="0"/>
    <n v="0"/>
    <n v="0"/>
    <n v="0"/>
    <n v="0"/>
    <n v="0"/>
    <n v="0"/>
    <n v="0"/>
    <n v="31823600"/>
    <n v="0"/>
    <n v="0"/>
    <n v="7067762"/>
    <n v="0"/>
    <n v="7067762"/>
    <n v="0"/>
    <n v="7067762"/>
    <n v="0"/>
    <n v="7067762"/>
    <n v="0"/>
    <n v="3552552"/>
    <n v="0"/>
    <n v="0"/>
    <n v="31823600"/>
    <n v="31823600"/>
    <n v="0"/>
    <n v="0"/>
    <n v="0"/>
  </r>
  <r>
    <x v="0"/>
    <x v="5"/>
    <s v="Minería"/>
    <s v="Si"/>
    <n v="5"/>
    <s v="140-24"/>
    <s v="2 - Ampliar el conocimiento de los encadenamientos productivos asociados a la actividad minera por parte de los actores del sector"/>
    <x v="12"/>
    <s v="Diagnóstico"/>
    <n v="80111620"/>
    <x v="11"/>
    <s v="Prestación de servicios profesionales y/o de apoyo a la gestión"/>
    <s v="140-24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22007467"/>
    <n v="22007467"/>
    <s v="No"/>
    <s v="N/A"/>
    <s v="Olga Tatiana Araque"/>
    <s v="Subdirector de Minería"/>
    <n v="6012220601"/>
    <s v="olga.araque@upme.gov.co"/>
    <n v="0"/>
    <n v="0"/>
    <n v="22007467"/>
    <n v="0"/>
    <n v="0"/>
    <n v="7000000"/>
    <n v="0"/>
    <n v="7000000"/>
    <n v="0"/>
    <n v="7000000"/>
    <n v="0"/>
    <n v="1007467"/>
    <n v="0"/>
    <n v="0"/>
    <n v="0"/>
    <n v="0"/>
    <n v="0"/>
    <n v="0"/>
    <n v="0"/>
    <n v="0"/>
    <n v="0"/>
    <n v="0"/>
    <n v="0"/>
    <n v="0"/>
    <n v="22007467"/>
    <n v="22007467"/>
    <n v="0"/>
    <n v="0"/>
    <n v="0"/>
  </r>
  <r>
    <x v="0"/>
    <x v="5"/>
    <s v="Minería"/>
    <s v="Si"/>
    <n v="5"/>
    <s v="140-25"/>
    <s v="2 - Ampliar el conocimiento de los encadenamientos productivos asociados a la actividad minera por parte de los actores del sector"/>
    <x v="12"/>
    <s v="Documento de planeación preliminar"/>
    <n v="80111620"/>
    <x v="11"/>
    <s v="Prestación de servicios profesionales y/o de apoyo a la gestión"/>
    <s v="140-25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9377347"/>
    <n v="9377347"/>
    <s v="No"/>
    <s v="N/A"/>
    <s v="Olga Tatiana Araque"/>
    <s v="Subdirector de Minería"/>
    <n v="6012220601"/>
    <s v="olga.araque@upme.gov.co"/>
    <n v="0"/>
    <n v="0"/>
    <n v="9377347"/>
    <n v="0"/>
    <n v="0"/>
    <n v="0"/>
    <n v="0"/>
    <n v="0"/>
    <n v="0"/>
    <n v="0"/>
    <n v="0"/>
    <n v="5992533"/>
    <m/>
    <n v="3384814"/>
    <n v="0"/>
    <n v="0"/>
    <n v="0"/>
    <n v="0"/>
    <n v="0"/>
    <n v="0"/>
    <n v="0"/>
    <n v="0"/>
    <n v="0"/>
    <n v="0"/>
    <n v="9377347"/>
    <n v="9377347"/>
    <n v="0"/>
    <n v="0"/>
    <n v="0"/>
  </r>
  <r>
    <x v="0"/>
    <x v="5"/>
    <s v="Minería"/>
    <s v="Si"/>
    <n v="16"/>
    <s v="140-26"/>
    <s v="2 - Ampliar el conocimiento de los encadenamientos productivos asociados a la actividad minera por parte de los actores del sector"/>
    <x v="12"/>
    <s v="Diagnóstico"/>
    <n v="80111620"/>
    <x v="11"/>
    <s v="Prestación de servicios profesionales y/o de apoyo a la gestión"/>
    <s v="140-26 Prestar servicios profesionales para brindar apoyo a la subdirección de minería para el mejoramiento de los modelos del sector minero colombiano través de la herramienta de dinámica de sistemas."/>
    <s v="Abril"/>
    <s v="Mayo"/>
    <s v="Junio"/>
    <n v="7"/>
    <s v="Meses"/>
    <s v="Contratación directa - Prestación de servicios profesionales"/>
    <s v="Propios - 20 - Ingresos corrientes"/>
    <n v="46148900"/>
    <n v="46148900"/>
    <s v="No"/>
    <s v="N/A"/>
    <s v="Olga Tatiana Araque"/>
    <s v="Subdirector de Minería"/>
    <n v="6012220601"/>
    <s v="olga.araque@upme.gov.co"/>
    <n v="0"/>
    <n v="0"/>
    <n v="0"/>
    <n v="0"/>
    <n v="0"/>
    <n v="0"/>
    <n v="0"/>
    <n v="0"/>
    <n v="0"/>
    <n v="0"/>
    <n v="46148900"/>
    <n v="0"/>
    <n v="0"/>
    <n v="6592700"/>
    <n v="0"/>
    <n v="6592700"/>
    <n v="0"/>
    <n v="6592700"/>
    <n v="0"/>
    <n v="6592700"/>
    <n v="0"/>
    <n v="6592700"/>
    <n v="0"/>
    <n v="13185400"/>
    <n v="46148900"/>
    <n v="46148900"/>
    <n v="0"/>
    <n v="0"/>
    <n v="0"/>
  </r>
  <r>
    <x v="0"/>
    <x v="5"/>
    <s v="Minería"/>
    <s v="Si"/>
    <n v="18"/>
    <s v="140-27"/>
    <s v="2 - Ampliar el conocimiento de los encadenamientos productivos asociados a la actividad minera por parte de los actores del sector"/>
    <x v="12"/>
    <s v="Documento de planeación validado"/>
    <n v="81121503"/>
    <x v="11"/>
    <s v="Estudios"/>
    <s v="140-27 Elaborar los balances oferta utilización de 34 productos mineros y la cuenta de producción y generación del ingreso de 10 actividades económicas mineras CIIU Rev. 4 A.C. para 2023 en versión provisional para la operación estadística cuenta satélite"/>
    <s v="Abril"/>
    <s v="Junio"/>
    <s v="Junio"/>
    <n v="6"/>
    <s v="Meses"/>
    <s v="Contratación directa- Contratos Interadministrativos"/>
    <s v="Propios - 20 - Ingresos corrientes"/>
    <n v="9835415"/>
    <n v="9835415"/>
    <s v="No"/>
    <s v="N/A"/>
    <s v="Olga Tatiana Araque"/>
    <s v="Subdirector de Minería"/>
    <n v="6012220601"/>
    <s v="olga.araque@upme.gov.co"/>
    <n v="0"/>
    <n v="0"/>
    <n v="0"/>
    <n v="0"/>
    <n v="0"/>
    <n v="0"/>
    <n v="0"/>
    <n v="0"/>
    <n v="0"/>
    <n v="0"/>
    <n v="9835415"/>
    <n v="9835415"/>
    <n v="0"/>
    <n v="0"/>
    <n v="0"/>
    <n v="0"/>
    <n v="0"/>
    <n v="0"/>
    <n v="0"/>
    <n v="0"/>
    <n v="0"/>
    <n v="0"/>
    <n v="0"/>
    <n v="0"/>
    <n v="9835415"/>
    <n v="9835415"/>
    <n v="0"/>
    <n v="0"/>
    <n v="0"/>
  </r>
  <r>
    <x v="0"/>
    <x v="5"/>
    <s v="Minería"/>
    <s v="Si"/>
    <n v="33"/>
    <s v="140-28"/>
    <s v="3 - Fortalecer la gestión integral de la información de la planeación minera."/>
    <x v="13"/>
    <s v="Apropiar Insumos para el análisis de Mercado Nacional e internacional de minerales y sus encadenamientos productivos"/>
    <n v="55101519"/>
    <x v="12"/>
    <s v="Adquisición de bienes y/o servicios (otros)"/>
    <s v="140-28 Prestar el servicio de publicación en el diario oficial de los actos administrativos de carácter general emitidos por la UPME."/>
    <s v="Enero"/>
    <s v="Enero"/>
    <s v="Febrero"/>
    <n v="10"/>
    <s v="Meses"/>
    <s v="Contratación directa"/>
    <s v="Propios - 20 - Ingresos corrientes"/>
    <n v="9000000"/>
    <n v="9000000"/>
    <s v="No"/>
    <s v="N/A"/>
    <s v="Jaime Humberto Mesa"/>
    <s v="Subdirector de Minería"/>
    <n v="6012220601"/>
    <s v="jaime.mesa@upme.gov.co"/>
    <n v="0"/>
    <n v="0"/>
    <n v="0"/>
    <n v="0"/>
    <n v="0"/>
    <n v="0"/>
    <n v="0"/>
    <n v="0"/>
    <n v="0"/>
    <n v="0"/>
    <n v="0"/>
    <n v="0"/>
    <n v="0"/>
    <n v="0"/>
    <n v="9000000"/>
    <n v="9000000"/>
    <n v="0"/>
    <n v="0"/>
    <n v="0"/>
    <n v="0"/>
    <n v="0"/>
    <n v="0"/>
    <n v="0"/>
    <n v="0"/>
    <n v="9000000"/>
    <n v="9000000"/>
    <n v="0"/>
    <n v="0"/>
    <n v="0"/>
  </r>
  <r>
    <x v="0"/>
    <x v="5"/>
    <s v="Minería"/>
    <s v="Si"/>
    <n v="33"/>
    <s v="140-29"/>
    <s v="2 - Ampliar el conocimiento de los encadenamientos productivos asociados a la actividad minera por parte de los actores del sector"/>
    <x v="12"/>
    <s v="Diagnóstico"/>
    <n v="43233501"/>
    <x v="11"/>
    <s v="Software- Licencias"/>
    <s v="140-29 Adquirir el licenciamiento de las herramientas colaborativas en nube para la UPME."/>
    <s v="Julio"/>
    <s v="Agosto"/>
    <s v="Septiembre"/>
    <n v="12"/>
    <s v="Meses"/>
    <s v="Seléccion abreviada - acuerdo marco"/>
    <s v="Propios - 20 - Ingresos corrientes"/>
    <n v="1400000"/>
    <n v="1400000"/>
    <s v="No"/>
    <s v="N/A"/>
    <s v="Eric Mauricio Vargas Forero"/>
    <s v="Subdirector de "/>
    <n v="6012220601"/>
    <s v="eric.vargas@upme.gov.co"/>
    <n v="0"/>
    <n v="0"/>
    <n v="0"/>
    <n v="0"/>
    <n v="0"/>
    <n v="0"/>
    <n v="0"/>
    <n v="0"/>
    <n v="0"/>
    <n v="0"/>
    <n v="0"/>
    <n v="0"/>
    <n v="0"/>
    <n v="0"/>
    <n v="0"/>
    <n v="0"/>
    <n v="1400000"/>
    <n v="0"/>
    <n v="0"/>
    <n v="0"/>
    <n v="0"/>
    <n v="0"/>
    <n v="0"/>
    <n v="1400000"/>
    <n v="1400000"/>
    <n v="1400000"/>
    <n v="0"/>
    <n v="0"/>
    <n v="0"/>
  </r>
  <r>
    <x v="0"/>
    <x v="6"/>
    <s v="G. Información"/>
    <s v="Si"/>
    <n v="35"/>
    <s v="131-1"/>
    <s v="1 - Fortalecer la implementación de la política de gobierno de datos y gestión de información del sector minero energético."/>
    <x v="14"/>
    <s v="Documento con los resultados de las validaciones"/>
    <n v="80111620"/>
    <x v="13"/>
    <s v="Prestación de servicios profesionales y/o de apoyo a la gestión"/>
    <s v="131-1 Prestación de servicios profesionales para la definición y desarrollo de los lineamientos sectoriales e institucionales en materia estadística orientados a la consolidación de planes y estrategias para el fortalecimiento y certificación de la inform"/>
    <s v="Febrero"/>
    <s v="Febrero"/>
    <s v="Febrero"/>
    <n v="10.5"/>
    <s v="Meses"/>
    <s v="Contratación directa - Prestación de servicios profesionales"/>
    <s v="Propios - 20 - Ingresos corrientes"/>
    <n v="72327750"/>
    <n v="72327750"/>
    <s v="No"/>
    <s v="N/A"/>
    <s v="Johanna Stella Castellanos"/>
    <s v="Subdirectora de Gestión de la Información"/>
    <n v="6012220601"/>
    <s v="johanna.castellanos@upme.gov.co"/>
    <m/>
    <m/>
    <n v="68250000"/>
    <m/>
    <m/>
    <n v="3683333"/>
    <m/>
    <n v="6500000"/>
    <m/>
    <n v="6500000"/>
    <m/>
    <n v="6500000"/>
    <m/>
    <n v="6500000"/>
    <m/>
    <n v="6500000"/>
    <m/>
    <n v="6500000"/>
    <n v="4077750"/>
    <n v="6500000"/>
    <m/>
    <n v="6500000"/>
    <m/>
    <n v="16644417"/>
    <n v="72327750"/>
    <n v="72327750"/>
    <n v="0"/>
    <n v="0"/>
    <n v="0"/>
  </r>
  <r>
    <x v="0"/>
    <x v="6"/>
    <s v="G. Información"/>
    <s v="Si"/>
    <n v="4"/>
    <s v="131-2"/>
    <s v="1 - Fortalecer la implementación de la política de gobierno de datos y gestión de información del sector minero energético."/>
    <x v="14"/>
    <s v="Documento con los resultados de las validaciones"/>
    <n v="80111620"/>
    <x v="13"/>
    <s v="Prestación de servicios profesionales y/o de apoyo a la gestión"/>
    <s v="131-2 Prestación servicios de apoyo a la gestión para la documentación y actualización de los lineamientos de gobierno de datos y la metodología de gestión de la información, con un énfasis en el rol de administrador de datos."/>
    <s v="Enero"/>
    <s v="Enero"/>
    <s v="Febrero"/>
    <n v="11"/>
    <s v="Meses"/>
    <s v="Contratación directa - Prestación de servicios profesionales"/>
    <s v="Propios - 20 - Ingresos corrientes"/>
    <n v="44000000"/>
    <n v="44000000"/>
    <s v="No"/>
    <s v="N/A"/>
    <s v="Johanna Stella Castellanos"/>
    <s v="Subdirectora de Gestión de la Información"/>
    <n v="6012220601"/>
    <s v="johanna.castellanos@upme.gov.co"/>
    <n v="0"/>
    <n v="0"/>
    <n v="44000000"/>
    <n v="0"/>
    <n v="0"/>
    <n v="4000000"/>
    <n v="0"/>
    <n v="4000000"/>
    <n v="0"/>
    <n v="4000000"/>
    <n v="0"/>
    <n v="4000000"/>
    <n v="0"/>
    <n v="4000000"/>
    <n v="0"/>
    <n v="4000000"/>
    <n v="0"/>
    <n v="4000000"/>
    <n v="0"/>
    <n v="4000000"/>
    <n v="0"/>
    <n v="4000000"/>
    <n v="0"/>
    <n v="8000000"/>
    <n v="44000000"/>
    <n v="44000000"/>
    <n v="0"/>
    <n v="0"/>
    <n v="0"/>
  </r>
  <r>
    <x v="0"/>
    <x v="6"/>
    <s v="G. Información"/>
    <s v="Si"/>
    <n v="6"/>
    <s v="131-3"/>
    <s v="1 - Fortalecer la implementación de la política de gobierno de datos y gestión de información del sector minero energético."/>
    <x v="14"/>
    <s v="Documento con los resultados de las validaciones"/>
    <n v="80111620"/>
    <x v="13"/>
    <s v="Prestación de servicios profesionales y/o de apoyo a la gestión"/>
    <s v="131-3 Prestación servicios de apoyo a la gestión para la documentación y actualización de los lineamientos de gobierno de datos y la metodología de gestión de la información, con un énfasis en el rol de ingeniero de datos, así como el apoyo en el posicion"/>
    <s v="Enero"/>
    <s v="Enero"/>
    <s v="Enero"/>
    <n v="10"/>
    <s v="Meses"/>
    <s v="Contratación directa - Prestación de servicios profesionales"/>
    <s v="Propios - 20 - Ingresos corrientes"/>
    <n v="42000000"/>
    <n v="42000000"/>
    <s v="No"/>
    <s v="N/A"/>
    <s v="Johanna Stella Castellanos"/>
    <s v="Subdirectora de Gestión de la Información"/>
    <n v="6012220601"/>
    <s v="johanna.castellanos@upme.gov.co"/>
    <n v="42000000"/>
    <n v="0"/>
    <n v="0"/>
    <n v="2000000"/>
    <n v="0"/>
    <n v="4000000"/>
    <n v="0"/>
    <n v="4000000"/>
    <n v="0"/>
    <n v="4000000"/>
    <n v="0"/>
    <n v="4000000"/>
    <n v="0"/>
    <n v="4000000"/>
    <n v="0"/>
    <n v="4000000"/>
    <n v="0"/>
    <n v="4000000"/>
    <n v="0"/>
    <n v="4000000"/>
    <n v="0"/>
    <n v="4000000"/>
    <n v="0"/>
    <n v="4000000"/>
    <n v="42000000"/>
    <n v="42000000"/>
    <n v="0"/>
    <n v="0"/>
    <n v="0"/>
  </r>
  <r>
    <x v="0"/>
    <x v="6"/>
    <s v="G. Información"/>
    <s v="Si"/>
    <n v="4"/>
    <s v="131-4"/>
    <s v="1 - Fortalecer la implementación de la política de gobierno de datos y gestión de información del sector minero energético."/>
    <x v="14"/>
    <s v="Divulgación"/>
    <n v="80111620"/>
    <x v="13"/>
    <s v="Prestación de servicios profesionales y/o de apoyo a la gestión"/>
    <s v="131-4 Prestación servicios de apoyo a la gestión para la documentación y actualización de los lineamientos de gobierno de datos y la metodología de gestión de la información, con un énfasis en el rol de arquitecto de datos, así como en la implementación d"/>
    <s v="Enero"/>
    <s v="Enero"/>
    <s v="Febrero"/>
    <n v="11"/>
    <s v="Meses"/>
    <s v="Contratación directa - Prestación de servicios profesionales"/>
    <s v="Propios - 20 - Ingresos corrientes"/>
    <n v="42000000"/>
    <n v="42000000"/>
    <s v="No"/>
    <s v="N/A"/>
    <s v="Johanna Stella Castellanos"/>
    <s v="Subdirectora de Gestión de la Información"/>
    <n v="6012220601"/>
    <s v="johanna.castellanos@upme.gov.co"/>
    <n v="0"/>
    <n v="0"/>
    <n v="42000000"/>
    <n v="0"/>
    <n v="0"/>
    <n v="3818180"/>
    <n v="0"/>
    <n v="3818180"/>
    <n v="0"/>
    <n v="3818180"/>
    <n v="0"/>
    <n v="3818180"/>
    <n v="0"/>
    <n v="3818180"/>
    <n v="0"/>
    <n v="3818180"/>
    <n v="0"/>
    <n v="3818180"/>
    <n v="0"/>
    <n v="3818180"/>
    <n v="0"/>
    <n v="3818180"/>
    <n v="0"/>
    <n v="7636380"/>
    <n v="42000000"/>
    <n v="42000000"/>
    <n v="0"/>
    <n v="0"/>
    <n v="0"/>
  </r>
  <r>
    <x v="0"/>
    <x v="6"/>
    <s v="G. Información"/>
    <s v="Si"/>
    <n v="3"/>
    <s v="131-5"/>
    <s v="1 - Fortalecer la implementación de la política de gobierno de datos y gestión de información del sector minero energético."/>
    <x v="15"/>
    <s v="Diseño técnico y funcional"/>
    <n v="80111620"/>
    <x v="14"/>
    <s v="Prestación de servicios profesionales y/o de apoyo a la gestión"/>
    <s v="131-5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63000000"/>
    <n v="63000000"/>
    <s v="No"/>
    <s v="N/A"/>
    <s v="Johanna Stella Castellanos"/>
    <s v="Subdirectora de Gestión de la Información"/>
    <n v="6012220601"/>
    <s v="johanna.castellanos@upme.gov.co"/>
    <n v="63000000"/>
    <n v="0"/>
    <n v="0"/>
    <n v="0"/>
    <n v="0"/>
    <n v="5727273"/>
    <n v="0"/>
    <n v="5727273"/>
    <n v="0"/>
    <n v="5727273"/>
    <n v="0"/>
    <n v="5727273"/>
    <n v="0"/>
    <n v="5727273"/>
    <n v="0"/>
    <n v="5727273"/>
    <n v="0"/>
    <n v="5727273"/>
    <n v="0"/>
    <n v="5727273"/>
    <n v="0"/>
    <n v="5727273"/>
    <n v="0"/>
    <n v="11454543"/>
    <n v="63000000"/>
    <n v="63000000"/>
    <n v="0"/>
    <n v="0"/>
    <n v="0"/>
  </r>
  <r>
    <x v="0"/>
    <x v="6"/>
    <s v="G. Información"/>
    <s v="Si"/>
    <n v="3"/>
    <s v="131-6"/>
    <s v="1 - Fortalecer la implementación de la política de gobierno de datos y gestión de información del sector minero energético."/>
    <x v="15"/>
    <s v="Pruebas y aseguramiento de calidad"/>
    <n v="80111620"/>
    <x v="14"/>
    <s v="Prestación de servicios profesionales y/o de apoyo a la gestión"/>
    <s v="131-6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25000000"/>
    <n v="25000000"/>
    <s v="No"/>
    <s v="N/A"/>
    <s v="Johanna Stella Castellanos"/>
    <s v="Subdirectora de Gestión de la Información"/>
    <n v="6012220601"/>
    <s v="johanna.castellanos@upme.gov.co"/>
    <n v="25000000"/>
    <n v="0"/>
    <n v="0"/>
    <n v="0"/>
    <n v="0"/>
    <n v="2272727"/>
    <n v="0"/>
    <n v="2272727"/>
    <n v="0"/>
    <n v="2272727"/>
    <n v="0"/>
    <n v="2272727"/>
    <n v="0"/>
    <n v="2272727"/>
    <n v="0"/>
    <n v="2272727"/>
    <n v="0"/>
    <n v="2272727"/>
    <n v="0"/>
    <n v="2272727"/>
    <n v="0"/>
    <n v="2272727"/>
    <n v="0"/>
    <n v="4545457"/>
    <n v="25000000"/>
    <n v="25000000"/>
    <n v="0"/>
    <n v="0"/>
    <n v="0"/>
  </r>
  <r>
    <x v="0"/>
    <x v="6"/>
    <s v="G. Información"/>
    <s v="Si"/>
    <n v="3"/>
    <s v="131-7"/>
    <s v="1 - Fortalecer la implementación de la política de gobierno de datos y gestión de información del sector minero energético."/>
    <x v="15"/>
    <s v="Pruebas y aseguramiento de calidad"/>
    <n v="80111620"/>
    <x v="14"/>
    <s v="Prestación de servicios profesionales y/o de apoyo a la gestión"/>
    <s v="131-7 Prestación de servicios profesionales para el seguimiento y documentación integral de las actividades de la Subdirección de Gestión de la Información, así como para la proyección oportuna y eficiente de los oficios y actos administrativos requeridos"/>
    <s v="Enero"/>
    <s v="Enero"/>
    <s v="Enero"/>
    <n v="11.5"/>
    <s v="Meses"/>
    <s v="Contratación directa - Prestación de servicios profesionales"/>
    <s v="Propios - 20 - Ingresos corrientes"/>
    <n v="9000000"/>
    <n v="9000000"/>
    <s v="No"/>
    <s v="N/A"/>
    <s v="Johanna Stella Castellanos"/>
    <s v="Subdirectora de Gestión de la Información"/>
    <n v="6012220601"/>
    <s v="johanna.castellanos@upme.gov.co"/>
    <n v="9000000"/>
    <n v="0"/>
    <n v="0"/>
    <n v="0"/>
    <n v="0"/>
    <n v="4500000"/>
    <n v="0"/>
    <n v="4500000"/>
    <n v="0"/>
    <n v="0"/>
    <n v="0"/>
    <n v="0"/>
    <n v="0"/>
    <n v="0"/>
    <n v="0"/>
    <n v="0"/>
    <n v="0"/>
    <n v="0"/>
    <n v="0"/>
    <n v="0"/>
    <n v="0"/>
    <n v="0"/>
    <n v="0"/>
    <n v="0"/>
    <n v="9000000"/>
    <n v="9000000"/>
    <n v="0"/>
    <n v="0"/>
    <n v="0"/>
  </r>
  <r>
    <x v="0"/>
    <x v="6"/>
    <s v="G. Información"/>
    <s v="Si"/>
    <s v="75 (30/12/2024)"/>
    <s v="131-8"/>
    <s v="1 - Fortalecer la implementación de la política de gobierno de datos y gestión de información del sector minero energético."/>
    <x v="15"/>
    <s v="Pruebas y aseguramiento de calidad"/>
    <n v="80111620"/>
    <x v="14"/>
    <s v="Prestación de servicios profesionales y/o de apoyo a la gestión"/>
    <s v="131-8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0 - Ingresos corrientes"/>
    <n v="18000000"/>
    <n v="18000000"/>
    <s v="No"/>
    <s v="N/A"/>
    <s v="Johanna Stella Castellanos"/>
    <s v="Subdirectora de Gestión de la Información"/>
    <n v="6012220601"/>
    <s v="johanna.castellanos@upme.gov.co"/>
    <n v="18000000"/>
    <m/>
    <m/>
    <n v="3000000"/>
    <m/>
    <n v="6000000"/>
    <m/>
    <n v="6000000"/>
    <m/>
    <n v="3000000"/>
    <m/>
    <m/>
    <m/>
    <m/>
    <m/>
    <m/>
    <m/>
    <m/>
    <m/>
    <m/>
    <m/>
    <m/>
    <m/>
    <m/>
    <n v="18000000"/>
    <n v="18000000"/>
    <n v="0"/>
    <n v="0"/>
    <n v="0"/>
  </r>
  <r>
    <x v="0"/>
    <x v="6"/>
    <s v="G. Información"/>
    <s v="Si"/>
    <n v="35"/>
    <s v="131-9"/>
    <s v="1 - Fortalecer la implementación de la política de gobierno de datos y gestión de información del sector minero energético."/>
    <x v="15"/>
    <s v="Pruebas y aseguramiento de calidad"/>
    <n v="80111620"/>
    <x v="14"/>
    <s v="Prestación de servicios profesionales y/o de apoyo a la gestión"/>
    <s v="131-9 Prestación de servicios profesionales para adelantar labores de analítica de datos orientadas a la consolidación de modelos y algoritmos mineroenergéticos, así como para diseñar e implementar arquitecturas de datos robustas, escalables y seguras que"/>
    <s v="Enero"/>
    <s v="Enero"/>
    <s v="Febrero"/>
    <n v="11"/>
    <s v="Meses"/>
    <s v="Contratación directa - Prestación de servicios profesionales"/>
    <s v="Propios - 20 - Ingresos corrientes"/>
    <n v="86797600"/>
    <n v="86797600"/>
    <s v="No"/>
    <s v="N/A"/>
    <s v="Johanna Stella Castellanos"/>
    <s v="Subdirectora de Gestión de la Información"/>
    <n v="6012220601"/>
    <s v="johanna.castellanos@upme.gov.co"/>
    <m/>
    <m/>
    <n v="85600000"/>
    <m/>
    <m/>
    <n v="5600000"/>
    <m/>
    <n v="8000000"/>
    <m/>
    <n v="8000000"/>
    <m/>
    <n v="8000000"/>
    <m/>
    <n v="8000000"/>
    <m/>
    <n v="8000000"/>
    <n v="1197600"/>
    <n v="8000000"/>
    <m/>
    <n v="8000000"/>
    <m/>
    <n v="8000000"/>
    <m/>
    <n v="17197600"/>
    <n v="86797600"/>
    <n v="86797600"/>
    <n v="0"/>
    <n v="0"/>
    <n v="0"/>
  </r>
  <r>
    <x v="0"/>
    <x v="6"/>
    <s v="G. Información"/>
    <s v="Si"/>
    <n v="6"/>
    <s v="131-10"/>
    <s v="1 - Fortalecer la implementación de la política de gobierno de datos y gestión de información del sector minero energético."/>
    <x v="15"/>
    <s v="Pruebas y aseguramiento de calidad"/>
    <n v="80111620"/>
    <x v="14"/>
    <s v="Prestación de servicios profesionales y/o de apoyo a la gestión"/>
    <s v="131-10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79235000"/>
    <n v="79235000"/>
    <s v="No"/>
    <s v="N/A"/>
    <s v="Johanna Stella Castellanos"/>
    <s v="Subdirectora de Gestión de la Información"/>
    <n v="6012220601"/>
    <s v="johanna.castellanos@upme.gov.co"/>
    <n v="0"/>
    <n v="0"/>
    <n v="79235000"/>
    <n v="0"/>
    <n v="0"/>
    <n v="13000000"/>
    <n v="0"/>
    <n v="13000000"/>
    <m/>
    <n v="13000000"/>
    <m/>
    <n v="13000000"/>
    <m/>
    <n v="13000000"/>
    <m/>
    <n v="13000000"/>
    <n v="0"/>
    <n v="1235000"/>
    <n v="0"/>
    <n v="0"/>
    <n v="0"/>
    <n v="0"/>
    <n v="0"/>
    <n v="0"/>
    <n v="79235000"/>
    <n v="79235000"/>
    <n v="0"/>
    <n v="0"/>
    <n v="0"/>
  </r>
  <r>
    <x v="0"/>
    <x v="6"/>
    <s v="G. Información"/>
    <s v="Si"/>
    <n v="35"/>
    <s v="131-11"/>
    <s v="1 - Fortalecer la implementación de la política de gobierno de datos y gestión de información del sector minero energético."/>
    <x v="15"/>
    <s v="Pruebas y aseguramiento de calidad"/>
    <n v="43233404"/>
    <x v="14"/>
    <s v="Software-licencias"/>
    <s v="131-11 Adquisición de suscripciones a plataformas de redes sociales y portales de relacionamiento, con el propósito de potenciar la presencia digital, facilitar la interacción con audiencias específicas y acceder a servicios adicionales que optimicen estr"/>
    <s v="Julio"/>
    <s v="Julio"/>
    <s v="Julio"/>
    <n v="12"/>
    <s v="Meses"/>
    <s v="Contratación directa - Contratos menor cuantía"/>
    <s v="Propios - 20 - Ingresos corrientes"/>
    <n v="13202400"/>
    <n v="13202400"/>
    <s v="No"/>
    <s v="N/A"/>
    <s v="Johanna Stella Castellanos"/>
    <s v="Subdirectora de Gestión de la Información"/>
    <n v="6012220601"/>
    <s v="johanna.castellanos@upme.gov.co"/>
    <n v="0"/>
    <n v="0"/>
    <n v="0"/>
    <n v="0"/>
    <n v="0"/>
    <n v="0"/>
    <n v="0"/>
    <n v="0"/>
    <n v="0"/>
    <n v="0"/>
    <n v="0"/>
    <n v="0"/>
    <n v="13202400"/>
    <n v="0"/>
    <m/>
    <n v="0"/>
    <n v="0"/>
    <n v="13202400"/>
    <n v="0"/>
    <n v="0"/>
    <n v="0"/>
    <n v="0"/>
    <n v="0"/>
    <n v="0"/>
    <n v="13202400"/>
    <n v="13202400"/>
    <n v="0"/>
    <n v="0"/>
    <n v="0"/>
  </r>
  <r>
    <x v="0"/>
    <x v="6"/>
    <s v="G. Información"/>
    <s v="Si"/>
    <n v="3"/>
    <s v="131-12"/>
    <s v="2 - Mejorar la calidad de la información producida por el sector minero energético."/>
    <x v="16"/>
    <s v="Documento con la descripción de procesos, métodos y herramientas"/>
    <n v="80111620"/>
    <x v="13"/>
    <s v="Prestación de servicios profesionales y/o de apoyo a la gestión"/>
    <s v="131-12 Prestación de servicios profesionales para el seguimiento y documentación integral de las actividades de la Subdirección de Gestión de la Información, así como para la proyección oportuna y eficiente de los oficios y actos administrativos requerido"/>
    <s v="Enero"/>
    <s v="Febrero"/>
    <s v="Enero"/>
    <n v="11.5"/>
    <s v="Meses"/>
    <s v="Contratación directa - Prestación de servicios profesionales"/>
    <s v="Propios - 20 - Ingresos corrientes"/>
    <n v="29500000"/>
    <n v="29500000"/>
    <s v="No"/>
    <s v="N/A"/>
    <s v="Johanna Stella Castellanos"/>
    <s v="Subdirectora de Gestión de la Información"/>
    <n v="6012220601"/>
    <s v="johanna.castellanos@upme.gov.co"/>
    <n v="29500000"/>
    <n v="0"/>
    <n v="0"/>
    <n v="0"/>
    <n v="0"/>
    <n v="0"/>
    <n v="0"/>
    <n v="0"/>
    <n v="0"/>
    <n v="4500000"/>
    <n v="0"/>
    <n v="4500000"/>
    <n v="0"/>
    <n v="4500000"/>
    <n v="0"/>
    <n v="4500000"/>
    <n v="0"/>
    <n v="4500000"/>
    <n v="0"/>
    <n v="4500000"/>
    <n v="0"/>
    <n v="2500000"/>
    <n v="0"/>
    <n v="0"/>
    <n v="29500000"/>
    <n v="29500000"/>
    <n v="0"/>
    <n v="0"/>
    <n v="0"/>
  </r>
  <r>
    <x v="0"/>
    <x v="6"/>
    <s v="G. Información"/>
    <s v="Si"/>
    <s v="75 (30/12/2024)"/>
    <s v="131-13"/>
    <s v="2 - Mejorar la calidad de la información producida por el sector minero energético."/>
    <x v="16"/>
    <s v="Documento con la descripción de procesos, métodos y herramientas"/>
    <n v="80111620"/>
    <x v="13"/>
    <s v="Prestación de servicios profesionales y/o de apoyo a la gestión"/>
    <s v="131-13 Prestar servicios profesionales orientados al fortalecimiento de la dimensión de control interno a través de la ejecución del Plan Anual de Auditorias con énfasis en la evaluación y seguimiento de recursos financieros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n v="7667806"/>
    <m/>
    <m/>
    <m/>
    <m/>
    <m/>
    <m/>
    <m/>
    <m/>
    <m/>
    <m/>
    <m/>
    <m/>
    <m/>
    <m/>
    <m/>
    <m/>
    <m/>
    <m/>
    <m/>
    <m/>
    <n v="2866589"/>
    <m/>
    <n v="4801217"/>
    <n v="7667806"/>
    <n v="7667806"/>
    <n v="0"/>
    <n v="0"/>
    <n v="0"/>
  </r>
  <r>
    <x v="0"/>
    <x v="6"/>
    <s v="G. Información"/>
    <s v="Si"/>
    <s v="75 (30/12/2024)"/>
    <s v="131-14"/>
    <s v="2 - Mejorar la calidad de la información producida por el sector minero energético."/>
    <x v="16"/>
    <s v="Documento con la descripción de procesos, métodos y herramientas"/>
    <n v="80111620"/>
    <x v="13"/>
    <s v="Prestación de servicios profesionales y/o de apoyo a la gestión"/>
    <s v="131-14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n v="7667806"/>
    <m/>
    <m/>
    <m/>
    <m/>
    <m/>
    <m/>
    <m/>
    <m/>
    <m/>
    <m/>
    <m/>
    <m/>
    <m/>
    <m/>
    <m/>
    <m/>
    <m/>
    <m/>
    <m/>
    <m/>
    <n v="2866589"/>
    <m/>
    <n v="4801217"/>
    <n v="7667806"/>
    <n v="7667806"/>
    <n v="0"/>
    <n v="0"/>
    <n v="0"/>
  </r>
  <r>
    <x v="0"/>
    <x v="6"/>
    <s v="G. Información"/>
    <s v="Si"/>
    <n v="4"/>
    <s v="131-15"/>
    <s v="2 - Mejorar la calidad de la información producida por el sector minero energético."/>
    <x v="16"/>
    <s v="Documento con la descripción de procesos, métodos y herramientas"/>
    <n v="80111620"/>
    <x v="13"/>
    <s v="Prestación de servicios profesionales y/o de apoyo a la gestión"/>
    <s v="131-15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4874388"/>
    <n v="4874388"/>
    <s v="No"/>
    <s v="N/A"/>
    <s v="Johanna Stella Castellanos"/>
    <s v="Subdirectora de Gestión de la Información"/>
    <n v="6012220601"/>
    <s v="johanna.castellanos@upme.gov.co"/>
    <n v="4874388"/>
    <n v="0"/>
    <n v="0"/>
    <n v="0"/>
    <n v="0"/>
    <n v="0"/>
    <n v="0"/>
    <n v="0"/>
    <n v="0"/>
    <n v="0"/>
    <n v="0"/>
    <n v="0"/>
    <n v="0"/>
    <n v="0"/>
    <n v="0"/>
    <n v="0"/>
    <n v="0"/>
    <n v="0"/>
    <n v="0"/>
    <n v="0"/>
    <n v="0"/>
    <n v="0"/>
    <n v="0"/>
    <n v="4874388"/>
    <n v="4874388"/>
    <n v="4874388"/>
    <n v="0"/>
    <n v="0"/>
    <n v="0"/>
  </r>
  <r>
    <x v="0"/>
    <x v="6"/>
    <s v="G. Información"/>
    <s v="Si"/>
    <n v="3"/>
    <s v="131-16"/>
    <s v="2 - Mejorar la calidad de la información producida por el sector minero energético."/>
    <x v="16"/>
    <s v="Documento con la descripción de procesos, métodos y herramientas"/>
    <n v="80111620"/>
    <x v="13"/>
    <s v="Prestación de servicios profesionales y/o de apoyo a la gestión"/>
    <s v="131-16 Prestación de servicios profesionales orientados al fortalecimiento de la política MIPG de Gestión de Información Estadística, asi como al desarrollo de actividades de analítica de datos económicos y macroeconomicos de interés para el sector minero"/>
    <s v="Enero"/>
    <s v="Enero"/>
    <s v="Enero"/>
    <n v="11"/>
    <s v="Meses"/>
    <s v="Contratación directa - Prestación de servicios profesionales"/>
    <s v="Propios - 20 - Ingresos corrientes"/>
    <n v="44000000"/>
    <n v="44000000"/>
    <s v="No"/>
    <s v="N/A"/>
    <s v="Johanna Stella Castellanos"/>
    <s v="Subdirectora de Gestión de la Información"/>
    <n v="6012220601"/>
    <s v="johanna.castellanos@upme.gov.co"/>
    <n v="44000000"/>
    <n v="0"/>
    <n v="0"/>
    <n v="0"/>
    <n v="0"/>
    <n v="4000000"/>
    <n v="0"/>
    <n v="4000000"/>
    <n v="0"/>
    <n v="4000000"/>
    <n v="0"/>
    <n v="4000000"/>
    <n v="0"/>
    <n v="4000000"/>
    <n v="0"/>
    <n v="4000000"/>
    <n v="0"/>
    <n v="4000000"/>
    <n v="0"/>
    <n v="4000000"/>
    <n v="0"/>
    <n v="4000000"/>
    <n v="0"/>
    <n v="8000000"/>
    <n v="44000000"/>
    <n v="44000000"/>
    <n v="0"/>
    <n v="0"/>
    <n v="0"/>
  </r>
  <r>
    <x v="0"/>
    <x v="6"/>
    <s v="G. Información"/>
    <s v="Si"/>
    <n v="27"/>
    <s v="131-17"/>
    <s v="2 - Mejorar la calidad de la información producida por el sector minero energético."/>
    <x v="16"/>
    <s v="Documento con la descripción de procesos, métodos y herramientas"/>
    <n v="80111620"/>
    <x v="13"/>
    <s v="Prestación de servicios profesionales y/o de apoyo a la gestión"/>
    <s v="131-17 Prestación de servicios de apoyo a la gestión orientados al despliegue de microservicios y arquitecturas distribuidas, así como a la contribución en la integración e interoperabilidad de la información requerida por la entidad."/>
    <s v="Junio"/>
    <s v="Junio"/>
    <s v="Junio"/>
    <n v="6.5"/>
    <s v="Meses"/>
    <s v="Contratación directa - Prestación de servicios profesionales"/>
    <s v="Propios - 20 - Ingresos corrientes"/>
    <n v="22966667"/>
    <n v="22966667"/>
    <s v="No"/>
    <s v="N/A"/>
    <s v="Johanna Stella Castellanos"/>
    <s v="Subdirectora de Gestión de la Información"/>
    <n v="6012220601"/>
    <s v="johanna.castellanos@upme.gov.co"/>
    <n v="0"/>
    <n v="0"/>
    <n v="0"/>
    <n v="0"/>
    <n v="0"/>
    <n v="0"/>
    <n v="0"/>
    <n v="0"/>
    <n v="0"/>
    <n v="0"/>
    <n v="22966667"/>
    <n v="0"/>
    <n v="0"/>
    <n v="2500000"/>
    <n v="0"/>
    <n v="5000000"/>
    <n v="0"/>
    <n v="5000000"/>
    <n v="0"/>
    <n v="5000000"/>
    <n v="0"/>
    <n v="5000000"/>
    <n v="0"/>
    <n v="466667"/>
    <n v="22966667"/>
    <n v="22966667"/>
    <n v="0"/>
    <n v="0"/>
    <n v="0"/>
  </r>
  <r>
    <x v="0"/>
    <x v="6"/>
    <s v="G. Información"/>
    <s v="Si"/>
    <s v="75 (30/12/2024)"/>
    <s v="131-18"/>
    <s v="2 - Mejorar la calidad de la información producida por el sector minero energético."/>
    <x v="16"/>
    <s v="Documento con la descripción de procesos, métodos y herramientas"/>
    <n v="80111620"/>
    <x v="13"/>
    <s v="Prestación de servicios profesionales y/o de apoyo a la gestión"/>
    <s v="131-18 Prestar los servicios profesionales en el proceso de gestión documental en la implementación del Plan Institucional de Archivos - PINAR, el Programa de Gestión Documental - PGD, el Sistema Integrado de Conservación - SIC, y en general las actividad"/>
    <s v="Enero"/>
    <s v="Enero"/>
    <s v="Enero"/>
    <n v="11.5"/>
    <s v="Meses"/>
    <s v="Contratación directa - Prestación de servicios profesionales"/>
    <s v="Propios - 20 - Ingresos corrientes"/>
    <n v="77357740"/>
    <n v="77357740"/>
    <s v="No"/>
    <s v="N/A"/>
    <s v="Johanna Stella Castellanos"/>
    <s v="Subdirectora de Gestión de la Información"/>
    <n v="6012220601"/>
    <s v="johanna.castellanos@upme.gov.co"/>
    <n v="77357740"/>
    <m/>
    <m/>
    <n v="3363380"/>
    <m/>
    <n v="6726760"/>
    <m/>
    <n v="6726760"/>
    <m/>
    <n v="6726760"/>
    <m/>
    <n v="6726760"/>
    <m/>
    <n v="6726760"/>
    <m/>
    <n v="6726760"/>
    <m/>
    <n v="6726760"/>
    <m/>
    <n v="6726760"/>
    <m/>
    <n v="6726760"/>
    <m/>
    <n v="13453520"/>
    <n v="77357740"/>
    <n v="77357740"/>
    <n v="0"/>
    <n v="0"/>
    <n v="0"/>
  </r>
  <r>
    <x v="0"/>
    <x v="6"/>
    <s v="G. Información"/>
    <s v="Si"/>
    <n v="27"/>
    <s v="131-19"/>
    <s v="2 - Mejorar la calidad de la información producida por el sector minero energético."/>
    <x v="16"/>
    <s v="Documento con la descripción de procesos, métodos y herramientas"/>
    <n v="80111620"/>
    <x v="13"/>
    <s v="Prestación de servicios profesionales y/o de apoyo a la gestión"/>
    <s v="131-19 Prestación de servicios profesionales para la actualización de los visores geográficos que integran el Geoportal Sectorial, así como la implementación de dashboards considerando especialmente las variables climáticas de mayor interés para el sector"/>
    <s v="Enero"/>
    <s v="Enero"/>
    <s v="Enero"/>
    <n v="11"/>
    <s v="Meses"/>
    <s v="Contratación directa - Prestación de servicios profesionales"/>
    <s v="Propios - 20 - Ingresos corrientes"/>
    <n v="78100000"/>
    <n v="78100000"/>
    <s v="No"/>
    <s v="N/A"/>
    <s v="Johanna Stella Castellanos"/>
    <s v="Subdirectora de Gestión de la Información"/>
    <n v="6012220601"/>
    <s v="johanna.castellanos@upme.gov.co"/>
    <n v="78100000"/>
    <n v="0"/>
    <n v="0"/>
    <n v="0"/>
    <n v="0"/>
    <n v="7100000"/>
    <n v="0"/>
    <n v="7100000"/>
    <n v="0"/>
    <n v="7100000"/>
    <n v="0"/>
    <n v="7100000"/>
    <n v="0"/>
    <n v="7100000"/>
    <n v="0"/>
    <n v="7100000"/>
    <n v="0"/>
    <n v="7100000"/>
    <n v="0"/>
    <n v="7100000"/>
    <n v="0"/>
    <n v="7100000"/>
    <n v="0"/>
    <n v="14200000"/>
    <n v="78100000"/>
    <n v="78100000"/>
    <n v="0"/>
    <n v="0"/>
    <n v="0"/>
  </r>
  <r>
    <x v="0"/>
    <x v="6"/>
    <s v="G. Información"/>
    <s v="Si"/>
    <n v="27"/>
    <s v="131-20"/>
    <s v="2 - Mejorar la calidad de la información producida por el sector minero energético."/>
    <x v="16"/>
    <s v="Documento con la descripción de procesos, métodos y herramientas"/>
    <n v="80111620"/>
    <x v="13"/>
    <s v="Prestación de servicios profesionales y/o de apoyo a la gestión"/>
    <s v="131-20  Prestación de servicios profesionales para contribuir en la estructuración de procesos contractuales requeridos por la Subdirección de Gestión de la Información, así como la formulación, seguimiento y reporte de los diferentes instrumentos de plan"/>
    <s v="Enero"/>
    <s v="Enero"/>
    <s v="Enero"/>
    <n v="11.5"/>
    <s v="Meses"/>
    <s v="Contratación directa - Prestación de servicios profesionales"/>
    <s v="Propios - 20 - Ingresos corrientes"/>
    <n v="66825753"/>
    <n v="66825753"/>
    <s v="No"/>
    <s v="N/A"/>
    <s v="Johanna Stella Castellanos"/>
    <s v="Subdirectora de Gestión de la Información"/>
    <n v="6012220601"/>
    <s v="johanna.castellanos@upme.gov.co"/>
    <n v="67692420"/>
    <m/>
    <n v="-866667"/>
    <n v="2383333"/>
    <n v="0"/>
    <n v="6500000"/>
    <n v="0"/>
    <n v="6500000"/>
    <n v="0"/>
    <n v="6500000"/>
    <n v="0"/>
    <n v="6500000"/>
    <n v="0"/>
    <n v="6500000"/>
    <n v="0"/>
    <n v="6500000"/>
    <n v="0"/>
    <n v="6500000"/>
    <n v="0"/>
    <n v="6500000"/>
    <n v="0"/>
    <n v="6500000"/>
    <n v="0"/>
    <n v="5942420"/>
    <n v="66825753"/>
    <n v="66825753"/>
    <n v="0"/>
    <n v="0"/>
    <n v="0"/>
  </r>
  <r>
    <x v="0"/>
    <x v="6"/>
    <s v="G. Información"/>
    <s v="Si"/>
    <s v="75 (30/12/2024)"/>
    <s v="131-21"/>
    <s v="2 - Mejorar la calidad de la información producida por el sector minero energético."/>
    <x v="16"/>
    <s v="Divulgación"/>
    <n v="80111620"/>
    <x v="13"/>
    <s v="Prestación de servicios profesionales y/o de apoyo a la gestión"/>
    <s v="131-21 Prestación de servicios profesionales para contribuir en la estructuración de procesos contractuales requeridos por la Subdirección de Gestión de la Información, así como la formulación, seguimiento y reporte de los diferentes instrumentos de plane"/>
    <s v="Enero"/>
    <s v="Enero"/>
    <s v="Enero"/>
    <n v="11.5"/>
    <s v="Meses"/>
    <s v="Contratación directa - Prestación de servicios profesionales"/>
    <s v="Propios - 20 - Ingresos corrientes"/>
    <n v="7057580"/>
    <n v="7057580"/>
    <s v="No"/>
    <s v="N/A"/>
    <s v="Johanna Stella Castellanos"/>
    <s v="Subdirectora de Gestión de la Información"/>
    <n v="6012220601"/>
    <s v="johanna.castellanos@upme.gov.co"/>
    <n v="7057580"/>
    <m/>
    <m/>
    <n v="153429"/>
    <m/>
    <n v="613703"/>
    <m/>
    <n v="613703"/>
    <m/>
    <n v="613703"/>
    <m/>
    <n v="613702"/>
    <m/>
    <n v="613702"/>
    <m/>
    <n v="613702"/>
    <m/>
    <n v="613702"/>
    <m/>
    <n v="613702"/>
    <m/>
    <n v="613702"/>
    <m/>
    <n v="1380830"/>
    <n v="7057580"/>
    <n v="7057580"/>
    <n v="0"/>
    <n v="0"/>
    <n v="0"/>
  </r>
  <r>
    <x v="0"/>
    <x v="6"/>
    <s v="G. Información"/>
    <s v="Si"/>
    <n v="27"/>
    <s v="131-22"/>
    <s v="2 - Mejorar la calidad de la información producida por el sector minero energético."/>
    <x v="16"/>
    <s v="Divulgación"/>
    <n v="80111620"/>
    <x v="13"/>
    <s v="Prestación de servicios profesionales y/o de apoyo a la gestión"/>
    <s v="131-22 Prestación de servicios de apoyo a la gestión orientados a la articulación para la producción e intercambio de información técnica y científica con universidades, organizaciones de la sociedad civil, centro de investigación y pensamiento y actores "/>
    <s v="Enero"/>
    <s v="Enero"/>
    <s v="Enero"/>
    <n v="11"/>
    <s v="Meses"/>
    <s v="Contratación directa - Prestación de servicios profesionales"/>
    <s v="Propios - 20 - Ingresos corrientes"/>
    <n v="42468876"/>
    <n v="42468876"/>
    <s v="No"/>
    <s v="N/A"/>
    <s v="Johanna Stella Castellanos"/>
    <s v="Subdirectora de Gestión de la Información"/>
    <n v="6012220601"/>
    <s v="johanna.castellanos@upme.gov.co"/>
    <n v="40293000"/>
    <m/>
    <m/>
    <m/>
    <n v="-363000"/>
    <n v="3630000"/>
    <n v="0"/>
    <n v="3630000"/>
    <n v="0"/>
    <n v="3630000"/>
    <n v="2538876"/>
    <n v="3630000"/>
    <n v="0"/>
    <n v="3630000"/>
    <n v="0"/>
    <n v="3630000"/>
    <n v="0"/>
    <n v="3630000"/>
    <n v="0"/>
    <n v="3630000"/>
    <n v="0"/>
    <n v="3630000"/>
    <n v="0"/>
    <n v="9798876"/>
    <n v="42468876"/>
    <n v="42468876"/>
    <n v="0"/>
    <n v="0"/>
    <n v="0"/>
  </r>
  <r>
    <x v="0"/>
    <x v="6"/>
    <s v="G. Información"/>
    <s v="Si"/>
    <n v="27"/>
    <s v="131-23"/>
    <s v="2 - Mejorar la calidad de la información producida por el sector minero energético."/>
    <x v="16"/>
    <s v="Divulgación"/>
    <n v="43232605"/>
    <x v="13"/>
    <s v="Software-licencias"/>
    <s v="131-23 Actualizar y renovar el licenciamiento ESRI._x0009__x0009__x0009__x0009__x0009__x0009_"/>
    <s v="Mayo"/>
    <s v="Junio"/>
    <s v="Junio"/>
    <n v="12"/>
    <s v="Meses"/>
    <s v="Seléccion abreviada - acuerdo marco"/>
    <s v="Propios - 20 - Ingresos corrientes"/>
    <n v="27997791"/>
    <n v="27997791"/>
    <s v="No"/>
    <s v="N/A"/>
    <s v="Johanna Stella Castellanos"/>
    <s v="Subdirectora de Gestión de la Información"/>
    <n v="6012220601"/>
    <s v="johanna.castellanos@upme.gov.co"/>
    <n v="0"/>
    <n v="0"/>
    <n v="0"/>
    <n v="0"/>
    <n v="0"/>
    <n v="0"/>
    <n v="0"/>
    <n v="0"/>
    <n v="0"/>
    <n v="0"/>
    <n v="27997791"/>
    <n v="0"/>
    <n v="0"/>
    <n v="0"/>
    <n v="0"/>
    <n v="0"/>
    <n v="0"/>
    <n v="0"/>
    <n v="0"/>
    <n v="0"/>
    <n v="0"/>
    <n v="0"/>
    <n v="0"/>
    <n v="27997791"/>
    <n v="27997791"/>
    <n v="27997791"/>
    <n v="0"/>
    <n v="0"/>
    <n v="0"/>
  </r>
  <r>
    <x v="0"/>
    <x v="6"/>
    <s v="G. Información"/>
    <s v="Si"/>
    <n v="4"/>
    <s v="131-24"/>
    <s v="2 - Mejorar la calidad de la información producida por el sector minero energético."/>
    <x v="16"/>
    <s v="Divulgación"/>
    <n v="80111620"/>
    <x v="13"/>
    <s v="Prestación de servicios profesionales y/o de apoyo a la gestión"/>
    <s v="131-24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397420"/>
    <n v="12397420"/>
    <s v="No"/>
    <s v="N/A"/>
    <s v="Johanna Stella Castellanos"/>
    <s v="Subdirectora de Gestión de la Información"/>
    <n v="6012220601"/>
    <s v="johanna.castellanos@upme.gov.co"/>
    <n v="12397420"/>
    <n v="0"/>
    <n v="0"/>
    <n v="0"/>
    <n v="0"/>
    <n v="0"/>
    <n v="0"/>
    <n v="0"/>
    <n v="0"/>
    <n v="0"/>
    <n v="0"/>
    <n v="0"/>
    <n v="0"/>
    <n v="0"/>
    <n v="0"/>
    <n v="0"/>
    <n v="0"/>
    <n v="0"/>
    <n v="0"/>
    <n v="0"/>
    <n v="0"/>
    <n v="3771808"/>
    <n v="0"/>
    <n v="8625612"/>
    <n v="12397420"/>
    <n v="12397420"/>
    <n v="0"/>
    <n v="0"/>
    <n v="0"/>
  </r>
  <r>
    <x v="0"/>
    <x v="6"/>
    <s v="G. Información"/>
    <s v="Si"/>
    <n v="6"/>
    <s v="131-25"/>
    <s v="2 - Mejorar la calidad de la información producida por el sector minero energético."/>
    <x v="17"/>
    <s v="Diseño técnico y funcional"/>
    <n v="80111620"/>
    <x v="15"/>
    <s v="Prestación de servicios profesionales y/o de apoyo a la gestión"/>
    <s v="131-25 Prestación de servicios profesionales orientados a definir, desarrollar e implementar productos de interés sectorial a partir de la utilización de analítica de datos, con especial énfases en variables relacionadas con energía eléctrica, así como co"/>
    <s v="Septiembre"/>
    <s v="Septiembre"/>
    <s v="Septiembre"/>
    <n v="4"/>
    <s v="Meses"/>
    <s v="Contratación directa - Prestación de servicios profesionales"/>
    <s v="Propios - 20 - Ingresos corrientes"/>
    <n v="35000000"/>
    <n v="35000000"/>
    <s v="No"/>
    <s v="N/A"/>
    <s v="Johanna Stella Castellanos"/>
    <s v="Subdirectora de Gestión de la Información"/>
    <n v="6012220601"/>
    <s v="johanna.castellanos@upme.gov.co"/>
    <n v="0"/>
    <n v="0"/>
    <n v="0"/>
    <n v="0"/>
    <n v="0"/>
    <n v="0"/>
    <n v="0"/>
    <n v="0"/>
    <n v="0"/>
    <n v="0"/>
    <n v="0"/>
    <n v="0"/>
    <n v="0"/>
    <n v="0"/>
    <n v="0"/>
    <n v="0"/>
    <n v="35000000"/>
    <n v="0"/>
    <n v="0"/>
    <n v="8750000"/>
    <n v="0"/>
    <n v="8750000"/>
    <n v="0"/>
    <n v="17500000"/>
    <n v="35000000"/>
    <n v="35000000"/>
    <n v="0"/>
    <n v="0"/>
    <n v="0"/>
  </r>
  <r>
    <x v="0"/>
    <x v="6"/>
    <s v="G. Información"/>
    <s v="Si"/>
    <n v="35"/>
    <s v="131-26"/>
    <s v="2 - Mejorar la calidad de la información producida por el sector minero energético."/>
    <x v="17"/>
    <s v="Pruebas y aseguramiento de calidad"/>
    <n v="80111620"/>
    <x v="15"/>
    <s v="Prestación de servicios profesionales y/o de apoyo a la gestión"/>
    <s v="131-26 Prestación de servicios profesionales con autonomía técnica y administrativa, para el acompañamiento jurídico y asesoría especializada en la gestión contractual de la entidad, con énfasis particular en los asuntos relativos a la Subdirección de Ges"/>
    <s v="Julio"/>
    <s v="Julio"/>
    <s v="Julio"/>
    <n v="6"/>
    <s v="Meses"/>
    <s v="Contratación directa - Prestación de servicios profesionales"/>
    <s v="Propios - 20 - Ingresos corrientes"/>
    <n v="32000000"/>
    <n v="32000000"/>
    <s v="No"/>
    <s v="N/A"/>
    <s v="Johanna Stella Castellanos"/>
    <s v="Subdirectora de Gestión de la Información"/>
    <n v="6012220601"/>
    <s v="johanna.castellanos@upme.gov.co"/>
    <n v="0"/>
    <n v="0"/>
    <n v="0"/>
    <n v="0"/>
    <n v="0"/>
    <n v="0"/>
    <n v="0"/>
    <n v="0"/>
    <n v="0"/>
    <n v="0"/>
    <n v="0"/>
    <n v="0"/>
    <n v="32000000"/>
    <n v="0"/>
    <n v="0"/>
    <n v="2000000"/>
    <n v="0"/>
    <n v="6000000"/>
    <n v="0"/>
    <n v="6000000"/>
    <n v="0"/>
    <n v="6000000"/>
    <n v="0"/>
    <n v="12000000"/>
    <n v="32000000"/>
    <n v="32000000"/>
    <n v="0"/>
    <n v="0"/>
    <n v="0"/>
  </r>
  <r>
    <x v="0"/>
    <x v="6"/>
    <s v="G. Información"/>
    <s v="Si"/>
    <n v="6"/>
    <s v="131-27"/>
    <s v="2 - Mejorar la calidad de la información producida por el sector minero energético."/>
    <x v="17"/>
    <s v="Pruebas y aseguramiento de calidad"/>
    <n v="80111620"/>
    <x v="15"/>
    <s v="Prestación de servicios profesionales y/o de apoyo a la gestión"/>
    <s v="131-27  Prestación de servicios profesionales para la construcción e implementación de los lineamientos sectoriales e institucionales en materia de gobierno de datos y gestión de información, así como en el diseño, estructuración y/o implementación de la "/>
    <s v="Febrero"/>
    <s v="Febrero"/>
    <s v="Febrero"/>
    <n v="11"/>
    <s v="Meses"/>
    <s v="Contratación directa - Prestación de servicios profesionales"/>
    <s v="Propios - 20 - Ingresos corrientes"/>
    <n v="45000000"/>
    <n v="45000000"/>
    <s v="No"/>
    <s v="N/A"/>
    <s v="Johanna Stella Castellanos"/>
    <s v="Subdirectora de Gestión de la Información"/>
    <n v="6012220601"/>
    <s v="johanna.castellanos@upme.gov.co"/>
    <n v="0"/>
    <n v="0"/>
    <n v="45000000"/>
    <n v="0"/>
    <n v="0"/>
    <n v="0"/>
    <n v="0"/>
    <n v="0"/>
    <n v="0"/>
    <n v="0"/>
    <n v="0"/>
    <n v="0"/>
    <n v="0"/>
    <n v="0"/>
    <n v="0"/>
    <n v="0"/>
    <n v="0"/>
    <n v="0"/>
    <n v="0"/>
    <n v="6000000"/>
    <n v="0"/>
    <n v="13000000"/>
    <n v="0"/>
    <n v="26000000"/>
    <n v="45000000"/>
    <n v="45000000"/>
    <n v="0"/>
    <n v="0"/>
    <n v="0"/>
  </r>
  <r>
    <x v="0"/>
    <x v="6"/>
    <s v="G. Información"/>
    <s v="Si"/>
    <n v="35"/>
    <s v="131-28"/>
    <s v="2 - Mejorar la calidad de la información producida por el sector minero energético."/>
    <x v="17"/>
    <s v="Pruebas y aseguramiento de calidad"/>
    <n v="80111620"/>
    <x v="15"/>
    <s v="Adquisición de bienes y/o servicios (otros)"/>
    <s v="131-28 Prestación de servicios profesionales  para apoyar la modelación e implementación de bases de datos espaciales, el desarrollo y mantenimiento de visores geográficos, la verificación del cumplimiento de estándares de calidad de la información geoesp"/>
    <s v="Agosto"/>
    <s v="Agosto"/>
    <s v="Agosto"/>
    <n v="5"/>
    <s v="Meses"/>
    <s v="Contratación directa - Prestación de servicios profesionales"/>
    <s v="Propios - 20 - Ingresos corrientes"/>
    <n v="30000000"/>
    <n v="30000000"/>
    <s v="No"/>
    <s v="N/A"/>
    <s v="Johanna Stella Castellanos"/>
    <s v="Subdirectora de Gestión de la Información"/>
    <n v="6012220601"/>
    <s v="johanna.castellanos@upme.gov.co"/>
    <n v="0"/>
    <n v="0"/>
    <n v="0"/>
    <n v="0"/>
    <n v="0"/>
    <n v="0"/>
    <n v="0"/>
    <n v="0"/>
    <n v="0"/>
    <n v="0"/>
    <n v="0"/>
    <n v="0"/>
    <n v="0"/>
    <n v="0"/>
    <n v="30000000"/>
    <n v="0"/>
    <n v="0"/>
    <n v="6000000"/>
    <n v="0"/>
    <n v="6000000"/>
    <n v="0"/>
    <n v="6000000"/>
    <n v="0"/>
    <n v="12000000"/>
    <n v="30000000"/>
    <n v="30000000"/>
    <n v="0"/>
    <n v="0"/>
    <n v="0"/>
  </r>
  <r>
    <x v="0"/>
    <x v="6"/>
    <s v="G. Información"/>
    <s v="Si"/>
    <n v="3"/>
    <s v="131-29"/>
    <s v="2 - Mejorar la calidad de la información producida por el sector minero energético."/>
    <x v="17"/>
    <s v="Pruebas y aseguramiento de calidad"/>
    <n v="80111620"/>
    <x v="15"/>
    <s v="Prestación de servicios profesionales y/o de apoyo a la gestión"/>
    <s v="131-29 Prestación de servicios profesionales para el seguimiento y documentación integral de las actividades de la Subdirección de Gestión de la Información, así como para la proyección oportuna y eficiente de los oficios y actos administrativos requerido"/>
    <s v="Enero"/>
    <s v="Enero"/>
    <s v="Enero"/>
    <n v="11.5"/>
    <s v="Meses"/>
    <s v="Contratación directa - Prestación de servicios profesionales"/>
    <s v="Propios - 20 - Ingresos corrientes"/>
    <n v="2000000"/>
    <n v="2000000"/>
    <s v="No"/>
    <s v="N/A"/>
    <s v="Johanna Stella Castellanos"/>
    <s v="Subdirectora de Gestión de la Información"/>
    <n v="6012220601"/>
    <s v="johanna.castellanos@upme.gov.co"/>
    <n v="2000000"/>
    <n v="0"/>
    <n v="0"/>
    <n v="0"/>
    <n v="0"/>
    <n v="0"/>
    <n v="0"/>
    <n v="0"/>
    <n v="0"/>
    <n v="0"/>
    <n v="0"/>
    <n v="0"/>
    <n v="0"/>
    <n v="0"/>
    <n v="0"/>
    <n v="0"/>
    <n v="0"/>
    <n v="0"/>
    <n v="0"/>
    <n v="0"/>
    <n v="0"/>
    <n v="2000000"/>
    <n v="0"/>
    <n v="0"/>
    <n v="2000000"/>
    <n v="2000000"/>
    <n v="0"/>
    <n v="0"/>
    <n v="0"/>
  </r>
  <r>
    <x v="0"/>
    <x v="6"/>
    <s v="G. Información"/>
    <s v="Si"/>
    <n v="6"/>
    <s v="131-30"/>
    <s v="2 - Mejorar la calidad de la información producida por el sector minero energético."/>
    <x v="17"/>
    <s v="Pruebas y aseguramiento de calidad"/>
    <n v="80111620"/>
    <x v="15"/>
    <s v="Prestación de servicios profesionales y/o de apoyo a la gestión"/>
    <s v="131-30  Prestación de servicios profesionales para el seguimiento y documentación integral de las actividades de la Subdirección de Gestión de la Información, así como para la proyección oportuna y eficiente de los oficios y actos administrativos requerid"/>
    <s v="Enero"/>
    <s v="Enero"/>
    <s v="Enero"/>
    <n v="11.5"/>
    <s v="Meses"/>
    <s v="Contratación directa - Prestación de servicios profesionales"/>
    <s v="Propios - 20 - Ingresos corrientes"/>
    <n v="10200000"/>
    <n v="10200000"/>
    <s v="No"/>
    <s v="N/A"/>
    <s v="Johanna Stella Castellanos"/>
    <s v="Subdirectora de Gestión de la Información"/>
    <n v="6012220601"/>
    <s v="johanna.castellanos@upme.gov.co"/>
    <n v="10200000"/>
    <n v="0"/>
    <n v="0"/>
    <n v="0"/>
    <n v="0"/>
    <n v="0"/>
    <n v="0"/>
    <n v="0"/>
    <n v="0"/>
    <n v="0"/>
    <n v="0"/>
    <n v="0"/>
    <n v="0"/>
    <n v="0"/>
    <n v="0"/>
    <n v="0"/>
    <n v="0"/>
    <n v="1200000"/>
    <n v="0"/>
    <n v="4500000"/>
    <n v="0"/>
    <n v="4500000"/>
    <n v="0"/>
    <n v="0"/>
    <n v="10200000"/>
    <n v="10200000"/>
    <n v="0"/>
    <n v="0"/>
    <n v="0"/>
  </r>
  <r>
    <x v="0"/>
    <x v="6"/>
    <s v="G. Información"/>
    <s v="Si"/>
    <n v="35"/>
    <s v="131-31"/>
    <s v="2 - Mejorar la calidad de la información producida por el sector minero energético."/>
    <x v="17"/>
    <s v="Pruebas y aseguramiento de calidad"/>
    <n v="80111620"/>
    <x v="15"/>
    <s v="Prestación de servicios profesionales y/o de apoyo a la gestión"/>
    <s v="131-31 Prestación de servicios profesionales orientados a definir, desarrollar e implementar productos de interés sectorial a partir de la utilización de analítica de datos, con especial énfasis en las variables del sector hidrocarburos, así como contribu"/>
    <s v="Enero"/>
    <s v="Enero"/>
    <s v="Febrero"/>
    <n v="11"/>
    <s v="Meses"/>
    <s v="Contratación directa - Prestación de servicios profesionales"/>
    <s v="Propios - 20 - Ingresos corrientes"/>
    <n v="76206667"/>
    <n v="76206667"/>
    <s v="No"/>
    <s v="N/A"/>
    <s v="Johanna Stella Castellanos"/>
    <s v="Subdirectora de Gestión de la Información"/>
    <n v="6012220601"/>
    <s v="johanna.castellanos@upme.gov.co"/>
    <n v="0"/>
    <n v="0"/>
    <n v="76206667"/>
    <n v="0"/>
    <n v="0"/>
    <n v="5680000"/>
    <m/>
    <n v="7100000"/>
    <m/>
    <n v="7100000"/>
    <m/>
    <n v="7100000"/>
    <m/>
    <n v="7100000"/>
    <m/>
    <n v="7100000"/>
    <m/>
    <n v="7100000"/>
    <m/>
    <n v="7100000"/>
    <m/>
    <n v="7100000"/>
    <m/>
    <n v="13726667"/>
    <n v="76206667"/>
    <n v="76206667"/>
    <n v="0"/>
    <n v="0"/>
    <n v="0"/>
  </r>
  <r>
    <x v="0"/>
    <x v="6"/>
    <s v="G. Información"/>
    <s v="Si"/>
    <n v="35"/>
    <s v="131-32"/>
    <s v="2 - Mejorar la calidad de la información producida por el sector minero energético."/>
    <x v="17"/>
    <s v="Pruebas y aseguramiento de calidad"/>
    <n v="80111620"/>
    <x v="15"/>
    <s v="Prestación de servicios profesionales y/o de apoyo a la gestión"/>
    <s v="131-32  Prestación de servicios profesionales orientados a definir, desarrollar e implementar productos de interés sectorial a partir de la utilización de analítica de datos e inteligencia artificial."/>
    <s v="Enero"/>
    <s v="Enero"/>
    <s v="Febrero"/>
    <n v="11"/>
    <s v="Meses"/>
    <s v="Contratación directa - Prestación de servicios profesionales"/>
    <s v="Propios - 20 - Ingresos corrientes"/>
    <n v="64400000"/>
    <n v="64400000"/>
    <s v="No"/>
    <s v="N/A"/>
    <s v="Johanna Stella Castellanos"/>
    <s v="Subdirectora de Gestión de la Información"/>
    <n v="6012220601"/>
    <s v="johanna.castellanos@upme.gov.co"/>
    <n v="0"/>
    <n v="0"/>
    <n v="64400000"/>
    <n v="0"/>
    <n v="0"/>
    <n v="4800000"/>
    <m/>
    <n v="6000000"/>
    <m/>
    <n v="6000000"/>
    <m/>
    <n v="6000000"/>
    <m/>
    <n v="6000000"/>
    <m/>
    <n v="6000000"/>
    <m/>
    <n v="6000000"/>
    <m/>
    <n v="6000000"/>
    <m/>
    <n v="6000000"/>
    <m/>
    <n v="11600000"/>
    <n v="64400000"/>
    <n v="64400000"/>
    <n v="0"/>
    <n v="0"/>
    <n v="0"/>
  </r>
  <r>
    <x v="0"/>
    <x v="6"/>
    <s v="G. Información"/>
    <s v="Si"/>
    <n v="35"/>
    <s v="131-33"/>
    <s v="2 - Mejorar la calidad de la información producida por el sector minero energético."/>
    <x v="17"/>
    <s v="Pruebas y aseguramiento de calidad"/>
    <n v="80111620"/>
    <x v="15"/>
    <s v="Prestación de servicios profesionales y/o de apoyo a la gestión"/>
    <s v="131-33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11831673"/>
    <n v="11831673"/>
    <s v="No"/>
    <s v="N/A"/>
    <s v="Johanna Stella Castellanos"/>
    <s v="Subdirectora de Gestión de la Información"/>
    <n v="6012220601"/>
    <s v="johanna.castellanos@upme.gov.co"/>
    <n v="0"/>
    <n v="0"/>
    <n v="20498333"/>
    <m/>
    <n v="-8666660"/>
    <n v="0"/>
    <n v="0"/>
    <n v="0"/>
    <n v="0"/>
    <n v="0"/>
    <n v="0"/>
    <n v="0"/>
    <n v="0"/>
    <n v="0"/>
    <n v="0"/>
    <n v="0"/>
    <n v="0"/>
    <n v="0"/>
    <n v="0"/>
    <n v="11831673"/>
    <n v="0"/>
    <n v="0"/>
    <n v="0"/>
    <n v="0"/>
    <n v="11831673"/>
    <n v="11831673"/>
    <n v="0"/>
    <n v="0"/>
    <n v="0"/>
  </r>
  <r>
    <x v="0"/>
    <x v="6"/>
    <s v="G. Información"/>
    <s v="Si"/>
    <n v="35"/>
    <s v="131-34"/>
    <s v="3 - Implementar una adecuada estrategia de comunicación y divulgación de la información del sector minero energético."/>
    <x v="18"/>
    <s v="Desarrollo"/>
    <n v="80111620"/>
    <x v="14"/>
    <s v="Prestación de servicios profesionales y/o de apoyo a la gestión"/>
    <s v="131-34 Prestación de servicios profesionales para el diseño gráfico de los portales y las plataformas interactivas web que sean requeridas por la UPME.                                        "/>
    <s v="Mayo"/>
    <s v="Mayo"/>
    <s v="Mayo"/>
    <n v="8"/>
    <s v="Meses"/>
    <s v="Contratación directa - Contratos interadministrativos "/>
    <s v="Propios - 20 - Ingresos corrientes"/>
    <n v="7769439"/>
    <n v="7769439"/>
    <s v="No"/>
    <s v="N/A"/>
    <s v="Johanna Stella Castellanos"/>
    <s v="Subdirectora de Gestión de la Información"/>
    <n v="6012220601"/>
    <s v="johanna.castellanos@upme.gov.co"/>
    <n v="0"/>
    <n v="0"/>
    <n v="0"/>
    <n v="0"/>
    <n v="0"/>
    <n v="0"/>
    <n v="0"/>
    <n v="0"/>
    <n v="0"/>
    <n v="0"/>
    <n v="7769439"/>
    <n v="0"/>
    <n v="0"/>
    <n v="0"/>
    <n v="0"/>
    <n v="0"/>
    <n v="0"/>
    <n v="0"/>
    <n v="0"/>
    <n v="0"/>
    <n v="0"/>
    <n v="0"/>
    <n v="0"/>
    <n v="7769439"/>
    <n v="7769439"/>
    <n v="7769439"/>
    <n v="0"/>
    <n v="0"/>
    <n v="0"/>
  </r>
  <r>
    <x v="0"/>
    <x v="6"/>
    <s v="G. Información"/>
    <s v="Si"/>
    <n v="35"/>
    <s v="131-35"/>
    <s v="3 - Implementar una adecuada estrategia de comunicación y divulgación de la información del sector minero energético."/>
    <x v="18"/>
    <s v="Desarrollo"/>
    <n v="80111620"/>
    <x v="14"/>
    <s v="Prestación de servicios profesionales y/o de apoyo a la gestión"/>
    <s v="131-35 Prestación de servicios profesionales para el diseño y desarrollo de la estrategia de divulgación de productos de analítica y del portal SIMEC, así como la documentación, el diseño y el soporte técnico de los portales interactivos en desarrollo por"/>
    <s v="Febrero"/>
    <s v="Febrero"/>
    <s v="Febrero"/>
    <n v="11"/>
    <s v="Meses"/>
    <s v="Contratación directa - Prestación de servicios profesionales"/>
    <s v="Propios - 21 - Otros recursos de tesorería"/>
    <n v="2933333"/>
    <n v="2933333"/>
    <s v="No"/>
    <s v="N/A"/>
    <s v="Johanna Stella Castellanos"/>
    <s v="Subdirectora de Gestión de la Información"/>
    <n v="6012220601"/>
    <s v="johanna.castellanos@upme.gov.co"/>
    <m/>
    <m/>
    <n v="4000000"/>
    <m/>
    <n v="-1066667"/>
    <n v="0"/>
    <n v="0"/>
    <n v="0"/>
    <n v="0"/>
    <n v="0"/>
    <n v="0"/>
    <n v="0"/>
    <n v="0"/>
    <n v="0"/>
    <n v="0"/>
    <n v="0"/>
    <n v="0"/>
    <n v="0"/>
    <n v="0"/>
    <n v="0"/>
    <n v="0"/>
    <n v="0"/>
    <n v="0"/>
    <n v="2933333"/>
    <n v="2933333"/>
    <n v="2933333"/>
    <n v="0"/>
    <n v="0"/>
    <n v="0"/>
  </r>
  <r>
    <x v="0"/>
    <x v="6"/>
    <s v="G. Información"/>
    <s v="Si"/>
    <n v="35"/>
    <s v="131-36"/>
    <s v="3 - Implementar una adecuada estrategia de comunicación y divulgación de la información del sector minero energético."/>
    <x v="18"/>
    <s v="Desarrollo"/>
    <n v="80101507"/>
    <x v="14"/>
    <s v="Adquisición de bienes y/o servicios (otros)"/>
    <s v="131-36  Desarrollo de capacidades en automatización de infraestructura y despliegue de aplicaciones para el fortalecimiento de la gestión de la información institucional y sectorial._x0009__x0009__x0009__x0009__x0009_"/>
    <s v="Agosto"/>
    <s v="Agosto"/>
    <s v="Agosto"/>
    <n v="4.5"/>
    <s v="Meses"/>
    <s v="Contratación directa - Contratos interadministrativos "/>
    <s v="Propios - 21 - Otros recursos de tesorería"/>
    <n v="60000000"/>
    <n v="60000000"/>
    <s v="No"/>
    <s v="N/A"/>
    <s v="Johanna Stella Castellanos"/>
    <s v="Subdirectora de Gestión de la Información"/>
    <n v="6012220601"/>
    <s v="johanna.castellanos@upme.gov.co"/>
    <n v="0"/>
    <n v="0"/>
    <n v="0"/>
    <n v="0"/>
    <n v="0"/>
    <n v="0"/>
    <n v="0"/>
    <n v="0"/>
    <n v="0"/>
    <n v="0"/>
    <n v="0"/>
    <n v="0"/>
    <n v="0"/>
    <n v="0"/>
    <n v="60000000"/>
    <n v="0"/>
    <n v="0"/>
    <n v="0"/>
    <n v="0"/>
    <n v="0"/>
    <n v="0"/>
    <n v="0"/>
    <n v="0"/>
    <n v="60000000"/>
    <n v="60000000"/>
    <n v="60000000"/>
    <n v="0"/>
    <n v="0"/>
    <n v="0"/>
  </r>
  <r>
    <x v="0"/>
    <x v="6"/>
    <s v="G. Información"/>
    <s v="Si"/>
    <n v="4"/>
    <s v="131-37"/>
    <s v="3 - Implementar una adecuada estrategia de comunicación y divulgación de la información del sector minero energético."/>
    <x v="18"/>
    <s v="Pruebas y aseguramiento de calidad"/>
    <n v="80111620"/>
    <x v="14"/>
    <s v="Prestación de servicios profesionales y/o de apoyo a la gestión"/>
    <s v="131-37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1 - Otros recursos de tesorería"/>
    <n v="20839740"/>
    <n v="20839740"/>
    <s v="No"/>
    <s v="N/A"/>
    <s v="Johanna Stella Castellanos"/>
    <s v="Subdirectora de Gestión de la Información"/>
    <n v="6012220601"/>
    <s v="johanna.castellanos@upme.gov.co"/>
    <n v="20839740"/>
    <n v="0"/>
    <n v="0"/>
    <n v="0"/>
    <n v="0"/>
    <n v="0"/>
    <n v="0"/>
    <n v="0"/>
    <n v="0"/>
    <n v="0"/>
    <n v="0"/>
    <n v="0"/>
    <n v="0"/>
    <n v="0"/>
    <n v="0"/>
    <n v="0"/>
    <n v="0"/>
    <n v="0"/>
    <n v="0"/>
    <n v="11111548"/>
    <n v="0"/>
    <n v="9728192"/>
    <n v="0"/>
    <n v="0"/>
    <n v="20839740"/>
    <n v="20839740"/>
    <n v="0"/>
    <n v="0"/>
    <n v="0"/>
  </r>
  <r>
    <x v="0"/>
    <x v="6"/>
    <s v="G. Información"/>
    <s v="Si"/>
    <n v="24"/>
    <s v="131-38"/>
    <s v="3 - Implementar una adecuada estrategia de comunicación y divulgación de la información del sector minero energético."/>
    <x v="18"/>
    <s v="Pruebas y aseguramiento de calidad"/>
    <n v="80111620"/>
    <x v="14"/>
    <s v="Prestación de servicios profesionales y/o de apoyo a la gestión"/>
    <s v="131-38 Prestación de servicios profesionales para el diseño gráfico de los portales y las plataformas interactivas web que sean requeridas por la UPME."/>
    <s v="Enero"/>
    <s v="Enero"/>
    <s v="Enero"/>
    <n v="10"/>
    <s v="Meses"/>
    <s v="Contratación directa - Prestación de servicios profesionales"/>
    <s v="Propios - 21 - Otros recursos de tesorería"/>
    <n v="84763894"/>
    <n v="84763894"/>
    <s v="No"/>
    <s v="N/A"/>
    <s v="Johanna Stella Castellanos"/>
    <s v="Subdirectora de Gestión de la Información"/>
    <n v="6012220601"/>
    <s v="johanna.castellanos@upme.gov.co"/>
    <n v="80000000"/>
    <n v="0"/>
    <n v="0"/>
    <n v="4533333"/>
    <n v="0"/>
    <n v="8000000"/>
    <n v="0"/>
    <n v="8000000"/>
    <n v="4763894"/>
    <n v="8000000"/>
    <n v="0"/>
    <n v="8000000"/>
    <n v="0"/>
    <n v="8000000"/>
    <n v="0"/>
    <n v="8000000"/>
    <n v="0"/>
    <n v="8000000"/>
    <n v="0"/>
    <n v="8000000"/>
    <n v="0"/>
    <n v="8000000"/>
    <n v="0"/>
    <n v="8230561"/>
    <n v="84763894"/>
    <n v="84763894"/>
    <n v="0"/>
    <n v="0"/>
    <n v="0"/>
  </r>
  <r>
    <x v="0"/>
    <x v="6"/>
    <s v="G. Información"/>
    <s v="Si"/>
    <n v="6"/>
    <s v="131-39"/>
    <s v="3 - Implementar una adecuada estrategia de comunicación y divulgación de la información del sector minero energético."/>
    <x v="18"/>
    <s v="Pruebas y aseguramiento de calidad"/>
    <n v="80111620"/>
    <x v="14"/>
    <s v="Prestación de servicios profesionales y/o de apoyo a la gestión"/>
    <s v="131-39 Prestación de servicios profesionales para el diseño y desarrollo de la estrategia de divulgación de productos de analítica, del portal SIMEC, así como la documentación, el diseño y el soporte técnico de los portales interactivos en desarrollo por "/>
    <s v="Febrero"/>
    <s v="Febrero"/>
    <s v="Febrero"/>
    <n v="11"/>
    <s v="Meses"/>
    <s v="Contratación directa - Prestación de servicios profesionales"/>
    <s v="Propios - 21 - Otros recursos de tesorería"/>
    <n v="84000000"/>
    <n v="84000000"/>
    <s v="No"/>
    <s v="N/A"/>
    <s v="Johanna Stella Castellanos"/>
    <s v="Subdirectora de Gestión de la Información"/>
    <n v="6012220601"/>
    <s v="johanna.castellanos@upme.gov.co"/>
    <n v="0"/>
    <n v="0"/>
    <n v="84000000"/>
    <n v="0"/>
    <n v="0"/>
    <n v="8000000"/>
    <n v="0"/>
    <n v="8000000"/>
    <n v="0"/>
    <n v="8000000"/>
    <n v="0"/>
    <n v="8000000"/>
    <n v="0"/>
    <n v="8000000"/>
    <n v="0"/>
    <n v="8000000"/>
    <n v="0"/>
    <n v="8000000"/>
    <n v="0"/>
    <n v="8000000"/>
    <n v="0"/>
    <n v="8000000"/>
    <n v="0"/>
    <n v="12000000"/>
    <n v="84000000"/>
    <n v="84000000"/>
    <n v="0"/>
    <n v="0"/>
    <n v="0"/>
  </r>
  <r>
    <x v="0"/>
    <x v="6"/>
    <s v="G. Información"/>
    <s v="Si"/>
    <n v="24"/>
    <s v="131-40"/>
    <s v="3 - Implementar una adecuada estrategia de comunicación y divulgación de la información del sector minero energético."/>
    <x v="18"/>
    <s v="Pruebas y aseguramiento de calidad"/>
    <n v="80111620"/>
    <x v="14"/>
    <s v="Prestación de servicios profesionales y/o de apoyo a la gestión"/>
    <s v="131-40 Prestación de servicios profesionales para el diseño, estructuración, desarrollo e implementación de las mejoras y requerimientos que sean necesarios para los portales interactivos y las aplicaciones web bajo la responsabilidad de la UPME."/>
    <s v="Enero"/>
    <s v="Enero"/>
    <s v="Enero"/>
    <n v="11"/>
    <s v="Meses"/>
    <s v="Contratación directa - Prestación de servicios profesionales"/>
    <s v="Propios - 21 - Otros recursos de tesorería"/>
    <n v="147348692"/>
    <n v="147348692"/>
    <s v="No"/>
    <s v="N/A"/>
    <s v="Johanna Stella Castellanos"/>
    <s v="Subdirectora de Gestión de la Información"/>
    <n v="6012220601"/>
    <s v="johanna.castellanos@upme.gov.co"/>
    <n v="140129880"/>
    <n v="0"/>
    <n v="0"/>
    <n v="7218812"/>
    <n v="0"/>
    <n v="12739080"/>
    <n v="0"/>
    <n v="12739080"/>
    <n v="7218812"/>
    <n v="12739082"/>
    <n v="0"/>
    <n v="12739083"/>
    <n v="0"/>
    <n v="12739084"/>
    <n v="0"/>
    <n v="12739085"/>
    <n v="0"/>
    <n v="12739086"/>
    <n v="0"/>
    <n v="12739087"/>
    <n v="0"/>
    <n v="12739088"/>
    <n v="0"/>
    <n v="25478125"/>
    <n v="147348692"/>
    <n v="147348692"/>
    <n v="0"/>
    <n v="0"/>
    <n v="0"/>
  </r>
  <r>
    <x v="0"/>
    <x v="6"/>
    <s v="G. Información"/>
    <s v="Si"/>
    <n v="24"/>
    <s v="131-41"/>
    <s v="3 - Implementar una adecuada estrategia de comunicación y divulgación de la información del sector minero energético."/>
    <x v="18"/>
    <s v="Pruebas y aseguramiento de calidad"/>
    <n v="80111620"/>
    <x v="14"/>
    <s v="Prestación de servicios profesionales y/o de apoyo a la gestión"/>
    <s v="131-41 Prestación de servicios de apoyo a la gestión para la difusión de información institucional a través de los portales interactivos administrados por la entidad, con especial énfasis del portal web de la entidad."/>
    <s v="Enero"/>
    <s v="Enero"/>
    <s v="Enero"/>
    <n v="11.5"/>
    <s v="Meses"/>
    <s v="Contratación directa - Prestación de servicios profesionales"/>
    <s v="Propios - 21 - Otros recursos de tesorería"/>
    <n v="44933333"/>
    <n v="44933333"/>
    <s v="No"/>
    <s v="N/A"/>
    <s v="Johanna Stella Castellanos"/>
    <s v="Subdirectora de Gestión de la Información"/>
    <n v="6012220601"/>
    <s v="johanna.castellanos@upme.gov.co"/>
    <n v="44933333"/>
    <n v="0"/>
    <n v="0"/>
    <n v="933333"/>
    <n v="0"/>
    <n v="4000000"/>
    <n v="0"/>
    <n v="4000000"/>
    <n v="0"/>
    <n v="4000000"/>
    <n v="0"/>
    <n v="4000000"/>
    <n v="0"/>
    <n v="4000000"/>
    <n v="0"/>
    <n v="4000000"/>
    <n v="0"/>
    <n v="4000000"/>
    <n v="0"/>
    <n v="4000000"/>
    <n v="0"/>
    <n v="4000000"/>
    <n v="0"/>
    <n v="8000000"/>
    <n v="44933333"/>
    <n v="44933333"/>
    <n v="0"/>
    <n v="0"/>
    <n v="0"/>
  </r>
  <r>
    <x v="0"/>
    <x v="6"/>
    <s v="G. Información"/>
    <s v="Si"/>
    <n v="24"/>
    <s v="131-42"/>
    <s v="3 - Implementar una adecuada estrategia de comunicación y divulgación de la información del sector minero energético."/>
    <x v="18"/>
    <s v="Pruebas y aseguramiento de calidad"/>
    <n v="80111620"/>
    <x v="14"/>
    <s v="Prestación de servicios profesionales y/o de apoyo a la gestión"/>
    <s v="131-42 Prestación de servicios profesionales para la documentación integral y el apoyo en la implementación y actualización de la política de gobierno de datos y la metodología de gestión de la información de la UPME y del sector mineroenergético.        "/>
    <s v="Abril"/>
    <s v="Abril"/>
    <s v="Abril"/>
    <n v="9"/>
    <s v="Meses"/>
    <s v="Contratación directa - Prestación de servicios profesionales"/>
    <s v="Propios - 21 - Otros recursos de tesorería"/>
    <n v="28145355"/>
    <n v="28145355"/>
    <s v="No"/>
    <s v="N/A"/>
    <s v="Johanna Stella Castellanos"/>
    <s v="Subdirectora de Gestión de la Información"/>
    <n v="6012220601"/>
    <s v="johanna.castellanos@upme.gov.co"/>
    <n v="0"/>
    <n v="0"/>
    <n v="0"/>
    <n v="0"/>
    <n v="0"/>
    <n v="0"/>
    <n v="28145355"/>
    <n v="0"/>
    <n v="0"/>
    <n v="945355"/>
    <n v="0"/>
    <n v="3400000"/>
    <n v="0"/>
    <n v="3400000"/>
    <n v="0"/>
    <n v="3400000"/>
    <n v="0"/>
    <n v="3400000"/>
    <n v="0"/>
    <n v="3400000"/>
    <n v="0"/>
    <n v="3400000"/>
    <n v="0"/>
    <n v="6800000"/>
    <n v="28145355"/>
    <n v="28145355"/>
    <n v="0"/>
    <n v="0"/>
    <n v="0"/>
  </r>
  <r>
    <x v="0"/>
    <x v="6"/>
    <s v="G. Información"/>
    <s v="Si"/>
    <n v="35"/>
    <s v="131-43"/>
    <s v="3 - Implementar una adecuada estrategia de comunicación y divulgación de la información del sector minero energético."/>
    <x v="19"/>
    <s v="Realizar la recolección y procesamiento de la información"/>
    <n v="78111502"/>
    <x v="16"/>
    <s v="Tiquetes"/>
    <s v="131-43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21000000"/>
    <n v="21000000"/>
    <s v="No"/>
    <s v="N/A"/>
    <s v="Johanna Stella Castellanos"/>
    <s v="Subdirectora de Gestión de la Información"/>
    <n v="6012220601"/>
    <s v="johanna.castellanos@upme.gov.co"/>
    <n v="0"/>
    <n v="0"/>
    <n v="0"/>
    <n v="0"/>
    <n v="0"/>
    <n v="0"/>
    <n v="0"/>
    <n v="0"/>
    <n v="0"/>
    <n v="0"/>
    <n v="21000000"/>
    <n v="0"/>
    <n v="0"/>
    <n v="0"/>
    <n v="0"/>
    <n v="0"/>
    <n v="0"/>
    <n v="0"/>
    <n v="0"/>
    <n v="0"/>
    <n v="0"/>
    <n v="0"/>
    <n v="0"/>
    <n v="21000000"/>
    <n v="21000000"/>
    <n v="21000000"/>
    <n v="0"/>
    <n v="0"/>
    <n v="0"/>
  </r>
  <r>
    <x v="0"/>
    <x v="6"/>
    <s v="G. Información"/>
    <s v="Si"/>
    <n v="13"/>
    <s v="131-44"/>
    <s v="3 - Implementar una adecuada estrategia de comunicación y divulgación de la información del sector minero energético."/>
    <x v="19"/>
    <s v="Realizar la recolección y procesamiento de la información"/>
    <n v="80141607"/>
    <x v="16"/>
    <s v="Operador Logístico"/>
    <s v="131-44  Prestación de los servicios de apoyo logístico para el desarrollo de la estrategia de comunicación y participación con actores nacionales y territoriales, así como para otros espacios interinstitucionales en el marco de la misionalidad de la entid"/>
    <s v="Marzo"/>
    <s v="Marzo"/>
    <s v="Marzo"/>
    <n v="9.5"/>
    <s v="Meses"/>
    <s v="Contratación directa- Contratos Interadministrativos"/>
    <s v="Propios - 21 - Otros recursos de tesorería"/>
    <n v="34000000"/>
    <n v="34000000"/>
    <s v="No"/>
    <s v="N/A"/>
    <s v="Johanna Stella Castellanos"/>
    <s v="Subdirectora de Gestión de la Información"/>
    <n v="6012220601"/>
    <s v="johanna.castellanos@upme.gov.co"/>
    <n v="0"/>
    <n v="0"/>
    <n v="0"/>
    <n v="0"/>
    <n v="34000000"/>
    <n v="0"/>
    <n v="0"/>
    <n v="0"/>
    <n v="0"/>
    <n v="0"/>
    <n v="0"/>
    <n v="0"/>
    <n v="0"/>
    <n v="0"/>
    <n v="0"/>
    <n v="0"/>
    <n v="0"/>
    <n v="0"/>
    <n v="0"/>
    <n v="0"/>
    <n v="0"/>
    <n v="34000000"/>
    <n v="0"/>
    <n v="0"/>
    <n v="34000000"/>
    <n v="34000000"/>
    <n v="0"/>
    <n v="0"/>
    <n v="0"/>
  </r>
  <r>
    <x v="0"/>
    <x v="6"/>
    <s v="G. Información"/>
    <s v="Si"/>
    <n v="35"/>
    <s v="131-45"/>
    <s v="3 - Implementar una adecuada estrategia de comunicación y divulgación de la información del sector minero energético."/>
    <x v="19"/>
    <s v="Realizar la recolección y procesamiento de la información"/>
    <n v="80111620"/>
    <x v="16"/>
    <s v="Prestación de servicios profesionales y/o de apoyo a la gestión"/>
    <s v="131-45 Prestación de servicios profesionales como community manager y estratega digital con énfasis en la construcción campañas y posicionamiento de marca."/>
    <s v="Febrero"/>
    <s v="Febrero"/>
    <s v="Febrero"/>
    <n v="11"/>
    <s v="Meses"/>
    <s v="Contratación directa - Prestación de servicios profesionales"/>
    <s v="Propios - 21 - Otros recursos de tesorería"/>
    <n v="65400000"/>
    <n v="65400000"/>
    <s v="No"/>
    <s v="N/A"/>
    <s v="Johanna Stella Castellanos"/>
    <s v="Subdirectora de Gestión de la Información"/>
    <n v="6012220601"/>
    <s v="johanna.castellanos@upme.gov.co"/>
    <n v="0"/>
    <n v="0"/>
    <n v="66000000"/>
    <n v="0"/>
    <n v="0"/>
    <n v="6000000"/>
    <n v="-600000"/>
    <n v="6000000"/>
    <n v="0"/>
    <n v="6000000"/>
    <n v="0"/>
    <n v="6000000"/>
    <n v="0"/>
    <n v="6000000"/>
    <n v="0"/>
    <n v="6000000"/>
    <n v="0"/>
    <n v="6000000"/>
    <n v="0"/>
    <n v="6000000"/>
    <n v="0"/>
    <n v="6000000"/>
    <n v="0"/>
    <n v="11400000"/>
    <n v="65400000"/>
    <n v="65400000"/>
    <n v="0"/>
    <n v="0"/>
    <n v="0"/>
  </r>
  <r>
    <x v="0"/>
    <x v="6"/>
    <s v="G. Información"/>
    <s v="Si"/>
    <n v="6"/>
    <s v="131-46"/>
    <s v="3 - Implementar una adecuada estrategia de comunicación y divulgación de la información del sector minero energético."/>
    <x v="19"/>
    <s v="Realizar la recolección y procesamiento de la información"/>
    <n v="80111620"/>
    <x v="16"/>
    <s v="Prestación de servicios profesionales y/o de apoyo a la gestión"/>
    <s v="131-46 Prestación de servicios profesionales de estructuración gráfica de documentos, diseño digital, presentaciones de diversa índole que sean requeridos por el área de comunicaciones."/>
    <s v="Enero"/>
    <s v="Enero"/>
    <s v="Enero"/>
    <n v="10"/>
    <s v="Meses"/>
    <s v="Contratación directa - Prestación de servicios profesionales"/>
    <s v="Propios - 21 - Otros recursos de tesorería"/>
    <n v="80500000"/>
    <n v="80500000"/>
    <s v="No"/>
    <s v="N/A"/>
    <s v="Johanna Stella Castellanos"/>
    <s v="Subdirectora de Gestión de la Información"/>
    <n v="6012220601"/>
    <s v="johanna.castellanos@upme.gov.co"/>
    <n v="80500000"/>
    <n v="0"/>
    <n v="0"/>
    <n v="3500000"/>
    <n v="0"/>
    <n v="7000000"/>
    <n v="0"/>
    <n v="7000000"/>
    <n v="0"/>
    <n v="7000000"/>
    <n v="0"/>
    <n v="7000000"/>
    <n v="0"/>
    <n v="7000000"/>
    <n v="0"/>
    <n v="7000000"/>
    <n v="0"/>
    <n v="7000000"/>
    <n v="0"/>
    <n v="7000000"/>
    <n v="0"/>
    <n v="7000000"/>
    <n v="0"/>
    <n v="14000000"/>
    <n v="80500000"/>
    <n v="80500000"/>
    <n v="0"/>
    <n v="0"/>
    <n v="0"/>
  </r>
  <r>
    <x v="0"/>
    <x v="6"/>
    <s v="G. Información"/>
    <s v="Si"/>
    <s v="75 (30/12/2024)"/>
    <s v="131-47"/>
    <s v="3 - Implementar una adecuada estrategia de comunicación y divulgación de la información del sector minero energético."/>
    <x v="19"/>
    <s v="Desarrollar el proceso de divulgación"/>
    <s v="N/A"/>
    <x v="16"/>
    <s v="Viáticos y gastos de viaje"/>
    <s v="131-47 Viáticos y gastos de desplazamiento en el marco de la implementación de una adecuada estrategia de comunicación y divulgación de la información del sector minero energético."/>
    <s v="Enero"/>
    <s v="Enero"/>
    <s v="Septiembre"/>
    <n v="12"/>
    <s v="Meses"/>
    <s v="N/A"/>
    <s v="Propios - 21 - Otros recursos de tesorería"/>
    <n v="17726220"/>
    <n v="17726220"/>
    <s v="No"/>
    <s v="N/A"/>
    <s v="Johanna Stella Castellanos"/>
    <s v="Subdirectora de Gestión de la Información"/>
    <n v="6012220601"/>
    <s v="johanna.castellanos@upme.gov.co"/>
    <m/>
    <m/>
    <m/>
    <m/>
    <m/>
    <m/>
    <m/>
    <m/>
    <m/>
    <m/>
    <m/>
    <m/>
    <m/>
    <m/>
    <m/>
    <m/>
    <n v="17726220"/>
    <m/>
    <m/>
    <n v="5908740"/>
    <m/>
    <n v="5908740"/>
    <m/>
    <n v="5908740"/>
    <n v="17726220"/>
    <n v="17726220"/>
    <n v="0"/>
    <n v="0"/>
    <n v="0"/>
  </r>
  <r>
    <x v="0"/>
    <x v="6"/>
    <s v="G. Información"/>
    <s v="Si"/>
    <n v="35"/>
    <s v="131-48"/>
    <s v="3 - Implementar una adecuada estrategia de comunicación y divulgación de la información del sector minero energético."/>
    <x v="19"/>
    <s v="Desarrollar el proceso de divulgación"/>
    <n v="80111620"/>
    <x v="16"/>
    <s v="Prestación de servicios profesionales y/o de apoyo a la gestión"/>
    <s v="131-48 Prestación de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1 - Otros recursos de tesorería"/>
    <n v="80880000"/>
    <n v="80880000"/>
    <s v="No"/>
    <s v="N/A"/>
    <s v="Johanna Stella Castellanos"/>
    <s v="Subdirectora de Gestión de la Información"/>
    <n v="6012220601"/>
    <s v="johanna.castellanos@upme.gov.co"/>
    <n v="81120000"/>
    <n v="0"/>
    <n v="0"/>
    <n v="1680000"/>
    <n v="-240000"/>
    <n v="7200000"/>
    <m/>
    <n v="7200000"/>
    <m/>
    <n v="7200000"/>
    <m/>
    <n v="7200000"/>
    <m/>
    <n v="7200000"/>
    <m/>
    <n v="7200000"/>
    <m/>
    <n v="7200000"/>
    <m/>
    <n v="7200000"/>
    <m/>
    <n v="7200000"/>
    <m/>
    <n v="14400000"/>
    <n v="80880000"/>
    <n v="80880000"/>
    <n v="0"/>
    <n v="0"/>
    <n v="0"/>
  </r>
  <r>
    <x v="0"/>
    <x v="6"/>
    <s v="G. Información"/>
    <s v="Si"/>
    <n v="6"/>
    <s v="131-49"/>
    <s v="3 - Implementar una adecuada estrategia de comunicación y divulgación de la información del sector minero energético."/>
    <x v="19"/>
    <s v="Desarrollar el proceso de divulgación"/>
    <n v="80111620"/>
    <x v="16"/>
    <s v="Prestación de servicios profesionales y/o de apoyo a la gestión"/>
    <s v="131-49 Prestación de servicios de apoyo a la gestión para la UPME en la creación de productos audiovisuales para los diferentes canales de la entidad y necesidades del Plan Estratégico de Comunicaciones."/>
    <s v="Febrero"/>
    <s v="Febrero"/>
    <s v="Febrero"/>
    <n v="11"/>
    <s v="Meses"/>
    <s v="Contratación directa - Prestación de servicios profesionales"/>
    <s v="Propios - 21 - Otros recursos de tesorería"/>
    <n v="41419000"/>
    <n v="41419000"/>
    <s v="No"/>
    <s v="N/A"/>
    <s v="Johanna Stella Castellanos"/>
    <s v="Subdirectora de Gestión de la Información"/>
    <n v="6012220601"/>
    <s v="johanna.castellanos@upme.gov.co"/>
    <n v="0"/>
    <n v="0"/>
    <n v="41419000"/>
    <n v="0"/>
    <n v="0"/>
    <n v="3290000"/>
    <n v="0"/>
    <n v="3290000"/>
    <n v="0"/>
    <n v="3290000"/>
    <n v="0"/>
    <n v="3290000"/>
    <n v="0"/>
    <n v="3290000"/>
    <n v="0"/>
    <n v="3290000"/>
    <n v="0"/>
    <n v="3290000"/>
    <n v="0"/>
    <n v="3290000"/>
    <n v="0"/>
    <n v="3290000"/>
    <n v="0"/>
    <n v="11809000"/>
    <n v="41419000"/>
    <n v="41419000"/>
    <n v="0"/>
    <n v="0"/>
    <n v="0"/>
  </r>
  <r>
    <x v="0"/>
    <x v="6"/>
    <s v="G. Información"/>
    <s v="Si"/>
    <n v="35"/>
    <s v="131-50"/>
    <s v="3 - Implementar una adecuada estrategia de comunicación y divulgación de la información del sector minero energético."/>
    <x v="19"/>
    <s v="Desarrollar el proceso de divulgación"/>
    <n v="80111620"/>
    <x v="16"/>
    <s v="Prestación de servicios profesionales y/o de apoyo a la gestión"/>
    <s v="131-50 Prestación de servicios profesionales orientados a la realización de labores de analítica de datos para las principales variables del sector minero energético"/>
    <s v="Agosto"/>
    <s v="Agosto"/>
    <s v="Agosto"/>
    <n v="5"/>
    <s v="Meses"/>
    <s v="Contratación directa - Prestación de servicios profesionales"/>
    <s v="Propios - 21 - Otros recursos de tesorería"/>
    <n v="6920000"/>
    <n v="6920000"/>
    <s v="No"/>
    <s v="N/A"/>
    <s v="Johanna Stella Castellanos"/>
    <s v="Subdirectora de Gestión de la Información"/>
    <n v="6012220601"/>
    <s v="johanna.castellanos@upme.gov.co"/>
    <n v="0"/>
    <n v="0"/>
    <n v="0"/>
    <n v="0"/>
    <n v="0"/>
    <n v="0"/>
    <n v="0"/>
    <n v="0"/>
    <n v="0"/>
    <n v="0"/>
    <n v="0"/>
    <n v="0"/>
    <n v="0"/>
    <n v="0"/>
    <n v="6920000"/>
    <n v="0"/>
    <n v="0"/>
    <n v="0"/>
    <n v="0"/>
    <n v="1970900"/>
    <n v="0"/>
    <n v="3285450"/>
    <n v="0"/>
    <n v="1663650"/>
    <n v="6920000"/>
    <n v="6920000"/>
    <n v="0"/>
    <n v="0"/>
    <n v="0"/>
  </r>
  <r>
    <x v="0"/>
    <x v="6"/>
    <s v="G. Información"/>
    <s v="Si"/>
    <n v="35"/>
    <s v="131-51"/>
    <s v="3 - Implementar una adecuada estrategia de comunicación y divulgación de la información del sector minero energético."/>
    <x v="18"/>
    <s v="Desarrollo"/>
    <n v="80111620"/>
    <x v="14"/>
    <s v="Prestación de servicios profesionales y/o de apoyo a la gestión"/>
    <s v="131-51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39315186"/>
    <n v="39315186"/>
    <s v="No"/>
    <s v="N/A"/>
    <s v="Johanna Stella Castellanos"/>
    <s v="Subdirectora de Gestión de la Información"/>
    <n v="6012220601"/>
    <s v="johanna.castellanos@upme.gov.co"/>
    <n v="0"/>
    <n v="0"/>
    <n v="40948519"/>
    <m/>
    <m/>
    <n v="0"/>
    <n v="0"/>
    <n v="0"/>
    <n v="0"/>
    <n v="0"/>
    <n v="0"/>
    <n v="0"/>
    <n v="-1633333"/>
    <n v="815186"/>
    <n v="0"/>
    <n v="7000000"/>
    <n v="0"/>
    <n v="7000000"/>
    <n v="0"/>
    <n v="7000000"/>
    <n v="0"/>
    <n v="7000000"/>
    <n v="0"/>
    <n v="10500000"/>
    <n v="39315186"/>
    <n v="39315186"/>
    <n v="0"/>
    <n v="0"/>
    <n v="0"/>
  </r>
  <r>
    <x v="0"/>
    <x v="6"/>
    <s v="G. Información"/>
    <s v="Si"/>
    <n v="35"/>
    <s v="131-52"/>
    <s v="3 - Implementar una adecuada estrategia de comunicación y divulgación de la información del sector minero energético."/>
    <x v="18"/>
    <s v="Desarrollo"/>
    <n v="80101507"/>
    <x v="14"/>
    <s v="Consultoría"/>
    <s v="131-52 Realizar el análisis de necesidades, incorporando soluciones tecnológicas innovadoras para la reestructuración del SIMCO. "/>
    <s v="Agosto"/>
    <s v="Agosto"/>
    <s v="Agosto"/>
    <n v="4.5"/>
    <s v="Meses"/>
    <s v="Contratación directa"/>
    <s v="Propios - 21 - Otros recursos de tesorería"/>
    <n v="30000000"/>
    <n v="30000000"/>
    <s v="No"/>
    <s v="N/A"/>
    <s v="Johanna Stella Castellanos"/>
    <s v="Subdirectora de Gestión de la Información"/>
    <n v="6012220601"/>
    <s v="johanna.castellanos@upme.gov.co"/>
    <n v="0"/>
    <n v="0"/>
    <n v="0"/>
    <n v="0"/>
    <n v="0"/>
    <n v="0"/>
    <n v="0"/>
    <n v="0"/>
    <n v="30000000"/>
    <n v="0"/>
    <n v="0"/>
    <n v="0"/>
    <n v="0"/>
    <n v="0"/>
    <n v="0"/>
    <n v="0"/>
    <n v="0"/>
    <n v="0"/>
    <n v="0"/>
    <n v="0"/>
    <n v="0"/>
    <n v="30000000"/>
    <n v="0"/>
    <n v="0"/>
    <n v="30000000"/>
    <n v="30000000"/>
    <n v="0"/>
    <n v="0"/>
    <n v="0"/>
  </r>
  <r>
    <x v="0"/>
    <x v="6"/>
    <s v="G. Información"/>
    <s v="Si"/>
    <n v="35"/>
    <s v="131-53"/>
    <s v="3 - Implementar una adecuada estrategia de comunicación y divulgación de la información del sector minero energético."/>
    <x v="18"/>
    <s v="Desarrollo"/>
    <n v="80111620"/>
    <x v="14"/>
    <s v="Prestación de servicios profesionales y/o de apoyo a la gestión"/>
    <s v="131-53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1 - Otros recursos de tesorería"/>
    <n v="18000000"/>
    <n v="18000000"/>
    <s v="No"/>
    <s v="N/A"/>
    <s v="Johanna Stella Castellanos"/>
    <s v="Subdirectora de Gestión de la Información"/>
    <n v="6012220601"/>
    <s v="johanna.castellanos@upme.gov.co"/>
    <m/>
    <m/>
    <m/>
    <m/>
    <m/>
    <m/>
    <n v="18000000"/>
    <m/>
    <m/>
    <n v="4400000"/>
    <m/>
    <n v="6000000"/>
    <m/>
    <n v="6000000"/>
    <m/>
    <n v="1600000"/>
    <m/>
    <n v="0"/>
    <n v="0"/>
    <n v="0"/>
    <n v="0"/>
    <n v="0"/>
    <n v="0"/>
    <n v="0"/>
    <n v="18000000"/>
    <n v="18000000"/>
    <n v="0"/>
    <n v="0"/>
    <n v="0"/>
  </r>
  <r>
    <x v="0"/>
    <x v="6"/>
    <s v="G. Información"/>
    <s v="Si"/>
    <n v="16"/>
    <s v="131-54"/>
    <s v="3 - Implementar una adecuada estrategia de comunicación y divulgación de la información del sector minero energético."/>
    <x v="18"/>
    <s v="Pruebas y aseguramiento de calidad"/>
    <n v="43233501"/>
    <x v="14"/>
    <s v="Software- Licencias"/>
    <s v="131-54 Adquirir el licenciamiento de las herramientas colaborativas en nube para la UPME._x0009_"/>
    <s v="Julio"/>
    <s v="Agosto"/>
    <s v="Septiembre"/>
    <n v="12"/>
    <s v="Meses"/>
    <s v="Seléccion abreviada - acuerdo marco"/>
    <s v="Propios - 21 - Otros recursos de tesorería"/>
    <n v="15688606"/>
    <n v="15688606"/>
    <s v="No"/>
    <s v="N/A"/>
    <s v="Johanna Stella Castellanos"/>
    <s v="Subdirectora de Gestión de la Información"/>
    <n v="6012220601"/>
    <s v="johanna.castellanos@upme.gov.co"/>
    <n v="0"/>
    <n v="0"/>
    <n v="0"/>
    <n v="0"/>
    <n v="0"/>
    <n v="0"/>
    <n v="0"/>
    <n v="0"/>
    <n v="0"/>
    <n v="0"/>
    <n v="0"/>
    <n v="0"/>
    <n v="0"/>
    <n v="0"/>
    <n v="0"/>
    <n v="0"/>
    <n v="15688606"/>
    <n v="0"/>
    <n v="0"/>
    <n v="0"/>
    <n v="0"/>
    <n v="0"/>
    <n v="0"/>
    <n v="15688606"/>
    <n v="15688606"/>
    <n v="15688606"/>
    <n v="0"/>
    <n v="0"/>
    <n v="0"/>
  </r>
  <r>
    <x v="0"/>
    <x v="6"/>
    <s v="G. Información"/>
    <s v="Si"/>
    <n v="35"/>
    <s v="131-55"/>
    <s v="2 - Mejorar la calidad de la información producida por el sector minero energético."/>
    <x v="16"/>
    <s v="Divulgación"/>
    <n v="80111620"/>
    <x v="13"/>
    <s v="Prestación de servicios profesionales y/o de apoyo a la gestión"/>
    <s v="131-55  Prestación de servicios de apoyo a la gestión orientados al despliegue de microservicios y arquitecturas distribuidas, así como a la contribución en la integración e interoperabilidad de la información requerida por la entidad.        "/>
    <s v="Junio"/>
    <s v="Junio"/>
    <s v="Junio"/>
    <n v="6.5"/>
    <s v="Meses"/>
    <s v="Contratación directa - Contratos interadministrativos "/>
    <s v="Propios - 20 - Ingresos corrientes"/>
    <n v="4533333"/>
    <n v="4533333"/>
    <s v="No"/>
    <s v="N/A"/>
    <s v="Johanna Stella Castellanos"/>
    <s v="Subdirectora de Gestión de la Información"/>
    <n v="6012220601"/>
    <s v="johanna.castellanos@upme.gov.co"/>
    <n v="0"/>
    <n v="0"/>
    <n v="0"/>
    <n v="0"/>
    <n v="0"/>
    <n v="0"/>
    <n v="0"/>
    <n v="0"/>
    <n v="0"/>
    <n v="0"/>
    <n v="0"/>
    <n v="0"/>
    <n v="4533333"/>
    <n v="0"/>
    <n v="0"/>
    <n v="0"/>
    <n v="0"/>
    <n v="0"/>
    <n v="0"/>
    <n v="0"/>
    <n v="0"/>
    <n v="0"/>
    <n v="0"/>
    <n v="4533333"/>
    <n v="4533333"/>
    <n v="4533333"/>
    <n v="0"/>
    <n v="0"/>
    <n v="0"/>
  </r>
  <r>
    <x v="0"/>
    <x v="6"/>
    <s v="G. Información"/>
    <s v="Si"/>
    <n v="35"/>
    <s v="131-56"/>
    <s v="2 - Mejorar la calidad de la información producida por el sector minero energético."/>
    <x v="17"/>
    <s v="Pruebas y aseguramiento de calidad"/>
    <n v="80111620"/>
    <x v="15"/>
    <s v="Prestación de servicios profesionales y/o de apoyo a la gestión"/>
    <s v="131-56 Prestación de servicios profesionales orientados a definir, estructurar, implementar y gestionar la carga y manejo de datos para el desarrollo de modelos de analítica de datos aplicados al sector minero energético, garantizando la identificación de"/>
    <s v="Agosto"/>
    <s v="Agosto"/>
    <s v="Agosto"/>
    <n v="5"/>
    <s v="Meses"/>
    <s v="Contratación directa - Prestación de servicios profesionales"/>
    <s v="Propios - 20 - Ingresos corrientes"/>
    <n v="10361660"/>
    <n v="10361660"/>
    <s v="No"/>
    <s v="N/A"/>
    <s v="Johanna Stella Castellanos"/>
    <s v="Subdirectora de Gestión de la Información"/>
    <n v="6012220601"/>
    <s v="johanna.castellanos@upme.gov.co"/>
    <n v="0"/>
    <n v="0"/>
    <n v="0"/>
    <n v="0"/>
    <n v="0"/>
    <n v="0"/>
    <n v="0"/>
    <n v="0"/>
    <n v="0"/>
    <n v="0"/>
    <n v="0"/>
    <n v="0"/>
    <n v="0"/>
    <n v="0"/>
    <n v="10361660"/>
    <n v="0"/>
    <n v="0"/>
    <n v="5000000"/>
    <n v="0"/>
    <n v="5000000"/>
    <n v="0"/>
    <n v="361660"/>
    <n v="0"/>
    <n v="0"/>
    <n v="10361660"/>
    <n v="10361660"/>
    <n v="0"/>
    <n v="0"/>
    <n v="0"/>
  </r>
  <r>
    <x v="0"/>
    <x v="6"/>
    <s v="G. Información"/>
    <s v="Si"/>
    <n v="35"/>
    <s v="131-57"/>
    <s v="2 - Mejorar la calidad de la información producida por el sector minero energético."/>
    <x v="16"/>
    <s v="Divulgación"/>
    <n v="80111620"/>
    <x v="13"/>
    <s v="Prestación de servicios profesionales y/o de apoyo a la gestión"/>
    <s v="131-57 Prestación de servicios profesionales orientados a definir, estructurar, implementar y gestionar la carga y manejo de datos para el desarrollo de modelos de analítica de datos aplicados al sector minero energético, garantizando la identificación de"/>
    <s v="Agosto"/>
    <s v="Agosto"/>
    <s v="Agosto"/>
    <n v="5"/>
    <s v="Meses"/>
    <s v="Contratación directa - Prestación de servicios profesionales"/>
    <s v="Propios - 20 - Ingresos corrientes"/>
    <n v="5000000"/>
    <n v="5000000"/>
    <s v="No"/>
    <s v="N/A"/>
    <s v="Johanna Stella Castellanos"/>
    <s v="Subdirectora de Gestión de la Información"/>
    <n v="6012220601"/>
    <s v="johanna.castellanos@upme.gov.co"/>
    <n v="0"/>
    <n v="0"/>
    <n v="0"/>
    <n v="0"/>
    <n v="0"/>
    <n v="0"/>
    <n v="0"/>
    <n v="0"/>
    <n v="0"/>
    <n v="0"/>
    <n v="0"/>
    <n v="0"/>
    <n v="0"/>
    <n v="0"/>
    <n v="5000000"/>
    <n v="0"/>
    <n v="0"/>
    <n v="0"/>
    <n v="0"/>
    <n v="0"/>
    <n v="0"/>
    <n v="0"/>
    <n v="0"/>
    <n v="5000000"/>
    <n v="5000000"/>
    <n v="5000000"/>
    <n v="0"/>
    <n v="0"/>
    <n v="0"/>
  </r>
  <r>
    <x v="0"/>
    <x v="6"/>
    <s v="G. Información"/>
    <s v="Si"/>
    <n v="35"/>
    <s v="131-58"/>
    <s v="3 - Implementar una adecuada estrategia de comunicación y divulgación de la información del sector minero energético."/>
    <x v="18"/>
    <s v="Desarrollo"/>
    <n v="80111620"/>
    <x v="14"/>
    <s v="Prestación de servicios profesionales y/o de apoyo a la gestión"/>
    <s v="131-58 Prestación de servicios profesionales orientados a definir, estructurar, implementar y gestionar la carga y manejo de datos para el desarrollo de modelos de analítica de datos aplicados al sector minero energético, garantizando la identificación de"/>
    <s v="Agosto"/>
    <s v="Agosto"/>
    <s v="Agosto"/>
    <n v="5"/>
    <s v="Meses"/>
    <s v="Contratación directa - Prestación de servicios profesionales"/>
    <s v="Propios - 20 - Ingresos corrientes"/>
    <n v="2883691"/>
    <n v="2883691"/>
    <s v="No"/>
    <s v="N/A"/>
    <s v="Johanna Stella Castellanos"/>
    <s v="Subdirectora de Gestión de la Información"/>
    <n v="6012220601"/>
    <s v="johanna.castellanos@upme.gov.co"/>
    <n v="0"/>
    <n v="0"/>
    <n v="0"/>
    <n v="0"/>
    <n v="0"/>
    <n v="0"/>
    <n v="0"/>
    <n v="0"/>
    <n v="0"/>
    <n v="0"/>
    <n v="0"/>
    <n v="0"/>
    <n v="0"/>
    <n v="0"/>
    <n v="2883691"/>
    <n v="0"/>
    <n v="0"/>
    <n v="0"/>
    <n v="0"/>
    <n v="0"/>
    <n v="0"/>
    <n v="0"/>
    <n v="0"/>
    <n v="2883691"/>
    <n v="2883691"/>
    <n v="2883691"/>
    <n v="0"/>
    <n v="0"/>
    <n v="0"/>
  </r>
  <r>
    <x v="0"/>
    <x v="6"/>
    <s v="G. Información"/>
    <s v="Si"/>
    <n v="35"/>
    <s v="131-59"/>
    <s v="3 - Implementar una adecuada estrategia de comunicación y divulgación de la información del sector minero energético."/>
    <x v="18"/>
    <s v="Desarrollo"/>
    <n v="80111620"/>
    <x v="14"/>
    <s v="Prestación de servicios profesionales y/o de apoyo a la gestión"/>
    <s v="131-59 Prestación de servicios profesionales orientados a definir, estructurar, implementar y gestionar la carga y manejo de datos para el desarrollo de modelos de analítica de datos aplicados al sector minero energético, garantizando la identificación de"/>
    <s v="Agosto"/>
    <s v="Agosto"/>
    <s v="Agosto"/>
    <n v="5"/>
    <s v="Meses"/>
    <s v="Contratación directa - Prestación de servicios profesionales"/>
    <s v="Propios - 21 - Otros recursos de tesorería"/>
    <n v="6048351"/>
    <n v="6048351"/>
    <s v="No"/>
    <s v="N/A"/>
    <s v="Johanna Stella Castellanos"/>
    <s v="Subdirectora de Gestión de la Información"/>
    <n v="6012220601"/>
    <s v="johanna.castellanos@upme.gov.co"/>
    <n v="0"/>
    <n v="0"/>
    <n v="0"/>
    <n v="0"/>
    <n v="0"/>
    <n v="0"/>
    <n v="0"/>
    <n v="0"/>
    <n v="0"/>
    <n v="0"/>
    <n v="0"/>
    <n v="0"/>
    <n v="0"/>
    <n v="0"/>
    <n v="6048351"/>
    <n v="0"/>
    <n v="0"/>
    <n v="0"/>
    <n v="0"/>
    <n v="1"/>
    <n v="0"/>
    <n v="4638340"/>
    <n v="0"/>
    <n v="1410010"/>
    <n v="6048351"/>
    <n v="6048351"/>
    <n v="0"/>
    <n v="0"/>
    <n v="0"/>
  </r>
  <r>
    <x v="0"/>
    <x v="6"/>
    <s v="G. Información"/>
    <s v="Si"/>
    <n v="35"/>
    <s v="131-60"/>
    <s v="3 - Implementar una adecuada estrategia de comunicación y divulgación de la información del sector minero energético."/>
    <x v="19"/>
    <s v="Realizar la recolección y procesamiento de la información"/>
    <n v="80111620"/>
    <x v="16"/>
    <s v="Prestación de servicios profesionales y/o de apoyo a la gestión"/>
    <s v="131-60  Prestación de servicios profesionales orientados a la realización de labores de analítica de datos para las principales variables del sector minero energético"/>
    <s v="Agosto"/>
    <s v="Agosto"/>
    <s v="Agosto"/>
    <n v="5"/>
    <s v="Meses"/>
    <s v="Contratación directa - Prestación de servicios profesionales"/>
    <s v="Propios - 21 - Otros recursos de tesorería"/>
    <n v="4600000"/>
    <n v="4600000"/>
    <s v="No"/>
    <s v="N/A"/>
    <s v="Johanna Stella Castellanos"/>
    <s v="Subdirectora de Gestión de la Información"/>
    <n v="6012220601"/>
    <s v="johanna.castellanos@upme.gov.co"/>
    <n v="0"/>
    <n v="0"/>
    <n v="0"/>
    <n v="0"/>
    <n v="0"/>
    <n v="0"/>
    <n v="0"/>
    <n v="0"/>
    <n v="0"/>
    <n v="0"/>
    <n v="0"/>
    <n v="0"/>
    <n v="0"/>
    <n v="0"/>
    <n v="4600000"/>
    <n v="0"/>
    <n v="0"/>
    <n v="3285450"/>
    <n v="0"/>
    <n v="1314550"/>
    <n v="0"/>
    <n v="0"/>
    <n v="0"/>
    <n v="0"/>
    <n v="4600000"/>
    <n v="4600000"/>
    <n v="0"/>
    <n v="0"/>
    <n v="0"/>
  </r>
  <r>
    <x v="0"/>
    <x v="6"/>
    <s v="G. Información"/>
    <s v="Si"/>
    <n v="35"/>
    <s v="131-61"/>
    <s v="1 - Fortalecer la implementación de la política de gobierno de datos y gestión de información del sector minero energético."/>
    <x v="14"/>
    <s v="Documento con los resultados de las validaciones"/>
    <n v="80111620"/>
    <x v="13"/>
    <s v="Prestación de servicios profesionales y/o de apoyo a la gestión"/>
    <s v="131-61 Prestación de servicios profesionales orientados a la realización de labores de analítica de datos para las principales variables del sector minero energético"/>
    <s v="Agosto"/>
    <s v="Agosto"/>
    <s v="Agosto"/>
    <n v="5"/>
    <s v="Meses"/>
    <s v="Contratación directa - Prestación de servicios profesionales"/>
    <s v="Propios - 20 - Ingresos corrientes"/>
    <n v="4907250"/>
    <n v="4907250"/>
    <s v="No"/>
    <s v="N/A"/>
    <s v="Johanna Stella Castellanos"/>
    <s v="Subdirectora de Gestión de la Información"/>
    <n v="6012220601"/>
    <s v="johanna.castellanos@upme.gov.co"/>
    <n v="0"/>
    <n v="0"/>
    <n v="0"/>
    <n v="0"/>
    <n v="0"/>
    <n v="0"/>
    <n v="0"/>
    <n v="0"/>
    <n v="0"/>
    <n v="0"/>
    <n v="0"/>
    <n v="0"/>
    <n v="0"/>
    <n v="0"/>
    <n v="4907250"/>
    <n v="0"/>
    <n v="0"/>
    <n v="0"/>
    <n v="0"/>
    <n v="0"/>
    <n v="0"/>
    <n v="0"/>
    <n v="0"/>
    <n v="4907250"/>
    <n v="4907250"/>
    <n v="4907250"/>
    <n v="0"/>
    <n v="0"/>
    <n v="0"/>
  </r>
  <r>
    <x v="0"/>
    <x v="7"/>
    <s v="Hidrocarburos"/>
    <s v="Si"/>
    <n v="32"/>
    <s v="170-1"/>
    <s v="1 - Fortalecer la planificación de la oferta de hidrocarburos."/>
    <x v="20"/>
    <s v="Documento de planeación preliminar"/>
    <n v="93151509"/>
    <x v="17"/>
    <s v="Software - Suscripciones"/>
    <s v="170-1 Realizar la renovación de la suscripción online de S&amp;P Global Commodity Insights."/>
    <s v="Septiembre"/>
    <s v="Septiembre"/>
    <s v="Noviembre"/>
    <n v="12"/>
    <s v="Meses"/>
    <s v="Contratación directa  - único oferente"/>
    <s v="Propios - 20 - Ingresos corrientes"/>
    <n v="241744916"/>
    <n v="241744916"/>
    <s v="No"/>
    <s v="N/A"/>
    <s v="Mauricio Andres Palma Orozco"/>
    <s v="Subdirector de hidrocarburos"/>
    <n v="6012220601"/>
    <s v="mauricio.palma@upme.gov.co"/>
    <n v="0"/>
    <n v="0"/>
    <n v="0"/>
    <n v="0"/>
    <n v="0"/>
    <n v="0"/>
    <n v="0"/>
    <n v="0"/>
    <n v="0"/>
    <n v="0"/>
    <n v="0"/>
    <n v="0"/>
    <n v="0"/>
    <n v="0"/>
    <n v="0"/>
    <n v="0"/>
    <n v="0"/>
    <n v="0"/>
    <n v="0"/>
    <n v="0"/>
    <n v="243331279"/>
    <n v="0"/>
    <n v="0"/>
    <n v="243331279"/>
    <n v="243331279"/>
    <n v="243331279"/>
    <n v="0"/>
    <n v="-1586363"/>
    <n v="-1586363"/>
  </r>
  <r>
    <x v="0"/>
    <x v="7"/>
    <s v="Hidrocarburos"/>
    <s v="Si"/>
    <s v="75 (30/12/2024)"/>
    <s v="170-2"/>
    <s v="1 - Fortalecer la planificación de la oferta de hidrocarburos."/>
    <x v="20"/>
    <s v="Documento de planeación preliminar"/>
    <n v="93151509"/>
    <x v="17"/>
    <s v="Software - Suscripciones"/>
    <s v="170-2 Realizar la renovación de la suscripción online de S&amp;P Global Commodity Insights."/>
    <s v="Septiembre"/>
    <s v="Septiembre"/>
    <s v="Noviembre"/>
    <n v="12"/>
    <s v="Meses"/>
    <s v="Contratación directa  - único oferente"/>
    <s v="Propios - 20 - Ingresos corrientes"/>
    <n v="500000000"/>
    <n v="500000000"/>
    <s v="No"/>
    <s v="N/A"/>
    <s v="Mauricio Andres Palma Orozco"/>
    <s v="Subdirector de hidrocarburos"/>
    <n v="6012220601"/>
    <s v="mauricio.palma@upme.gov.co"/>
    <m/>
    <m/>
    <m/>
    <m/>
    <m/>
    <m/>
    <m/>
    <m/>
    <m/>
    <m/>
    <m/>
    <m/>
    <m/>
    <m/>
    <m/>
    <m/>
    <m/>
    <m/>
    <m/>
    <m/>
    <n v="500000000"/>
    <n v="500000000"/>
    <m/>
    <m/>
    <n v="500000000"/>
    <n v="500000000"/>
    <n v="0"/>
    <n v="0"/>
    <n v="0"/>
  </r>
  <r>
    <x v="0"/>
    <x v="7"/>
    <s v="Hidrocarburos"/>
    <s v="Si"/>
    <n v="27"/>
    <s v="170-3"/>
    <s v="1 - Fortalecer la planificación de la oferta de hidrocarburos."/>
    <x v="20"/>
    <s v="Documento de planeación preliminar"/>
    <n v="93151509"/>
    <x v="17"/>
    <s v="Software - Suscripciones"/>
    <s v="170-3 Realizar la adquisición de licencia PipelineStudio™ Software"/>
    <s v="Septiembre"/>
    <s v="Septiembre"/>
    <s v="Octubre"/>
    <n v="12"/>
    <s v="Meses"/>
    <s v="Contratación directa  - único oferente"/>
    <s v="Propios - 20 - Ingresos corrientes"/>
    <n v="373240981"/>
    <n v="373240981"/>
    <s v="No"/>
    <s v="N/A"/>
    <s v="Mauricio Andres Palma Orozco"/>
    <s v="Subdirector de hidrocarburos"/>
    <n v="6012220601"/>
    <s v="mauricio.palma@upme.gov.co"/>
    <n v="0"/>
    <n v="0"/>
    <n v="0"/>
    <n v="0"/>
    <n v="0"/>
    <n v="0"/>
    <n v="0"/>
    <n v="0"/>
    <n v="0"/>
    <n v="0"/>
    <n v="0"/>
    <n v="0"/>
    <n v="0"/>
    <n v="0"/>
    <n v="0"/>
    <n v="0"/>
    <n v="0"/>
    <n v="0"/>
    <n v="373240981"/>
    <n v="0"/>
    <n v="0"/>
    <n v="373240981"/>
    <n v="0"/>
    <n v="0"/>
    <n v="373240981"/>
    <n v="373240981"/>
    <n v="0"/>
    <n v="0"/>
    <n v="0"/>
  </r>
  <r>
    <x v="0"/>
    <x v="7"/>
    <s v="Hidrocarburos"/>
    <s v="Si"/>
    <n v="27"/>
    <s v="170-4"/>
    <s v="1 - Fortalecer la planificación de la oferta de hidrocarburos."/>
    <x v="20"/>
    <s v="Documento de planeación preliminar"/>
    <n v="80111620"/>
    <x v="17"/>
    <s v="Prestación de servicios profesionales y/o de apoyo a la gestión"/>
    <s v="170-4 Prestar los servicios profesionales para realizar el seguimiento y control de las actividades de planeación estratégica, procesos contractuales, ejecución presupuestal y ejecución del proyecto de inversión para el cumplimiento de las metas y objetiv"/>
    <s v="Enero"/>
    <s v="Enero"/>
    <s v="Enero"/>
    <n v="11.7"/>
    <s v="Meses"/>
    <s v="Contratación directa - Prestación de servicios profesionales"/>
    <s v="Propios - 20 - Ingresos corrientes"/>
    <n v="112894320"/>
    <n v="112894320"/>
    <s v="No"/>
    <s v="N/A"/>
    <s v="Mauricio Andres Palma Orozco"/>
    <s v="Subdirector de hidrocarburos"/>
    <n v="6012220601"/>
    <s v="mauricio.palma@upme.gov.co"/>
    <n v="105270165"/>
    <n v="0"/>
    <n v="-899745"/>
    <n v="5398470"/>
    <n v="0"/>
    <n v="8997450"/>
    <n v="0"/>
    <n v="8997450"/>
    <n v="0"/>
    <n v="8997450"/>
    <n v="8523900"/>
    <n v="8997450"/>
    <n v="0"/>
    <n v="8997450"/>
    <m/>
    <n v="10418100"/>
    <n v="0"/>
    <n v="10418100"/>
    <n v="0"/>
    <n v="10418100"/>
    <n v="0"/>
    <n v="10418100"/>
    <n v="0"/>
    <n v="20836200"/>
    <n v="112894320"/>
    <n v="112894320"/>
    <n v="0"/>
    <n v="0"/>
    <n v="0"/>
  </r>
  <r>
    <x v="0"/>
    <x v="7"/>
    <s v="Hidrocarburos"/>
    <s v="Si"/>
    <s v="75 (30/12/2024)"/>
    <s v="170-5"/>
    <s v="1 - Fortalecer la planificación de la oferta de hidrocarburos."/>
    <x v="20"/>
    <s v="Documento de planeación preliminar"/>
    <n v="80111620"/>
    <x v="17"/>
    <s v="Prestación de servicios profesionales y/o de apoyo a la gestión"/>
    <s v="170-5 Prestar servicios profesionales en el análisis ambiental del enfoque territorial de los planes de abastecimiento y confiabilidad y de los proyectos de infraestructura que adelanta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m/>
    <m/>
    <n v="115999100"/>
    <m/>
    <m/>
    <n v="10418100"/>
    <m/>
    <n v="10418100"/>
    <m/>
    <n v="10418100"/>
    <m/>
    <n v="10418100"/>
    <m/>
    <n v="10818100"/>
    <m/>
    <n v="10418100"/>
    <m/>
    <n v="11418100"/>
    <m/>
    <n v="10418100"/>
    <m/>
    <n v="10418100"/>
    <m/>
    <n v="20836200"/>
    <n v="115999100"/>
    <n v="115999100"/>
    <n v="0"/>
    <n v="0"/>
    <n v="0"/>
  </r>
  <r>
    <x v="0"/>
    <x v="7"/>
    <s v="Hidrocarburos"/>
    <s v="Si"/>
    <n v="26"/>
    <s v="170-6"/>
    <s v="1 - Fortalecer la planificación de la oferta de hidrocarburos."/>
    <x v="20"/>
    <s v="Documento de planeación preliminar"/>
    <n v="80111620"/>
    <x v="17"/>
    <s v="Prestación de servicios profesionales y/o de apoyo a la gestión"/>
    <s v="170-6 Prestar servicios profesionales para la estructuración, elaboración y desarrollo del Plan Indicativo de Bioenergía para la Región Pacifico a cargo de la Subdirección de Hidrocarburos."/>
    <s v="Enero"/>
    <s v="Enero"/>
    <s v="Febrero"/>
    <n v="11"/>
    <s v="Meses"/>
    <s v="Contratación directa - Prestación de servicios profesionales"/>
    <s v="Propios - 20 - Ingresos corrientes"/>
    <n v="100984271"/>
    <n v="100984271"/>
    <s v="No"/>
    <s v="N/A"/>
    <s v="Mauricio Andres Palma Orozco"/>
    <s v="Subdirector de hidrocarburos"/>
    <n v="6012220601"/>
    <s v="mauricio.palma@upme.gov.co"/>
    <n v="99571950"/>
    <m/>
    <m/>
    <m/>
    <m/>
    <n v="8997450"/>
    <m/>
    <n v="8997450"/>
    <m/>
    <n v="9539487"/>
    <n v="1412321"/>
    <n v="8997450"/>
    <n v="0"/>
    <n v="8997450"/>
    <n v="0"/>
    <n v="10467734"/>
    <n v="0"/>
    <n v="8997450"/>
    <n v="0"/>
    <n v="8997450"/>
    <n v="0"/>
    <n v="8997450"/>
    <n v="0"/>
    <n v="17994900"/>
    <n v="100984271"/>
    <n v="100984271"/>
    <n v="0"/>
    <n v="0"/>
    <n v="0"/>
  </r>
  <r>
    <x v="0"/>
    <x v="7"/>
    <s v="Hidrocarburos"/>
    <s v="Si"/>
    <s v="75 (30/12/2024)"/>
    <s v="170-7"/>
    <s v="1 - Fortalecer la planificación de la oferta de hidrocarburos."/>
    <x v="20"/>
    <s v="Documento de planeación preliminar"/>
    <n v="80111620"/>
    <x v="17"/>
    <s v="Prestación de servicios profesionales y/o de apoyo a la gestión"/>
    <s v="170-7 Prestar servicios profesionales para efectuar el diagnóstico de estrategias de abastecimiento y confiabilidad para el sector de GLP desde la perspectiva internacional y su integración al entorno nacional."/>
    <s v="Enero"/>
    <s v="Enero"/>
    <s v="Febrero"/>
    <n v="11"/>
    <s v="Meses"/>
    <s v="Contratación directa - Prestación de servicios profesionales"/>
    <s v="Propios - 20 - Ingresos corrientes"/>
    <n v="115599100"/>
    <n v="115599100"/>
    <s v="No"/>
    <s v="N/A"/>
    <s v="Mauricio Andres Palma Orozco"/>
    <s v="Subdirector de hidrocarburos"/>
    <n v="6012220601"/>
    <s v="mauricio.palma@upme.gov.co"/>
    <m/>
    <m/>
    <n v="115599100"/>
    <m/>
    <m/>
    <n v="10418100"/>
    <m/>
    <n v="10418100"/>
    <m/>
    <n v="10418100"/>
    <m/>
    <n v="10418100"/>
    <m/>
    <n v="10918100"/>
    <m/>
    <n v="10418100"/>
    <m/>
    <n v="10918100"/>
    <m/>
    <n v="10418100"/>
    <m/>
    <n v="10418100"/>
    <m/>
    <n v="20836200"/>
    <n v="115599100"/>
    <n v="115599100"/>
    <n v="0"/>
    <n v="0"/>
    <n v="0"/>
  </r>
  <r>
    <x v="0"/>
    <x v="7"/>
    <s v="Hidrocarburos"/>
    <s v="Si"/>
    <n v="26"/>
    <s v="170-8"/>
    <s v="1 - Fortalecer la planificación de la oferta de hidrocarburos."/>
    <x v="20"/>
    <s v="Documento de planeación preliminar"/>
    <n v="80111620"/>
    <x v="17"/>
    <s v="Prestación de servicios profesionales y/o de apoyo a la gestión"/>
    <s v="170-8 Prestar los servicios profesionales para realizar el mantenimiento de la documentación, atención de auditorías, seguimiento y control de las herramientas de gestión y acompañamiento de la gestión de riesgos de la subdirección de hidrocarburos; así c"/>
    <s v="Enero"/>
    <s v="Enero"/>
    <s v="Enero"/>
    <n v="11.2"/>
    <s v="Meses"/>
    <s v="Contratación directa - Prestación de servicios profesionales"/>
    <s v="Propios - 20 - Ingresos corrientes"/>
    <n v="35437675"/>
    <n v="35437675"/>
    <s v="No"/>
    <s v="N/A"/>
    <s v="Mauricio Andres Palma Orozco"/>
    <s v="Subdirector de hidrocarburos"/>
    <n v="6012220601"/>
    <s v="mauricio.palma@upme.gov.co"/>
    <n v="35437675"/>
    <n v="0"/>
    <n v="0"/>
    <n v="0"/>
    <n v="0"/>
    <n v="5746650"/>
    <n v="0"/>
    <n v="5746650"/>
    <n v="0"/>
    <n v="5746650"/>
    <n v="0"/>
    <n v="5746650"/>
    <n v="0"/>
    <n v="5746650"/>
    <n v="0"/>
    <n v="6704425"/>
    <n v="0"/>
    <n v="0"/>
    <n v="0"/>
    <n v="0"/>
    <n v="0"/>
    <n v="0"/>
    <n v="0"/>
    <n v="0"/>
    <n v="35437675"/>
    <n v="35437675"/>
    <n v="0"/>
    <n v="0"/>
    <n v="0"/>
  </r>
  <r>
    <x v="0"/>
    <x v="7"/>
    <s v="Hidrocarburos"/>
    <s v="Si"/>
    <n v="26"/>
    <s v="170-9"/>
    <s v="1 - Fortalecer la planificación de la oferta de hidrocarburos."/>
    <x v="20"/>
    <s v="Documento de planeación preliminar"/>
    <n v="80111620"/>
    <x v="17"/>
    <s v="Prestación de servicios profesionales y/o de apoyo a la gestión"/>
    <s v="170-9 Prestar servicios profesionales de apoyo jurídico, elaboración de actos administrativos y acompañamiento jurídico en los distintos procesos de convocatorias que adelanta la subdirección de hidrocarburos."/>
    <s v="Enero"/>
    <s v="Enero"/>
    <s v="Febrero"/>
    <n v="10"/>
    <s v="Meses"/>
    <s v="Contratación directa - Prestación de servicios profesionales"/>
    <s v="Propios - 20 - Ingresos corrientes"/>
    <n v="102907805"/>
    <n v="102907805"/>
    <s v="No"/>
    <s v="N/A"/>
    <s v="Mauricio Andres Palma Orozco"/>
    <s v="Subdirector de hidrocarburos"/>
    <n v="6012220601"/>
    <s v="mauricio.palma@upme.gov.co"/>
    <n v="0"/>
    <n v="0"/>
    <n v="96778500"/>
    <n v="0"/>
    <n v="0"/>
    <n v="6129305"/>
    <n v="0"/>
    <n v="9677850"/>
    <n v="0"/>
    <n v="9677850"/>
    <n v="6129305"/>
    <n v="9677850"/>
    <n v="0"/>
    <n v="9677850"/>
    <n v="0"/>
    <n v="9677850"/>
    <n v="0"/>
    <n v="9677850"/>
    <n v="0"/>
    <n v="9677850"/>
    <n v="0"/>
    <n v="9677850"/>
    <n v="0"/>
    <n v="19355700"/>
    <n v="102907805"/>
    <n v="102907805"/>
    <n v="0"/>
    <n v="0"/>
    <n v="0"/>
  </r>
  <r>
    <x v="0"/>
    <x v="7"/>
    <s v="Hidrocarburos"/>
    <s v="Si"/>
    <n v="26"/>
    <s v="170-10"/>
    <s v="1 - Fortalecer la planificación de la oferta de hidrocarburos."/>
    <x v="20"/>
    <s v="Documento de planeación preliminar"/>
    <n v="80111620"/>
    <x v="17"/>
    <s v="Prestación de servicios profesionales y/o de apoyo a la gestión"/>
    <s v="170-10 Prestar servicios profesionales de asesoría especializada jurídica en temas asociados a las convocatorias publicas de la subdirección de hidrocarburos."/>
    <s v="Febrero"/>
    <s v="Febrero"/>
    <s v="Febrero"/>
    <n v="10.199999999999999"/>
    <s v="Meses"/>
    <s v="Contratación directa - Prestación de servicios profesionales"/>
    <s v="Propios - 20 - Ingresos corrientes"/>
    <n v="82176710"/>
    <n v="82176710"/>
    <s v="No"/>
    <s v="N/A"/>
    <s v="Mauricio Andres Palma Orozco"/>
    <s v="Subdirector de hidrocarburos"/>
    <n v="6012220601"/>
    <s v="mauricio.palma@upme.gov.co"/>
    <n v="0"/>
    <n v="0"/>
    <n v="0"/>
    <n v="0"/>
    <n v="84276115"/>
    <m/>
    <m/>
    <n v="1199660"/>
    <n v="0"/>
    <n v="8997450"/>
    <n v="-2099405"/>
    <n v="8997450"/>
    <n v="0"/>
    <n v="8997450"/>
    <n v="0"/>
    <n v="8997450"/>
    <n v="0"/>
    <n v="8997450"/>
    <n v="0"/>
    <n v="8997450"/>
    <n v="0"/>
    <n v="8997450"/>
    <n v="0"/>
    <n v="17994900"/>
    <n v="82176710"/>
    <n v="82176710"/>
    <n v="0"/>
    <n v="0"/>
    <n v="0"/>
  </r>
  <r>
    <x v="0"/>
    <x v="7"/>
    <s v="Hidrocarburos"/>
    <s v="Si"/>
    <s v="75 (30/12/2024)"/>
    <s v="170-11"/>
    <s v="1 - Fortalecer la planificación de la oferta de hidrocarburos."/>
    <x v="20"/>
    <s v="Documento de planeación preliminar"/>
    <n v="80111620"/>
    <x v="17"/>
    <s v="Prestación de servicios profesionales y/o de apoyo a la gestión"/>
    <s v="170-11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n v="9759026"/>
    <m/>
    <m/>
    <m/>
    <m/>
    <m/>
    <m/>
    <m/>
    <m/>
    <m/>
    <m/>
    <m/>
    <m/>
    <m/>
    <m/>
    <m/>
    <m/>
    <n v="3544065"/>
    <m/>
    <n v="6214961"/>
    <m/>
    <m/>
    <m/>
    <m/>
    <n v="9759026"/>
    <n v="9759026"/>
    <n v="0"/>
    <n v="0"/>
    <n v="0"/>
  </r>
  <r>
    <x v="0"/>
    <x v="7"/>
    <s v="Hidrocarburos"/>
    <s v="Si"/>
    <s v="75 (30/12/2024)"/>
    <s v="170-12"/>
    <s v="1 - Fortalecer la planificación de la oferta de hidrocarburos."/>
    <x v="20"/>
    <s v="Documento de planeación preliminar"/>
    <n v="80111620"/>
    <x v="17"/>
    <s v="Prestación de servicios profesionales y/o de apoyo a la gestión"/>
    <s v="170-12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n v="9759026"/>
    <m/>
    <m/>
    <m/>
    <m/>
    <m/>
    <m/>
    <m/>
    <m/>
    <m/>
    <m/>
    <m/>
    <m/>
    <m/>
    <m/>
    <m/>
    <m/>
    <n v="3544065"/>
    <m/>
    <n v="6214961"/>
    <m/>
    <m/>
    <m/>
    <m/>
    <n v="9759026"/>
    <n v="9759026"/>
    <n v="0"/>
    <n v="0"/>
    <n v="0"/>
  </r>
  <r>
    <x v="0"/>
    <x v="7"/>
    <s v="Hidrocarburos"/>
    <s v="Si"/>
    <n v="26"/>
    <s v="170-13"/>
    <s v="1 - Fortalecer la planificación de la oferta de hidrocarburos."/>
    <x v="20"/>
    <s v="Documento de planeación preliminar"/>
    <n v="80111620"/>
    <x v="17"/>
    <s v="Prestación de servicios profesionales y/o de apoyo a la gestión"/>
    <s v="170-13 Prestar los servicios profesionales para la estructuración, seguimiento y control de convocatorias del subsector de hidrocarburos a cargo de la Subdirección de Hidrocarburos."/>
    <s v="Enero"/>
    <s v="Enero"/>
    <s v="Febrero"/>
    <n v="11"/>
    <s v="Meses"/>
    <s v="Contratación directa - Prestación de servicios profesionales"/>
    <s v="Propios - 20 - Ingresos corrientes"/>
    <n v="114915480"/>
    <n v="114915480"/>
    <s v="No"/>
    <s v="N/A"/>
    <s v="Mauricio Andres Palma Orozco"/>
    <s v="Subdirector de hidrocarburos"/>
    <n v="6012220601"/>
    <s v="mauricio.palma@upme.gov.co"/>
    <n v="0"/>
    <n v="0"/>
    <n v="115999100"/>
    <n v="0"/>
    <n v="0"/>
    <n v="8334480"/>
    <n v="-2083620"/>
    <n v="10418100"/>
    <n v="0"/>
    <n v="10418100"/>
    <n v="1000000"/>
    <n v="11418100"/>
    <n v="0"/>
    <n v="10418100"/>
    <n v="0"/>
    <n v="11418100"/>
    <n v="0"/>
    <n v="10418100"/>
    <n v="0"/>
    <n v="10418100"/>
    <n v="0"/>
    <n v="10818100"/>
    <n v="0"/>
    <n v="20836200"/>
    <n v="114915480"/>
    <n v="114915480"/>
    <n v="0"/>
    <n v="0"/>
    <n v="0"/>
  </r>
  <r>
    <x v="0"/>
    <x v="7"/>
    <s v="Hidrocarburos"/>
    <s v="Si"/>
    <s v="75 (30/12/2024)"/>
    <s v="170-14"/>
    <s v="1 - Fortalecer la planificación de la oferta de hidrocarburos."/>
    <x v="20"/>
    <s v="Documento de planeación preliminar"/>
    <s v="N/A"/>
    <x v="17"/>
    <s v="Viáticos y gastos de viaje"/>
    <s v="170-14 Pago de viáticos y gastos de desplazamiento para el mejoramiento de la planeación del abastecimiento y confiabilidad del subsector de hidrocarburos a nivel nacional."/>
    <s v="Febrero"/>
    <s v="Febrero"/>
    <s v="Marzo"/>
    <n v="10"/>
    <s v="Meses"/>
    <s v="N/A"/>
    <s v="Propios - 20 - Ingresos corrientes"/>
    <n v="35000000"/>
    <n v="35000000"/>
    <s v="No"/>
    <s v="N/A"/>
    <s v="Mauricio Andres Palma Orozco"/>
    <s v="Subdirector de hidrocarburos"/>
    <n v="6012220601"/>
    <s v="mauricio.palma@upme.gov.co"/>
    <m/>
    <m/>
    <m/>
    <m/>
    <n v="3500000"/>
    <n v="3500000"/>
    <n v="3500000"/>
    <n v="3500000"/>
    <n v="3500000"/>
    <n v="3500000"/>
    <n v="3500000"/>
    <n v="3500000"/>
    <n v="3500000"/>
    <n v="3500000"/>
    <n v="3500000"/>
    <n v="3500000"/>
    <n v="3500000"/>
    <n v="3500000"/>
    <n v="3500000"/>
    <n v="3500000"/>
    <n v="3500000"/>
    <n v="3500000"/>
    <n v="3500000"/>
    <n v="3500000"/>
    <n v="35000000"/>
    <n v="35000000"/>
    <n v="0"/>
    <n v="0"/>
    <n v="0"/>
  </r>
  <r>
    <x v="0"/>
    <x v="7"/>
    <s v="Hidrocarburos"/>
    <s v="Si"/>
    <s v="75 (30/12/2024)"/>
    <s v="170-15"/>
    <s v="1 - Fortalecer la planificación de la oferta de hidrocarburos."/>
    <x v="20"/>
    <s v="Documento de planeación preliminar"/>
    <n v="80111620"/>
    <x v="17"/>
    <s v="Prestación de servicios profesionales y/o de apoyo a la gestión"/>
    <s v="170-15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5"/>
    <s v="Meses"/>
    <s v="Contratación directa - Prestación de servicios profesionales"/>
    <s v="Propios - 20 - Ingresos corrientes"/>
    <n v="8050000"/>
    <n v="8050000"/>
    <s v="No"/>
    <s v="N/A"/>
    <s v="Mauricio Andres Palma Orozco"/>
    <s v="Subdirector de hidrocarburos"/>
    <n v="6012220601"/>
    <s v="mauricio.palma@upme.gov.co"/>
    <n v="8050000"/>
    <m/>
    <m/>
    <n v="350000"/>
    <m/>
    <n v="700000"/>
    <m/>
    <n v="700000"/>
    <m/>
    <n v="700000"/>
    <m/>
    <n v="700000"/>
    <m/>
    <n v="700000"/>
    <m/>
    <n v="700000"/>
    <m/>
    <n v="700000"/>
    <m/>
    <n v="700000"/>
    <m/>
    <n v="700000"/>
    <m/>
    <n v="1400000"/>
    <n v="8050000"/>
    <n v="8050000"/>
    <n v="0"/>
    <n v="0"/>
    <n v="0"/>
  </r>
  <r>
    <x v="0"/>
    <x v="7"/>
    <s v="Hidrocarburos"/>
    <s v="Si"/>
    <n v="4"/>
    <s v="170-16"/>
    <s v="1 - Fortalecer la planificación de la oferta de hidrocarburos."/>
    <x v="20"/>
    <s v="Documento de planeación preliminar"/>
    <n v="80111620"/>
    <x v="17"/>
    <s v="Prestación de servicios profesionales y/o de apoyo a la gestión"/>
    <s v="170-1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11400000"/>
    <n v="11400000"/>
    <s v="No"/>
    <s v="N/A"/>
    <s v="Mauricio Andres Palma Orozco"/>
    <s v="Subdirector de hidrocarburos"/>
    <n v="6012220601"/>
    <s v="mauricio.palma@upme.gov.co"/>
    <n v="0"/>
    <n v="0"/>
    <n v="11400000"/>
    <n v="0"/>
    <n v="0"/>
    <n v="909091"/>
    <n v="0"/>
    <n v="909091"/>
    <n v="0"/>
    <n v="909091"/>
    <n v="0"/>
    <n v="909091"/>
    <n v="0"/>
    <n v="909091"/>
    <n v="0"/>
    <n v="1609091"/>
    <n v="0"/>
    <n v="909091"/>
    <n v="0"/>
    <n v="909091"/>
    <n v="0"/>
    <n v="1609092"/>
    <n v="0"/>
    <n v="1818180"/>
    <n v="11400000"/>
    <n v="11400000"/>
    <n v="0"/>
    <n v="0"/>
    <n v="0"/>
  </r>
  <r>
    <x v="0"/>
    <x v="7"/>
    <s v="Hidrocarburos"/>
    <s v="Si"/>
    <s v="75 (30/12/2024)"/>
    <s v="170-17"/>
    <s v="1 - Fortalecer la planificación de la oferta de hidrocarburos."/>
    <x v="20"/>
    <s v="Documento de planeación preliminar"/>
    <n v="80111620"/>
    <x v="17"/>
    <s v="Prestación de servicios profesionales y/o de apoyo a la gestión"/>
    <s v="170-17 Prestar servicios profesionales en asuntos jurídicos y judiciales de la Unidad de Planeación Minero Energética."/>
    <s v="Enero"/>
    <s v="Enero"/>
    <s v="Marzo"/>
    <n v="10"/>
    <s v="Meses"/>
    <s v="Contratación directa - Prestación de servicios profesionales"/>
    <s v="Propios - 20 - Ingresos corrientes"/>
    <n v="75000000"/>
    <n v="75000000"/>
    <s v="No"/>
    <s v="N/A"/>
    <s v="Mauricio Andres Palma Orozco"/>
    <s v="Subdirector de hidrocarburos"/>
    <n v="6012220601"/>
    <s v="mauricio.palma@upme.gov.co"/>
    <m/>
    <m/>
    <m/>
    <m/>
    <n v="75000000"/>
    <m/>
    <m/>
    <n v="7500000"/>
    <m/>
    <n v="7500000"/>
    <m/>
    <n v="7500000"/>
    <m/>
    <n v="7500000"/>
    <m/>
    <n v="7500000"/>
    <m/>
    <n v="7500000"/>
    <m/>
    <n v="7500000"/>
    <m/>
    <n v="7500000"/>
    <m/>
    <n v="15000000"/>
    <n v="75000000"/>
    <n v="75000000"/>
    <n v="0"/>
    <n v="0"/>
    <n v="0"/>
  </r>
  <r>
    <x v="0"/>
    <x v="7"/>
    <s v="Hidrocarburos"/>
    <s v="Si"/>
    <n v="32"/>
    <s v="170-18"/>
    <s v="1 - Fortalecer la planificación de la oferta de hidrocarburos."/>
    <x v="20"/>
    <s v="Documento de planeación preliminar"/>
    <n v="80111620"/>
    <x v="17"/>
    <s v="Prestación de servicios profesionales y/o de apoyo a la gestión"/>
    <s v="170-18 Prestar servicios profesionales para la gestión jurídica en la verificación de requisitos legales de competencia de la Unidad de Planeación Minero Energética, su debido cumplimiento y lo que de ello se derive, en especial, lo relacionado con el sec"/>
    <s v="Enero"/>
    <s v="Enero"/>
    <s v="Marzo"/>
    <n v="10"/>
    <s v="Meses"/>
    <s v="Contratación directa - Prestación de servicios profesionales"/>
    <s v="Propios - 20 - Ingresos corrientes"/>
    <n v="41619000"/>
    <n v="41619000"/>
    <s v="No"/>
    <s v="N/A"/>
    <s v="Mauricio Andres Palma Orozco"/>
    <s v="Subdirector de hidrocarburos"/>
    <n v="6012220601"/>
    <s v="mauricio.palma@upme.gov.co"/>
    <n v="41619000"/>
    <m/>
    <m/>
    <n v="416190"/>
    <m/>
    <n v="4161900"/>
    <m/>
    <n v="4161900"/>
    <m/>
    <n v="4161900"/>
    <n v="-22335530"/>
    <n v="4161900"/>
    <n v="0"/>
    <n v="2219680"/>
    <n v="0"/>
    <n v="0"/>
    <n v="0"/>
    <n v="0"/>
    <n v="0"/>
    <n v="0"/>
    <n v="0"/>
    <n v="0"/>
    <n v="0"/>
    <n v="0"/>
    <n v="19283470"/>
    <n v="19283470"/>
    <n v="0"/>
    <n v="22335530"/>
    <n v="22335530"/>
  </r>
  <r>
    <x v="0"/>
    <x v="7"/>
    <s v="Hidrocarburos"/>
    <s v="Si"/>
    <n v="26"/>
    <s v="170-19"/>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19 Prestar los servicios profesionales para realizar los análisis económico y de costos de infraestructura de los planes de abastecimiento y confiabilidad requeridos por la Subdirección de Hidrocarburos."/>
    <s v="Enero"/>
    <s v="Enero"/>
    <s v="Enero"/>
    <n v="11.2"/>
    <s v="Meses"/>
    <s v="Contratación directa - Prestación de servicios profesionales"/>
    <s v="Propios - 20 - Ingresos corrientes"/>
    <n v="116588180"/>
    <n v="116588180"/>
    <s v="No"/>
    <s v="N/A"/>
    <s v="Mauricio Andres Palma Orozco"/>
    <s v="Subdirector de hidrocarburos"/>
    <n v="6012220601"/>
    <s v="mauricio.palma@upme.gov.co"/>
    <n v="117977260"/>
    <m/>
    <n v="-1389080"/>
    <n v="1389080"/>
    <m/>
    <n v="10418100"/>
    <m/>
    <n v="10418100"/>
    <m/>
    <n v="10418100"/>
    <n v="0"/>
    <n v="10418100"/>
    <n v="0"/>
    <n v="10418100"/>
    <n v="0"/>
    <n v="10418100"/>
    <n v="0"/>
    <n v="10418100"/>
    <n v="0"/>
    <n v="11018100"/>
    <n v="0"/>
    <n v="10418100"/>
    <n v="0"/>
    <n v="20836200"/>
    <n v="116588180"/>
    <n v="116588180"/>
    <n v="0"/>
    <n v="0"/>
    <n v="0"/>
  </r>
  <r>
    <x v="0"/>
    <x v="7"/>
    <s v="Hidrocarburos"/>
    <s v="Si"/>
    <n v="29"/>
    <s v="170-20"/>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0 Prestar servicios profesionales a la coordinación técnica para la formulación de lineamientos económicos y/o financieros que contribuyan al desarrollo de los documentos de planeación del subsector de hidrocarburos."/>
    <s v="Enero"/>
    <s v="Enero"/>
    <s v="Enero"/>
    <n v="11.5"/>
    <s v="Meses"/>
    <s v="Contratación directa - Prestación de servicios profesionales"/>
    <s v="Propios - 20 - Ingresos corrientes"/>
    <n v="50729596"/>
    <n v="50729596"/>
    <s v="No"/>
    <s v="N/A"/>
    <s v="Mauricio Andres Palma Orozco"/>
    <s v="Subdirector de hidrocarburos"/>
    <n v="6012220601"/>
    <s v="mauricio.palma@upme.gov.co"/>
    <n v="121208150"/>
    <m/>
    <n v="-347270"/>
    <n v="4861780"/>
    <m/>
    <n v="10418100"/>
    <m/>
    <n v="10418100"/>
    <m/>
    <n v="11140816"/>
    <n v="-70131284"/>
    <n v="13890800"/>
    <n v="0"/>
    <n v="0"/>
    <n v="0"/>
    <n v="0"/>
    <n v="0"/>
    <n v="0"/>
    <n v="0"/>
    <n v="0"/>
    <n v="0"/>
    <n v="0"/>
    <n v="0"/>
    <n v="0"/>
    <n v="50729596"/>
    <n v="50729596"/>
    <n v="0"/>
    <n v="0"/>
    <n v="0"/>
  </r>
  <r>
    <x v="0"/>
    <x v="7"/>
    <s v="Hidrocarburos"/>
    <s v="Si"/>
    <n v="29"/>
    <s v="170-21"/>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1 Prestar servicios profesionales para apoyar jurídicamente a la Subdirección de Hidrocarburos en la coordinación, ejecución y seguimiento de la política pública correspondiente al sector de los Hidrocarburos."/>
    <s v="Enero"/>
    <s v="Enero"/>
    <s v="Enero"/>
    <n v="11.5"/>
    <s v="Meses"/>
    <s v="Contratación directa - Prestación de servicios profesionales"/>
    <s v="Propios - 20 - Ingresos corrientes"/>
    <n v="48965070"/>
    <n v="48965070"/>
    <s v="No"/>
    <s v="N/A"/>
    <s v="Mauricio Andres Palma Orozco"/>
    <s v="Subdirector de hidrocarburos"/>
    <n v="6012220601"/>
    <s v="mauricio.palma@upme.gov.co"/>
    <n v="120408150"/>
    <m/>
    <m/>
    <n v="3819970"/>
    <n v="-1389080"/>
    <n v="10418100"/>
    <m/>
    <n v="10418100"/>
    <m/>
    <n v="10418100"/>
    <n v="-70054000"/>
    <n v="13890800"/>
    <n v="0"/>
    <n v="0"/>
    <n v="0"/>
    <n v="0"/>
    <n v="0"/>
    <n v="0"/>
    <n v="0"/>
    <n v="0"/>
    <n v="0"/>
    <n v="0"/>
    <n v="0"/>
    <n v="0"/>
    <n v="48965070"/>
    <n v="48965070"/>
    <n v="0"/>
    <n v="0"/>
    <n v="0"/>
  </r>
  <r>
    <x v="0"/>
    <x v="7"/>
    <s v="Hidrocarburos"/>
    <s v="Si"/>
    <n v="26"/>
    <s v="170-22"/>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2 Prestar los servicios profesionales para el desarrollo, implementación y validación de gemelos digitales de los planes de abastecimiento y confiabilidad de la Subdirección de Hidrocarburos."/>
    <s v="Enero"/>
    <s v="Enero"/>
    <s v="Febrero"/>
    <n v="11"/>
    <s v="Meses"/>
    <s v="Contratación directa - Prestación de servicios profesionales"/>
    <s v="Propios - 20 - Ingresos corrientes"/>
    <n v="12642630"/>
    <n v="12642630"/>
    <s v="No"/>
    <s v="N/A"/>
    <s v="Mauricio Andres Palma Orozco"/>
    <s v="Subdirector de hidrocarburos"/>
    <n v="6012220601"/>
    <s v="mauricio.palma@upme.gov.co"/>
    <n v="0"/>
    <n v="0"/>
    <n v="17239950"/>
    <m/>
    <m/>
    <n v="3831100"/>
    <n v="-4597320"/>
    <n v="8811530"/>
    <n v="0"/>
    <n v="0"/>
    <n v="0"/>
    <n v="0"/>
    <n v="0"/>
    <n v="0"/>
    <n v="0"/>
    <n v="0"/>
    <n v="0"/>
    <n v="0"/>
    <n v="0"/>
    <n v="0"/>
    <n v="0"/>
    <n v="0"/>
    <n v="0"/>
    <n v="0"/>
    <n v="12642630"/>
    <n v="12642630"/>
    <n v="0"/>
    <n v="0"/>
    <n v="0"/>
  </r>
  <r>
    <x v="0"/>
    <x v="7"/>
    <s v="Hidrocarburos"/>
    <s v="Si"/>
    <n v="26"/>
    <s v="170-23"/>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3 Prestar servicios profesionales para la elaboración de metodologías para la proyección de precios de los energéticos en el contexto de la política de transición energética requeridos por la Subdirección de Hidrocarburos."/>
    <s v="Enero"/>
    <s v="Enero"/>
    <s v="Enero"/>
    <n v="11.2"/>
    <s v="Meses"/>
    <s v="Contratación directa - Prestación de servicios profesionales"/>
    <s v="Propios - 20 - Ingresos corrientes"/>
    <n v="116588180"/>
    <n v="116588180"/>
    <s v="No"/>
    <s v="N/A"/>
    <s v="Mauricio Andres Palma Orozco"/>
    <s v="Subdirector de hidrocarburos"/>
    <n v="6012220601"/>
    <s v="mauricio.palma@upme.gov.co"/>
    <n v="117977260"/>
    <m/>
    <m/>
    <n v="1389080"/>
    <n v="-1389080"/>
    <n v="10418100"/>
    <m/>
    <n v="10418100"/>
    <n v="0"/>
    <n v="10418100"/>
    <n v="0"/>
    <n v="10418100"/>
    <n v="0"/>
    <n v="10418100"/>
    <n v="0"/>
    <n v="10418100"/>
    <n v="0"/>
    <n v="10418100"/>
    <n v="0"/>
    <n v="11018100"/>
    <n v="0"/>
    <n v="10418100"/>
    <n v="0"/>
    <n v="20836200"/>
    <n v="116588180"/>
    <n v="116588180"/>
    <n v="0"/>
    <n v="0"/>
    <n v="0"/>
  </r>
  <r>
    <x v="0"/>
    <x v="7"/>
    <s v="Hidrocarburos"/>
    <s v="Si"/>
    <n v="26"/>
    <s v="170-24"/>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4 Prestar servicios profesionales para el diseño, desarrollo e implementación de modelos avanzados de simulación, para la integración e interoperabilidad, de los planes de abastecimiento y confiabilidad de la Subdirección de Hidrocarburos."/>
    <s v="Junio"/>
    <s v="Junio"/>
    <s v="Junio"/>
    <n v="7"/>
    <s v="Meses"/>
    <s v="Contratación directa - Prestación de servicios profesionales"/>
    <s v="Propios - 20 - Ingresos corrientes"/>
    <n v="88332300"/>
    <n v="88332300"/>
    <s v="No"/>
    <s v="N/A"/>
    <s v="Mauricio Andres Palma Orozco"/>
    <s v="Subdirector de hidrocarburos"/>
    <n v="6012220601"/>
    <s v="mauricio.palma@upme.gov.co"/>
    <n v="0"/>
    <n v="0"/>
    <n v="0"/>
    <n v="0"/>
    <n v="0"/>
    <n v="0"/>
    <n v="0"/>
    <n v="0"/>
    <n v="0"/>
    <n v="0"/>
    <n v="88332300"/>
    <n v="0"/>
    <n v="0"/>
    <n v="12618900"/>
    <n v="0"/>
    <n v="12618900"/>
    <n v="0"/>
    <n v="12618900"/>
    <n v="0"/>
    <n v="12618900"/>
    <n v="0"/>
    <n v="12618900"/>
    <n v="0"/>
    <n v="25237800"/>
    <n v="88332300"/>
    <n v="88332300"/>
    <n v="0"/>
    <n v="0"/>
    <n v="0"/>
  </r>
  <r>
    <x v="0"/>
    <x v="7"/>
    <s v="Hidrocarburos"/>
    <s v="Si"/>
    <n v="26"/>
    <s v="170-25"/>
    <s v="2 - Reducir limitaciones que afecten la expansión de infraestructura de suministro de hidrocarburos en el tiempo."/>
    <x v="21"/>
    <s v="Documento con la descripción de procesos, métodos y herramientas"/>
    <n v="78111502"/>
    <x v="18"/>
    <s v="Tiquetes"/>
    <s v="170-2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8"/>
    <s v="Meses"/>
    <s v="Contratación régimen especial - Régimen especial"/>
    <s v="Propios - 20 - Ingresos corrientes"/>
    <n v="55899620"/>
    <n v="55899620"/>
    <s v="No"/>
    <s v="N/A"/>
    <s v="Mauricio Andres Palma Orozco"/>
    <s v="Subdirector de hidrocarburos"/>
    <n v="6012220601"/>
    <s v="mauricio.palma@upme.gov.co"/>
    <n v="0"/>
    <n v="0"/>
    <n v="0"/>
    <n v="0"/>
    <n v="0"/>
    <n v="0"/>
    <n v="0"/>
    <n v="0"/>
    <n v="0"/>
    <n v="0"/>
    <n v="30899620"/>
    <n v="0"/>
    <n v="0"/>
    <n v="10000000"/>
    <n v="0"/>
    <n v="10000000"/>
    <n v="0"/>
    <n v="10000000"/>
    <n v="25000000"/>
    <n v="10000000"/>
    <n v="0"/>
    <n v="10000000"/>
    <n v="0"/>
    <n v="5899620"/>
    <n v="55899620"/>
    <n v="55899620"/>
    <n v="0"/>
    <n v="0"/>
    <n v="0"/>
  </r>
  <r>
    <x v="0"/>
    <x v="7"/>
    <s v="Hidrocarburos"/>
    <s v="Si"/>
    <n v="26"/>
    <s v="170-26"/>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6992254"/>
    <n v="6992254"/>
    <s v="No"/>
    <s v="N/A"/>
    <s v="Mauricio Andres Palma Orozco"/>
    <s v="Subdirector de hidrocarburos"/>
    <n v="6012220601"/>
    <s v="mauricio.palma@upme.gov.co"/>
    <n v="0"/>
    <n v="0"/>
    <n v="5640000"/>
    <n v="0"/>
    <n v="0"/>
    <n v="512727"/>
    <n v="0"/>
    <n v="1098701"/>
    <n v="0"/>
    <n v="1098701"/>
    <n v="1352254"/>
    <n v="512727"/>
    <n v="0"/>
    <n v="219742"/>
    <n v="0"/>
    <n v="1352254"/>
    <n v="0"/>
    <m/>
    <n v="0"/>
    <m/>
    <n v="0"/>
    <m/>
    <n v="0"/>
    <n v="2197402"/>
    <n v="6992254"/>
    <n v="6992254"/>
    <n v="0"/>
    <n v="0"/>
    <n v="0"/>
  </r>
  <r>
    <x v="0"/>
    <x v="7"/>
    <s v="Hidrocarburos"/>
    <s v="Si"/>
    <n v="26"/>
    <s v="170-27"/>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7 Prestar servicios profesionales para apoyar la elaboración de la estrategia de transición hacia el uso de energéticos más limpios en el sector domiciliario en el territorio, en el Marco del Plan Nacional de Sustitución de Leña, asi como realizar an"/>
    <s v="Junio"/>
    <s v="Junio"/>
    <s v="Junio"/>
    <n v="6.5"/>
    <s v="Meses"/>
    <s v="Contratación directa - Prestación de servicios profesionales"/>
    <s v="Propios - 20 - Ingresos corrientes"/>
    <n v="54299700"/>
    <n v="54299700"/>
    <s v="No"/>
    <s v="N/A"/>
    <s v="Cesar Augusto Pineda "/>
    <s v="Subdirector de hidrocarburos (E)"/>
    <n v="6012220601"/>
    <s v="cesar.pineda@upme.gov.co"/>
    <n v="0"/>
    <n v="0"/>
    <n v="0"/>
    <n v="0"/>
    <n v="0"/>
    <n v="0"/>
    <n v="0"/>
    <n v="0"/>
    <n v="0"/>
    <n v="0"/>
    <n v="54299700"/>
    <n v="0"/>
    <n v="0"/>
    <n v="4176900"/>
    <n v="0"/>
    <n v="8353800"/>
    <n v="0"/>
    <n v="8353800"/>
    <n v="0"/>
    <n v="8353800"/>
    <n v="0"/>
    <n v="8353800"/>
    <n v="0"/>
    <n v="16707600"/>
    <n v="54299700"/>
    <n v="54299700"/>
    <n v="0"/>
    <n v="0"/>
    <n v="0"/>
  </r>
  <r>
    <x v="0"/>
    <x v="7"/>
    <s v="Hidrocarburos"/>
    <s v="Si"/>
    <n v="26"/>
    <s v="170-28"/>
    <s v="2 - Reducir limitaciones que afecten la expansión de infraestructura de suministro de hidrocarburos en el tiempo."/>
    <x v="21"/>
    <s v="Documento con la descripción de procesos, métodos y herramientas"/>
    <n v="93151509"/>
    <x v="18"/>
    <s v="Software- Licencias"/>
    <s v="170-28Realizar la adquisición de licencia PipelineStudio™ Software"/>
    <s v="Septiembre"/>
    <s v="Septiembre"/>
    <s v="Octubre"/>
    <n v="12"/>
    <s v="Meses"/>
    <s v="Contratación directa-unico oferente"/>
    <s v="Propios - 20 - Ingresos corrientes"/>
    <n v="22289776"/>
    <n v="22289776"/>
    <s v="No"/>
    <s v="N/A"/>
    <s v="Cesar Augusto Pineda "/>
    <s v="Subdirector de hidrocarburos (E)"/>
    <n v="6012220601"/>
    <s v="cesar.pineda@upme.gov.co"/>
    <n v="0"/>
    <n v="0"/>
    <n v="0"/>
    <n v="0"/>
    <n v="0"/>
    <n v="0"/>
    <n v="0"/>
    <n v="0"/>
    <n v="0"/>
    <n v="0"/>
    <n v="0"/>
    <n v="0"/>
    <n v="0"/>
    <n v="0"/>
    <n v="0"/>
    <n v="0"/>
    <n v="0"/>
    <n v="0"/>
    <n v="22289776"/>
    <n v="0"/>
    <n v="0"/>
    <n v="22289776"/>
    <n v="0"/>
    <n v="0"/>
    <n v="22289776"/>
    <n v="22289776"/>
    <n v="0"/>
    <n v="0"/>
    <n v="0"/>
  </r>
  <r>
    <x v="0"/>
    <x v="7"/>
    <s v="Hidrocarburos"/>
    <s v="Si"/>
    <n v="30"/>
    <s v="170-29"/>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9 Prestar servicios profesionales para apoyar la elaboración y desarrollo del Plan Indicativo de Combustibles líquidos y temas relacionados con estos energéticos a cargo de la Subdireccion de Hidrocarburos "/>
    <s v="Julio"/>
    <s v="Julio"/>
    <s v="Julio"/>
    <n v="5.5"/>
    <s v="Meses"/>
    <s v="Contratación directa - Prestación de servicios profesionales"/>
    <s v="Propios - 20 - Ingresos corrientes"/>
    <n v="60147626"/>
    <n v="60147626"/>
    <s v=" No"/>
    <s v="N/A"/>
    <s v="Cesar Augusto Pineda "/>
    <s v="Subdirector de hidrocarburos (E)"/>
    <n v="6012220601"/>
    <s v="cesar.pineda@upme.gov.co"/>
    <n v="0"/>
    <n v="0"/>
    <n v="0"/>
    <n v="0"/>
    <n v="0"/>
    <n v="0"/>
    <n v="0"/>
    <n v="0"/>
    <n v="0"/>
    <n v="0"/>
    <n v="0"/>
    <n v="0"/>
    <n v="60147626"/>
    <n v="0"/>
    <n v="0"/>
    <n v="6945400"/>
    <n v="0"/>
    <n v="10418100"/>
    <n v="0"/>
    <n v="10418100"/>
    <n v="0"/>
    <n v="11418100"/>
    <n v="0"/>
    <n v="20947926"/>
    <n v="60147626"/>
    <n v="60147626"/>
    <n v="0"/>
    <n v="0"/>
    <n v="0"/>
  </r>
  <r>
    <x v="0"/>
    <x v="7"/>
    <s v="Hidrocarburos"/>
    <s v="Si"/>
    <n v="30"/>
    <s v="170-30"/>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30 Prestar servicios profesionales para brindar apoyo jurídico a la Subdireccion de Hidrocarburos en la ejecución y seguimiento de la política publica correspondiente al sector de Hidrocarburos "/>
    <s v="Julio"/>
    <s v="Julio"/>
    <s v="Julio"/>
    <n v="5.5"/>
    <s v="Meses"/>
    <s v="Contratación directa-unico oferente"/>
    <s v="Propios - 20 - Ingresos corrientes"/>
    <n v="60070341"/>
    <n v="60070341"/>
    <s v="No"/>
    <s v="N/A"/>
    <s v="Cesar Augusto Pineda "/>
    <s v="Subdirector de hidrocarburos (E)"/>
    <n v="6012220601"/>
    <s v="cesar.pineda@upme.gov.co"/>
    <n v="0"/>
    <n v="0"/>
    <n v="0"/>
    <n v="0"/>
    <n v="0"/>
    <n v="0"/>
    <n v="0"/>
    <n v="0"/>
    <n v="0"/>
    <n v="0"/>
    <n v="0"/>
    <n v="0"/>
    <n v="60070341"/>
    <n v="0"/>
    <n v="0"/>
    <n v="7639940"/>
    <n v="0"/>
    <n v="10418100"/>
    <n v="0"/>
    <n v="10418100"/>
    <n v="0"/>
    <n v="10418100"/>
    <n v="0"/>
    <n v="21176101"/>
    <n v="60070341"/>
    <n v="60070341"/>
    <n v="0"/>
    <n v="0"/>
    <n v="0"/>
  </r>
  <r>
    <x v="0"/>
    <x v="7"/>
    <s v="Hidrocarburos"/>
    <s v="Si"/>
    <n v="30"/>
    <s v="170-31"/>
    <s v="2 - Reducir limitaciones que afecten la expansión de infraestructura de suministro de hidrocarburos en el tiempo."/>
    <x v="21"/>
    <s v="Documento con la descripción de procesos, métodos y herramientas"/>
    <s v="43233501"/>
    <x v="18"/>
    <s v="Software- Licencias"/>
    <s v="170-31 Adquirir el licenciamiento de las herramientas colaborativas en nube para la UPME_x0009__x0009__x0009__x0009__x0009_"/>
    <s v="Julio"/>
    <s v="Agosto"/>
    <s v="Septiembre"/>
    <n v="12"/>
    <s v="Meses"/>
    <s v="Seléccion abreviada - acuerdo marco"/>
    <s v="Propios - 20 - Ingresos corrientes"/>
    <n v="19967317"/>
    <n v="19967317"/>
    <s v="No"/>
    <s v="N/A"/>
    <s v="Cesar Augusto Pineda "/>
    <s v="Subdirector de hidrocarburos (E)"/>
    <n v="6012220601"/>
    <s v="cesar.pineda@upme.gov.co"/>
    <n v="0"/>
    <n v="0"/>
    <n v="0"/>
    <n v="0"/>
    <n v="0"/>
    <n v="0"/>
    <n v="0"/>
    <n v="0"/>
    <n v="0"/>
    <n v="0"/>
    <n v="0"/>
    <n v="0"/>
    <n v="0"/>
    <n v="0"/>
    <n v="0"/>
    <n v="0"/>
    <n v="19967317"/>
    <n v="0"/>
    <n v="0"/>
    <n v="0"/>
    <n v="0"/>
    <n v="0"/>
    <n v="0"/>
    <n v="19967317"/>
    <n v="19967317"/>
    <n v="19967317"/>
    <n v="0"/>
    <n v="0"/>
    <n v="0"/>
  </r>
  <r>
    <x v="0"/>
    <x v="8"/>
    <s v="Demanda"/>
    <s v="Si"/>
    <n v="13"/>
    <s v="160-1"/>
    <s v="1 - Mejorar la representatividad en la información de la participación de los sectores económicos en el consumo de energía."/>
    <x v="22"/>
    <s v="Diagnóstico"/>
    <n v="80111620"/>
    <x v="19"/>
    <s v="Prestación de servicios profesionales y/o de apoyo a la gestión"/>
    <s v="160-1 Prestar servicios profesionales para apoyar la construcción del Balance Energético Colombiano, BECO y la evaluación de emisiones de Gases de Efecto Invernadero, GEI."/>
    <s v="Febrero"/>
    <s v="Febrero"/>
    <s v="Febrero"/>
    <n v="11"/>
    <s v="Meses"/>
    <s v="Contratación directa - Prestación de servicios profesionales"/>
    <s v="Propios - 20 - Ingresos corrientes"/>
    <n v="129571585"/>
    <n v="129571585"/>
    <s v="No"/>
    <s v="N/A"/>
    <s v="Jessica Arias Gaviria"/>
    <s v="Subdirectora de Demanda"/>
    <n v="6012220601"/>
    <s v="jessica.arias@upme.gov.co"/>
    <n v="0"/>
    <n v="0"/>
    <n v="129571585"/>
    <n v="0"/>
    <n v="0"/>
    <n v="7176272"/>
    <n v="0"/>
    <n v="11960454"/>
    <n v="0"/>
    <n v="11960454"/>
    <n v="0"/>
    <n v="11960454"/>
    <n v="0"/>
    <n v="11960454"/>
    <n v="0"/>
    <n v="11960454"/>
    <n v="0"/>
    <n v="11960454"/>
    <n v="0"/>
    <n v="11960454"/>
    <n v="0"/>
    <n v="11960454"/>
    <n v="0"/>
    <n v="26711681"/>
    <n v="129571585"/>
    <n v="129571585"/>
    <n v="0"/>
    <n v="0"/>
    <n v="0"/>
  </r>
  <r>
    <x v="0"/>
    <x v="8"/>
    <s v="Demanda"/>
    <s v="Si"/>
    <n v="13"/>
    <s v="160-2"/>
    <s v="1 - Mejorar la representatividad en la información de la participación de los sectores económicos en el consumo de energía."/>
    <x v="22"/>
    <s v="Documento de planeación preliminar"/>
    <n v="80111620"/>
    <x v="19"/>
    <s v="Prestación de servicios profesionales y/o de apoyo a la gestión"/>
    <s v="160-2 Prestar servicios profesionales para apoyar la elaboración de estudios y modelamiento de la caracterización del consumo de energía y dar recomendaciones sobre los energéticos más adecuados, en el marco del Plan Energético Nacional y la política de T"/>
    <s v="Febrero"/>
    <s v="Febrero"/>
    <s v="Febrero"/>
    <n v="11"/>
    <s v="Meses"/>
    <s v="Contratación directa - Prestación de servicios profesionales"/>
    <s v="Propios - 20 - Ingresos corrientes"/>
    <n v="84981540"/>
    <n v="84981540"/>
    <s v="No"/>
    <s v="N/A"/>
    <s v="Jessica Arias Gaviria"/>
    <s v="Subdirectora de Demanda"/>
    <n v="6012220601"/>
    <s v="jessica.arias@upme.gov.co"/>
    <n v="0"/>
    <n v="0"/>
    <n v="84981540"/>
    <n v="0"/>
    <n v="0"/>
    <n v="5559540"/>
    <n v="0"/>
    <n v="7942200"/>
    <n v="0"/>
    <n v="7942200"/>
    <n v="0"/>
    <n v="7942200"/>
    <n v="0"/>
    <n v="7942200"/>
    <n v="0"/>
    <n v="7942200"/>
    <n v="0"/>
    <n v="7942200"/>
    <n v="0"/>
    <n v="7942200"/>
    <n v="0"/>
    <n v="7942200"/>
    <n v="0"/>
    <n v="15884400"/>
    <n v="84981540"/>
    <n v="84981540"/>
    <n v="0"/>
    <n v="0"/>
    <n v="0"/>
  </r>
  <r>
    <x v="0"/>
    <x v="8"/>
    <s v="Demanda"/>
    <s v="Si"/>
    <s v="75 (30/12/2024)"/>
    <s v="160-3"/>
    <s v="1 - Mejorar la representatividad en la información de la participación de los sectores económicos en el consumo de energía."/>
    <x v="22"/>
    <s v="Documento de planeación preliminar"/>
    <n v="80111620"/>
    <x v="19"/>
    <s v="Prestación de servicios profesionales y/o de apoyo a la gestión"/>
    <s v="160-3 Prestar servicios profesionales para apoyar los análisis, consolidación, revisión y ajuste de los documentos de planeamiento energético priorizados de la Subdirección de demand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n v="119808150"/>
    <m/>
    <m/>
    <n v="5209050"/>
    <m/>
    <n v="10418100"/>
    <m/>
    <n v="10418100"/>
    <m/>
    <n v="10418100"/>
    <m/>
    <n v="10418100"/>
    <m/>
    <n v="10418100"/>
    <m/>
    <n v="10418100"/>
    <m/>
    <n v="10418100"/>
    <m/>
    <n v="10418100"/>
    <m/>
    <n v="10418100"/>
    <m/>
    <n v="20836200"/>
    <n v="119808150"/>
    <n v="119808150"/>
    <n v="0"/>
    <n v="0"/>
    <n v="0"/>
  </r>
  <r>
    <x v="0"/>
    <x v="8"/>
    <s v="Demanda"/>
    <s v="Si"/>
    <s v="75 (30/12/2024)"/>
    <s v="160-4"/>
    <s v="1 - Mejorar la representatividad en la información de la participación de los sectores económicos en el consumo de energía."/>
    <x v="22"/>
    <s v="Documento de planeación preliminar"/>
    <n v="80111620"/>
    <x v="19"/>
    <s v="Prestación de servicios profesionales y/o de apoyo a la gestión"/>
    <s v="160-4 Prestar servicios profesionales para el seguimiento en los procesos de diseño, evaluación y análisis de proyectos de eficiencia energética para la climatización y refrigeración en Colombi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n v="119808150"/>
    <m/>
    <m/>
    <n v="5209050"/>
    <m/>
    <n v="10418100"/>
    <m/>
    <n v="10418100"/>
    <m/>
    <n v="10418100"/>
    <m/>
    <n v="10418100"/>
    <m/>
    <n v="10418100"/>
    <m/>
    <n v="10418100"/>
    <m/>
    <n v="10418100"/>
    <m/>
    <n v="10418100"/>
    <m/>
    <n v="10418100"/>
    <m/>
    <n v="20836200"/>
    <n v="119808150"/>
    <n v="119808150"/>
    <n v="0"/>
    <n v="0"/>
    <n v="0"/>
  </r>
  <r>
    <x v="0"/>
    <x v="8"/>
    <s v="Demanda"/>
    <s v="Si"/>
    <s v="75 (30/12/2024)"/>
    <s v="160-5"/>
    <s v="1 - Mejorar la representatividad en la información de la participación de los sectores económicos en el consumo de energía."/>
    <x v="22"/>
    <s v="Documento de planeación preliminar"/>
    <n v="80111620"/>
    <x v="19"/>
    <s v="Prestación de servicios profesionales y/o de apoyo a la gestión"/>
    <s v="160-5 Prestar servicios profesionales para apoyar la recopilación y análisis de información para línea base y definición de estrategias de eficiencia energética en materia de movilidad; asi como, apoyar la construcción de modelos computacionales enfocados"/>
    <s v="Enero"/>
    <s v="Enero"/>
    <s v="Enero"/>
    <n v="11.5"/>
    <s v="Meses"/>
    <s v="Contratación directa - Prestación de servicios profesionales"/>
    <s v="Propios - 20 - Ingresos corrientes"/>
    <n v="96068700"/>
    <n v="96068700"/>
    <s v="No"/>
    <s v="N/A"/>
    <s v="Jessica Arias Gaviria"/>
    <s v="Subdirectora de Demanda"/>
    <n v="6012220601"/>
    <s v="jessica.arias@upme.gov.co"/>
    <n v="96068700"/>
    <m/>
    <m/>
    <n v="4176900"/>
    <m/>
    <n v="8353800"/>
    <m/>
    <n v="8353800"/>
    <m/>
    <n v="8353800"/>
    <m/>
    <n v="8353800"/>
    <m/>
    <n v="8353800"/>
    <m/>
    <n v="8353800"/>
    <m/>
    <n v="8353800"/>
    <m/>
    <n v="8353800"/>
    <m/>
    <n v="8353800"/>
    <m/>
    <n v="16707600"/>
    <n v="96068700"/>
    <n v="96068700"/>
    <n v="0"/>
    <n v="0"/>
    <n v="0"/>
  </r>
  <r>
    <x v="0"/>
    <x v="8"/>
    <s v="Demanda"/>
    <s v="Si"/>
    <n v="13"/>
    <s v="160-6"/>
    <s v="1 - Mejorar la representatividad en la información de la participación de los sectores económicos en el consumo de energía."/>
    <x v="22"/>
    <s v="Documento de planeación preliminar"/>
    <n v="80111620"/>
    <x v="19"/>
    <s v="Prestación de servicios profesionales y/o de apoyo a la gestión"/>
    <s v="160-6 Prestar servicios profesionales para el apoyo en la identificación, análisis de aspectos tecnológicos, económicos, sociales, regulatorios y ambientales para la conceptualización de los documentos estratégicos que conforman el Plan Energético Naciona"/>
    <s v="Enero"/>
    <s v="Enero"/>
    <s v="Febrero"/>
    <n v="11"/>
    <s v="Meses"/>
    <s v="Contratación directa - Prestación de servicios profesionales"/>
    <s v="Propios - 20 - Ingresos corrientes"/>
    <n v="45795750"/>
    <n v="45795750"/>
    <s v="No"/>
    <s v="N/A"/>
    <s v="Jessica Arias Gaviria"/>
    <s v="Subdirectora de Demanda"/>
    <n v="6012220601"/>
    <s v="jessica.arias@upme.gov.co"/>
    <n v="0"/>
    <n v="0"/>
    <n v="45795750"/>
    <n v="0"/>
    <n v="0"/>
    <n v="3522750"/>
    <n v="0"/>
    <n v="4227300"/>
    <n v="0"/>
    <n v="4227300"/>
    <n v="0"/>
    <n v="4227300"/>
    <n v="0"/>
    <n v="4227300"/>
    <n v="0"/>
    <n v="4227300"/>
    <n v="0"/>
    <n v="4227300"/>
    <n v="0"/>
    <n v="4227300"/>
    <n v="0"/>
    <n v="4227300"/>
    <n v="0"/>
    <n v="8454600"/>
    <n v="45795750"/>
    <n v="45795750"/>
    <n v="0"/>
    <n v="0"/>
    <n v="0"/>
  </r>
  <r>
    <x v="0"/>
    <x v="8"/>
    <s v="Demanda"/>
    <s v="Si"/>
    <s v="75 (30/12/2024)"/>
    <s v="160-7"/>
    <s v="2 - Desarrollar la capacidad instalada en la planificación estratégica de la atención de la demanda."/>
    <x v="23"/>
    <s v="Diagnóstico"/>
    <n v="80111620"/>
    <x v="20"/>
    <s v="Prestación de servicios profesionales y/o de apoyo a la gestión"/>
    <s v="160-7 Prestar servicios profesionales para apoyar los análisis beneficio costo de los escenarios del Plan Energético Nacional, PEN, y de las iniciativas o medidas del PAI PROURE; en el marco de la transición energética del país."/>
    <s v="Enero"/>
    <s v="Enero"/>
    <s v="Enero"/>
    <n v="11.1"/>
    <s v="Meses"/>
    <s v="Contratación directa - Prestación de servicios profesionales"/>
    <s v="Propios - 20 - Ingresos corrientes"/>
    <n v="155347200"/>
    <n v="155347200"/>
    <s v="No"/>
    <s v="N/A"/>
    <s v="Jessica Arias Gaviria"/>
    <s v="Subdirectora de Demanda"/>
    <n v="6012220601"/>
    <s v="jessica.arias@upme.gov.co"/>
    <n v="155347200"/>
    <m/>
    <m/>
    <m/>
    <m/>
    <n v="13207810"/>
    <m/>
    <n v="13207810"/>
    <m/>
    <n v="13207810"/>
    <m/>
    <n v="13207810"/>
    <m/>
    <n v="13207810"/>
    <m/>
    <n v="13207810"/>
    <m/>
    <n v="13207810"/>
    <m/>
    <n v="13207810"/>
    <m/>
    <n v="13207810"/>
    <m/>
    <n v="36476910"/>
    <n v="155347200"/>
    <n v="155347200"/>
    <n v="0"/>
    <n v="0"/>
    <n v="0"/>
  </r>
  <r>
    <x v="0"/>
    <x v="8"/>
    <s v="Demanda"/>
    <s v="Si"/>
    <s v="75 (30/12/2024)"/>
    <s v="160-8"/>
    <s v="3 - Fomentar la articulación de la política pública, el marco regulatorio y la visión de gobierno."/>
    <x v="24"/>
    <s v="Documento con los resultados de las validaciones"/>
    <n v="80111620"/>
    <x v="21"/>
    <s v="Prestación de servicios profesionales y/o de apoyo a la gestión"/>
    <s v="160-8 Prestar servicios profesionales para el análisis de la información, la preparación y divulgación de documentos de planeación de la Subdirección de Demanda, en el marco de la Transición Energética Justa (TEJ)."/>
    <s v="Enero"/>
    <s v="Enero"/>
    <s v="Enero"/>
    <n v="11.2"/>
    <s v="Meses"/>
    <s v="Contratación directa - Prestación de servicios profesionales"/>
    <s v="Propios - 20 - Ingresos corrientes"/>
    <n v="114097500"/>
    <n v="114097500"/>
    <s v="No"/>
    <s v="N/A"/>
    <s v="Jessica Arias Gaviria"/>
    <s v="Subdirectora de Demanda"/>
    <n v="6012220601"/>
    <s v="jessica.arias@upme.gov.co"/>
    <n v="114097500"/>
    <m/>
    <m/>
    <n v="4517310"/>
    <m/>
    <n v="9679950"/>
    <m/>
    <n v="9679950"/>
    <m/>
    <n v="9679950"/>
    <m/>
    <n v="9679950"/>
    <m/>
    <n v="9679950"/>
    <m/>
    <n v="9679950"/>
    <m/>
    <n v="9679950"/>
    <m/>
    <n v="9679950"/>
    <m/>
    <n v="9679950"/>
    <m/>
    <n v="22460640"/>
    <n v="114097500"/>
    <n v="114097500"/>
    <n v="0"/>
    <n v="0"/>
    <n v="0"/>
  </r>
  <r>
    <x v="0"/>
    <x v="8"/>
    <s v="Demanda"/>
    <s v="Si"/>
    <n v="13"/>
    <s v="160-9"/>
    <s v="1 - Mejorar la representatividad en la información de la participación de los sectores económicos en el consumo de energía."/>
    <x v="22"/>
    <s v="Diagnóstico"/>
    <n v="80111620"/>
    <x v="19"/>
    <s v="Prestación de servicios profesionales y/o de apoyo a la gestión"/>
    <s v="160-9 Prestar servicios profesionales para apoyar los análisis beneficio costo de los documentos de planeamiento de la Subdirección, a partir de la información derivada de los proyectos de FNCE, GEE e Hidrógeno, en el marco de la transición energética del"/>
    <s v="Enero"/>
    <s v="Enero"/>
    <s v="Enero"/>
    <n v="10.9"/>
    <s v="Meses"/>
    <s v="Contratación directa - Prestación de servicios profesionales"/>
    <s v="Propios - 20 - Ingresos corrientes"/>
    <n v="144029984"/>
    <n v="144029984"/>
    <s v="No"/>
    <s v="N/A"/>
    <s v="Jessica Arias Gaviria"/>
    <s v="Subdirectora de Demanda"/>
    <n v="6012220601"/>
    <s v="jessica.arias@upme.gov.co"/>
    <n v="144029984"/>
    <n v="0"/>
    <n v="0"/>
    <n v="7047338"/>
    <n v="0"/>
    <n v="13213760"/>
    <n v="0"/>
    <n v="13213760"/>
    <n v="0"/>
    <n v="13213760"/>
    <n v="0"/>
    <n v="13213760"/>
    <n v="0"/>
    <n v="13213760"/>
    <n v="0"/>
    <n v="13213760"/>
    <n v="0"/>
    <n v="13213760"/>
    <n v="0"/>
    <n v="13213760"/>
    <n v="0"/>
    <n v="13213760"/>
    <n v="0"/>
    <n v="18058806"/>
    <n v="144029984"/>
    <n v="144029984"/>
    <n v="0"/>
    <n v="0"/>
    <n v="0"/>
  </r>
  <r>
    <x v="0"/>
    <x v="8"/>
    <s v="Demanda"/>
    <s v="Si"/>
    <n v="9"/>
    <s v="160-10"/>
    <s v="2 - Desarrollar la capacidad instalada en la planificación estratégica de la atención de la demanda."/>
    <x v="23"/>
    <s v="Diagnóstico"/>
    <n v="93142104"/>
    <x v="20"/>
    <s v="Consultoría"/>
    <s v="160-10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300160000"/>
    <n v="300160000"/>
    <s v="No"/>
    <s v="N/A"/>
    <s v="Jessica Arias Gaviria"/>
    <s v="Subdirectora de Demanda"/>
    <n v="6012220601"/>
    <s v="jessica.arias@upme.gov.co"/>
    <m/>
    <m/>
    <m/>
    <m/>
    <m/>
    <m/>
    <n v="300160000"/>
    <m/>
    <m/>
    <n v="90048000"/>
    <m/>
    <m/>
    <m/>
    <m/>
    <m/>
    <n v="120064000"/>
    <m/>
    <m/>
    <m/>
    <m/>
    <m/>
    <m/>
    <m/>
    <n v="90048000"/>
    <n v="300160000"/>
    <n v="300160000"/>
    <n v="0"/>
    <n v="0"/>
    <n v="0"/>
  </r>
  <r>
    <x v="0"/>
    <x v="8"/>
    <s v="Demanda"/>
    <s v="Si"/>
    <n v="13"/>
    <s v="160-11"/>
    <s v="2 - Desarrollar la capacidad instalada en la planificación estratégica de la atención de la demanda."/>
    <x v="23"/>
    <s v="Documento metodológico preliminar"/>
    <n v="93142104"/>
    <x v="20"/>
    <s v="Consultoría"/>
    <s v="160-11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0"/>
    <n v="0"/>
    <s v="No"/>
    <s v="N/A"/>
    <s v="Jessica Arias Gaviria"/>
    <s v="Subdirectora de Demanda"/>
    <n v="6012220601"/>
    <s v="jessica.arias@upme.gov.co"/>
    <n v="0"/>
    <n v="0"/>
    <n v="0"/>
    <n v="0"/>
    <n v="0"/>
    <n v="0"/>
    <n v="0"/>
    <n v="0"/>
    <n v="0"/>
    <n v="0"/>
    <n v="0"/>
    <n v="0"/>
    <n v="0"/>
    <n v="0"/>
    <n v="0"/>
    <n v="0"/>
    <n v="0"/>
    <n v="0"/>
    <n v="0"/>
    <n v="0"/>
    <n v="0"/>
    <n v="0"/>
    <n v="0"/>
    <n v="0"/>
    <n v="0"/>
    <n v="0"/>
    <n v="0"/>
    <n v="0"/>
    <n v="0"/>
  </r>
  <r>
    <x v="0"/>
    <x v="8"/>
    <s v="Demanda"/>
    <s v="Si"/>
    <n v="21"/>
    <s v="160-12"/>
    <s v="3 - Fomentar la articulación de la política pública, el marco regulatorio y la visión de gobierno."/>
    <x v="24"/>
    <s v="Documento con la descripción de procesos, métodos y herramientas"/>
    <n v="81101516"/>
    <x v="21"/>
    <s v="Consultoría"/>
    <s v="160-12 Determinar el consumo energético del sector residencial-urbano colombiano, considerando elementos sociales, económicos y climáticos; a partir de información primaria y secundaria.                                        "/>
    <s v="Mayo"/>
    <s v="Junio"/>
    <s v="Julio"/>
    <n v="6"/>
    <s v="Meses"/>
    <s v="Contratación régimen especial (con ofertas) - Régimen especial"/>
    <s v="Propios - 20 - Ingresos corrientes"/>
    <n v="450240000"/>
    <n v="450240000"/>
    <s v="No"/>
    <s v="N/A"/>
    <s v="Jessica Arias Gaviria"/>
    <s v="Subdirectora de Demanda"/>
    <n v="6012220601"/>
    <s v="jessica.arias@upme.gov.co"/>
    <m/>
    <m/>
    <m/>
    <m/>
    <m/>
    <m/>
    <m/>
    <m/>
    <m/>
    <m/>
    <m/>
    <m/>
    <n v="450240000"/>
    <m/>
    <m/>
    <n v="135072000"/>
    <m/>
    <m/>
    <m/>
    <n v="180096000"/>
    <m/>
    <m/>
    <m/>
    <n v="135072000"/>
    <n v="450240000"/>
    <n v="450240000"/>
    <n v="0"/>
    <n v="0"/>
    <n v="0"/>
  </r>
  <r>
    <x v="0"/>
    <x v="8"/>
    <s v="Demanda"/>
    <s v="Si"/>
    <n v="21"/>
    <s v="160-13"/>
    <s v="3 - Fomentar la articulación de la política pública, el marco regulatorio y la visión de gobierno."/>
    <x v="24"/>
    <s v="Documento con la descripción de procesos, métodos y herramientas"/>
    <n v="81101516"/>
    <x v="21"/>
    <s v="Consultoría"/>
    <s v="160-13 Determinar el consumo energético del sector residencial-urbano colombiano, considerando elementos sociales, económicos y climáticos; a partir de información primaria y secundaria.                                        "/>
    <s v="Mayo"/>
    <s v="Junio"/>
    <s v="Julio"/>
    <n v="6"/>
    <s v="Meses"/>
    <s v="Contratación régimen especial (con ofertas) - Régimen especial"/>
    <s v="Propios - 20 - Ingresos corrientes"/>
    <n v="300160000"/>
    <n v="300160000"/>
    <s v="No"/>
    <s v="N/A"/>
    <s v="Jessica Arias Gaviria"/>
    <s v="Subdirectora de Demanda"/>
    <n v="6012220601"/>
    <s v="jessica.arias@upme.gov.co"/>
    <m/>
    <m/>
    <m/>
    <m/>
    <m/>
    <m/>
    <m/>
    <m/>
    <m/>
    <m/>
    <m/>
    <m/>
    <n v="300160000"/>
    <m/>
    <m/>
    <n v="90048000"/>
    <m/>
    <m/>
    <m/>
    <n v="120064000"/>
    <m/>
    <m/>
    <m/>
    <n v="90048000"/>
    <n v="300160000"/>
    <n v="300160000"/>
    <n v="0"/>
    <n v="0"/>
    <n v="0"/>
  </r>
  <r>
    <x v="0"/>
    <x v="8"/>
    <s v="Demanda"/>
    <s v="Si"/>
    <n v="9"/>
    <s v="160-14"/>
    <s v="1 - Mejorar la representatividad en la información de la participación de los sectores económicos en el consumo de energía."/>
    <x v="22"/>
    <s v="Documento de planeación preliminar"/>
    <s v="81101516;83101601"/>
    <x v="19"/>
    <s v="Consultoría"/>
    <s v="160-14 Prestar asistencia técnica para conceptualizar y establecer una metodología para determinar el costo de racionamiento del servicio de gas natural en Colombia, con resolución sectorial, geográfica  y temporal, así como obtener y procesar la informac"/>
    <s v="Marzo"/>
    <s v="Abril"/>
    <s v="Mayo"/>
    <n v="7"/>
    <s v="Meses"/>
    <s v="Contratación régimen especial (con ofertas) - Régimen especial"/>
    <s v="Propios - 20 - Ingresos corrientes"/>
    <n v="1200000000"/>
    <n v="1200000000"/>
    <s v="No"/>
    <s v="N/A"/>
    <s v="Jessica Arias Gaviria"/>
    <s v="Subdirectora de Demanda"/>
    <n v="6012220601"/>
    <s v="jessica.arias@upme.gov.co"/>
    <m/>
    <m/>
    <m/>
    <m/>
    <m/>
    <m/>
    <m/>
    <m/>
    <n v="1200000000"/>
    <m/>
    <m/>
    <n v="360000000"/>
    <m/>
    <m/>
    <m/>
    <m/>
    <m/>
    <m/>
    <m/>
    <n v="480000000"/>
    <m/>
    <m/>
    <m/>
    <n v="360000000"/>
    <n v="1200000000"/>
    <n v="1200000000"/>
    <n v="0"/>
    <n v="0"/>
    <n v="0"/>
  </r>
  <r>
    <x v="0"/>
    <x v="8"/>
    <s v="Demanda"/>
    <s v="Si"/>
    <n v="22"/>
    <s v="160-15"/>
    <s v="1 - Mejorar la representatividad en la información de la participación de los sectores económicos en el consumo de energía."/>
    <x v="22"/>
    <s v="Documento de planeación preliminar"/>
    <n v="81101516"/>
    <x v="19"/>
    <s v="Consultoría"/>
    <s v="160-15 Caracterizar en el marco del Plan Nacional de Bioenergía en Colombia, la demanda actual para transporte, electricidad, y energía térmica de los diversos bioenergéticos (sólidos, biocombustibles líquidos, gaseosos y combustibles sintéticos) y establ"/>
    <s v="Julio"/>
    <s v="Agosto"/>
    <s v="Septiembre"/>
    <n v="4"/>
    <s v="Meses"/>
    <s v="Contratación régimen especial (con ofertas) - Régimen especial"/>
    <s v="Propios - 20 - Ingresos corrientes"/>
    <n v="374006384"/>
    <n v="374006384"/>
    <s v="No"/>
    <s v="N/A"/>
    <s v="Jessica Arias Gaviria"/>
    <s v="Subdirectora de Demanda"/>
    <n v="6012220601"/>
    <s v="jessica.arias@upme.gov.co"/>
    <m/>
    <m/>
    <m/>
    <m/>
    <m/>
    <m/>
    <m/>
    <m/>
    <m/>
    <m/>
    <m/>
    <m/>
    <m/>
    <m/>
    <m/>
    <m/>
    <n v="374006384"/>
    <m/>
    <m/>
    <n v="112201915"/>
    <m/>
    <m/>
    <m/>
    <n v="261804469"/>
    <n v="374006384"/>
    <n v="374006384"/>
    <n v="0"/>
    <n v="0"/>
    <n v="0"/>
  </r>
  <r>
    <x v="0"/>
    <x v="8"/>
    <s v="Demanda"/>
    <s v="Si"/>
    <n v="13"/>
    <s v="160-16"/>
    <s v="2 - Desarrollar la capacidad instalada en la planificación estratégica de la atención de la demanda."/>
    <x v="23"/>
    <s v="Documento metodológico preliminar"/>
    <n v="80111620"/>
    <x v="20"/>
    <s v="Prestación de servicios profesionales y/o de apoyo a la gestión"/>
    <s v="160-16 Prestar servicios profesionales para diseñar y divulgar los planes, programas y proyectos prioritarios de la subdirección de demanda, relacionados con la diversificación energética e infraestructura, en el marco de la Transición Energética Justa - "/>
    <s v="Enero"/>
    <s v="Enero"/>
    <s v="Enero"/>
    <n v="11"/>
    <s v="Meses"/>
    <s v="Contratación directa - Prestación de servicios profesionales"/>
    <s v="Propios - 20 - Ingresos corrientes"/>
    <n v="98971950"/>
    <n v="98971950"/>
    <s v="No"/>
    <s v="N/A"/>
    <s v="Jessica Arias Gaviria"/>
    <s v="Subdirectora de Demanda"/>
    <n v="6012220601"/>
    <s v="jessica.arias@upme.gov.co"/>
    <n v="98971950"/>
    <n v="0"/>
    <n v="0"/>
    <n v="8997450"/>
    <n v="0"/>
    <n v="8997450"/>
    <n v="0"/>
    <n v="8997450"/>
    <n v="0"/>
    <n v="8997450"/>
    <n v="0"/>
    <n v="8997450"/>
    <n v="0"/>
    <n v="8997450"/>
    <n v="0"/>
    <n v="8997450"/>
    <n v="0"/>
    <n v="8997450"/>
    <n v="0"/>
    <n v="8997450"/>
    <n v="0"/>
    <n v="8997450"/>
    <n v="0"/>
    <n v="8997450"/>
    <n v="98971950"/>
    <n v="98971950"/>
    <n v="0"/>
    <n v="0"/>
    <n v="0"/>
  </r>
  <r>
    <x v="0"/>
    <x v="8"/>
    <s v="Demanda"/>
    <s v="Si"/>
    <n v="2"/>
    <s v="160-17"/>
    <s v="2 - Desarrollar la capacidad instalada en la planificación estratégica de la atención de la demanda."/>
    <x v="23"/>
    <s v="Documento metodológico preliminar"/>
    <n v="80111620"/>
    <x v="20"/>
    <s v="Prestación de servicios profesionales y/o de apoyo a la gestión"/>
    <s v="160-17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137500000"/>
    <n v="137500000"/>
    <s v="No"/>
    <s v="N/A"/>
    <s v="Jessica Arias Gaviria"/>
    <s v="Subdirectora de Demanda"/>
    <n v="6012220601"/>
    <s v="jessica.arias@upme.gov.co"/>
    <n v="137500000"/>
    <m/>
    <m/>
    <m/>
    <m/>
    <n v="12500000"/>
    <m/>
    <n v="12500000"/>
    <m/>
    <n v="12500000"/>
    <m/>
    <n v="12500000"/>
    <m/>
    <n v="12500000"/>
    <m/>
    <n v="12500000"/>
    <m/>
    <n v="12500000"/>
    <m/>
    <n v="12500000"/>
    <m/>
    <n v="12500000"/>
    <m/>
    <n v="25000000"/>
    <n v="137500000"/>
    <n v="137500000"/>
    <n v="0"/>
    <n v="0"/>
    <n v="0"/>
  </r>
  <r>
    <x v="0"/>
    <x v="8"/>
    <s v="Demanda"/>
    <s v="Si"/>
    <n v="2"/>
    <s v="160-18"/>
    <s v="3 - Fomentar la articulación de la política pública, el marco regulatorio y la visión de gobierno."/>
    <x v="24"/>
    <s v="Documento con los resultados de las validaciones"/>
    <n v="80111620"/>
    <x v="21"/>
    <s v="Prestación de servicios profesionales y/o de apoyo a la gestión"/>
    <s v="160-18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4526500"/>
    <n v="4526500"/>
    <s v="No"/>
    <s v="N/A"/>
    <s v="Jessica Arias Gaviria"/>
    <s v="Subdirectora de Demanda"/>
    <n v="6012220601"/>
    <s v="jessica.arias@upme.gov.co"/>
    <n v="4526500"/>
    <m/>
    <m/>
    <m/>
    <m/>
    <n v="411500"/>
    <m/>
    <n v="411500"/>
    <m/>
    <n v="411500"/>
    <m/>
    <n v="411500"/>
    <m/>
    <n v="411500"/>
    <m/>
    <n v="411500"/>
    <m/>
    <n v="411500"/>
    <m/>
    <n v="411500"/>
    <m/>
    <n v="411500"/>
    <m/>
    <n v="823000"/>
    <n v="4526500"/>
    <n v="4526500"/>
    <n v="0"/>
    <n v="0"/>
    <n v="0"/>
  </r>
  <r>
    <x v="0"/>
    <x v="8"/>
    <s v="Demanda"/>
    <s v="Si"/>
    <s v="75 (30/12/2024)"/>
    <s v="160-19"/>
    <s v="3 - Fomentar la articulación de la política pública, el marco regulatorio y la visión de gobierno."/>
    <x v="24"/>
    <s v="Documento con los resultados de las validaciones"/>
    <n v="78111502"/>
    <x v="21"/>
    <s v="Tiquetes"/>
    <s v="160-19 Adquirir los servicios necesarios para garantizar el desplazamiento de servidores públicos y contratistas de la UPME a los eventos y espacios que se desarrollan con el fin de realizar el levantamiento, gestión y apropiación de información en los te"/>
    <s v="Junio"/>
    <s v="Junio"/>
    <s v="Junio"/>
    <n v="6.5"/>
    <s v="Meses"/>
    <s v="Contratación régimen especial - Régimen especial"/>
    <s v="Propios - 20 - Ingresos corrientes"/>
    <n v="40000000"/>
    <n v="40000000"/>
    <s v="No"/>
    <s v="N/A"/>
    <s v="Jessica Arias Gaviria"/>
    <s v="Subdirectora de Demanda"/>
    <n v="6012220601"/>
    <s v="jessica.arias@upme.gov.co"/>
    <m/>
    <m/>
    <m/>
    <m/>
    <m/>
    <m/>
    <m/>
    <m/>
    <m/>
    <m/>
    <n v="40000000"/>
    <m/>
    <m/>
    <n v="3500000"/>
    <m/>
    <n v="7000000"/>
    <m/>
    <n v="8000000"/>
    <m/>
    <n v="8500000"/>
    <m/>
    <n v="11000000"/>
    <m/>
    <n v="2000000"/>
    <n v="40000000"/>
    <n v="40000000"/>
    <n v="0"/>
    <n v="0"/>
    <n v="0"/>
  </r>
  <r>
    <x v="0"/>
    <x v="8"/>
    <s v="Demanda"/>
    <s v="Si"/>
    <s v="75 (30/12/2024)"/>
    <s v="160-20"/>
    <s v="3 - Fomentar la articulación de la política pública, el marco regulatorio y la visión de gobierno."/>
    <x v="24"/>
    <s v="Documento con los resultados de las validaciones"/>
    <s v="N/A"/>
    <x v="21"/>
    <s v="Viáticos y gastos de viaje"/>
    <s v="160-20 Pago de viáticos y gastos de desplazamientos para el fortalecimiento del sector en la planificación de la atención de la demanda energética nacional y la transición energética justa a nivel nacional."/>
    <s v="N/A"/>
    <s v="N/A"/>
    <s v="N/A"/>
    <s v="N/A"/>
    <s v="N/A"/>
    <s v="N/A"/>
    <s v="Propios - 20 - Ingresos corrientes"/>
    <n v="40000000"/>
    <n v="40000000"/>
    <s v="No"/>
    <s v="N/A"/>
    <s v="Jessica Arias Gaviria"/>
    <s v="Subdirectora de Demanda"/>
    <n v="6012220601"/>
    <s v="jessica.arias@upme.gov.co"/>
    <m/>
    <m/>
    <n v="500000"/>
    <n v="500000"/>
    <n v="500000"/>
    <n v="500000"/>
    <n v="2000000"/>
    <n v="2000000"/>
    <n v="2000000"/>
    <n v="2000000"/>
    <n v="4000000"/>
    <n v="4000000"/>
    <n v="4000000"/>
    <n v="4000000"/>
    <n v="6000000"/>
    <n v="6000000"/>
    <n v="6000000"/>
    <n v="6000000"/>
    <n v="6000000"/>
    <n v="6000000"/>
    <n v="7000000"/>
    <n v="7000000"/>
    <n v="2000000"/>
    <n v="2000000"/>
    <n v="40000000"/>
    <n v="40000000"/>
    <n v="0"/>
    <n v="0"/>
    <n v="0"/>
  </r>
  <r>
    <x v="0"/>
    <x v="8"/>
    <s v="Demanda"/>
    <s v="Si"/>
    <n v="13"/>
    <s v="160-21"/>
    <s v="2 - Desarrollar la capacidad instalada en la planificación estratégica de la atención de la demanda."/>
    <x v="23"/>
    <s v="Documento metodológico preliminar"/>
    <n v="80111620"/>
    <x v="20"/>
    <s v="Prestación de servicios profesionales y/o de apoyo a la gestión"/>
    <s v="160-21 Prestación de servicios profesionales para realizar el desarrollo, actualización y mantenimiento web de las diferentes versiones digitales del Plan Energético Nacional, del Balance Energético Colombiano y de los sitios y/o subsistemas de informació"/>
    <s v="Marzo"/>
    <s v="Marzo"/>
    <s v="Abril"/>
    <n v="8.9"/>
    <s v="Meses"/>
    <s v="Contratación directa - Prestación de servicios profesionales"/>
    <s v="Propios - 20 - Ingresos corrientes"/>
    <n v="53510920"/>
    <n v="53510920"/>
    <s v="No"/>
    <s v="N/A"/>
    <s v="Jessica Arias Gaviria"/>
    <s v="Subdirectora de Demanda"/>
    <n v="6012220601"/>
    <s v="jessica.arias@upme.gov.co"/>
    <n v="0"/>
    <n v="0"/>
    <n v="0"/>
    <n v="0"/>
    <n v="0"/>
    <n v="0"/>
    <n v="53510920"/>
    <n v="0"/>
    <n v="0"/>
    <n v="5945658"/>
    <n v="0"/>
    <n v="5945658"/>
    <n v="0"/>
    <n v="5945658"/>
    <n v="0"/>
    <n v="5945658"/>
    <n v="0"/>
    <n v="5945658"/>
    <n v="0"/>
    <n v="5945658"/>
    <n v="0"/>
    <n v="5945658"/>
    <n v="0"/>
    <n v="11891314"/>
    <n v="53510920"/>
    <n v="53510920"/>
    <n v="0"/>
    <n v="0"/>
    <n v="0"/>
  </r>
  <r>
    <x v="0"/>
    <x v="8"/>
    <s v="Demanda"/>
    <s v="Si"/>
    <n v="13"/>
    <s v="160-22"/>
    <s v="2 - Desarrollar la capacidad instalada en la planificación estratégica de la atención de la demanda."/>
    <x v="23"/>
    <s v="Documento metodológico preliminar"/>
    <n v="43233501"/>
    <x v="20"/>
    <s v="Software- Licencias"/>
    <s v="160-22 Adquirir el licenciamiento de las herramientas colaborativas en nube para la UPME."/>
    <s v="Julio"/>
    <s v="Agosto"/>
    <s v="Septiembre"/>
    <n v="12"/>
    <s v="Meses"/>
    <s v="Seléccion abreviada - acuerdo marco"/>
    <s v="Propios - 20 - Ingresos corrientes"/>
    <n v="10177130"/>
    <n v="10177130"/>
    <s v="No"/>
    <s v="N/A"/>
    <s v="Jessica Arias Gaviria"/>
    <s v="Subdirectora de Demanda"/>
    <n v="6012220601"/>
    <s v="jessica.arias@upme.gov.co"/>
    <n v="0"/>
    <n v="0"/>
    <n v="0"/>
    <n v="0"/>
    <n v="0"/>
    <n v="0"/>
    <n v="0"/>
    <n v="0"/>
    <n v="0"/>
    <n v="0"/>
    <n v="0"/>
    <n v="0"/>
    <n v="0"/>
    <n v="0"/>
    <n v="0"/>
    <n v="0"/>
    <n v="10177130"/>
    <n v="0"/>
    <n v="0"/>
    <n v="0"/>
    <n v="0"/>
    <n v="0"/>
    <n v="0"/>
    <n v="10177130"/>
    <n v="10177130"/>
    <n v="10177130"/>
    <n v="0"/>
    <n v="0"/>
    <n v="0"/>
  </r>
  <r>
    <x v="0"/>
    <x v="8"/>
    <s v="Demanda"/>
    <s v="Si"/>
    <n v="13"/>
    <s v="160-23"/>
    <s v="1 - Mejorar la representatividad en la información de la participación de los sectores económicos en el consumo de energía."/>
    <x v="22"/>
    <s v="Documento de planeación preliminar"/>
    <n v="43233501"/>
    <x v="19"/>
    <s v="Software- Licencias"/>
    <s v="160-23 Adquirir el licenciamiento de las herramientas colaborativas en nube para la UPME."/>
    <s v="Julio"/>
    <s v="Agosto"/>
    <s v="Septiembre"/>
    <n v="12"/>
    <s v="Meses"/>
    <s v="Seléccion abreviada - acuerdo marco"/>
    <s v="Propios - 20 - Ingresos corrientes"/>
    <n v="13572510"/>
    <n v="13572510"/>
    <s v="No"/>
    <s v="N/A"/>
    <s v="Jessica Arias Gaviria"/>
    <s v="Subdirectora de Demanda"/>
    <n v="6012220601"/>
    <s v="jessica.arias@upme.gov.co"/>
    <n v="0"/>
    <n v="0"/>
    <n v="0"/>
    <n v="0"/>
    <n v="0"/>
    <n v="0"/>
    <n v="0"/>
    <n v="0"/>
    <n v="0"/>
    <n v="0"/>
    <n v="0"/>
    <n v="0"/>
    <n v="0"/>
    <n v="0"/>
    <n v="0"/>
    <n v="0"/>
    <n v="13572510"/>
    <n v="0"/>
    <n v="0"/>
    <n v="0"/>
    <n v="0"/>
    <n v="0"/>
    <n v="0"/>
    <n v="13572510"/>
    <n v="13572510"/>
    <n v="13572510"/>
    <n v="0"/>
    <n v="0"/>
    <n v="0"/>
  </r>
  <r>
    <x v="0"/>
    <x v="8"/>
    <s v="Demanda"/>
    <s v="Si"/>
    <n v="13"/>
    <s v="160-24"/>
    <s v="1 - Mejorar la representatividad en la información de la participación de los sectores económicos en el consumo de energía."/>
    <x v="22"/>
    <s v="Diagnóstico"/>
    <n v="43233501"/>
    <x v="19"/>
    <s v="Software- Licencias"/>
    <s v="160-24 Adquirir el licenciamiento de las herramientas colaborativas en nube para la UPME."/>
    <s v="Julio"/>
    <s v="Agosto"/>
    <s v="Septiembre"/>
    <n v="12"/>
    <s v="Meses"/>
    <s v="Seléccion abreviada - acuerdo marco"/>
    <s v="Propios - 20 - Ingresos corrientes"/>
    <n v="5041631"/>
    <n v="5041631"/>
    <s v="No"/>
    <s v="N/A"/>
    <s v="Jessica Arias Gaviria"/>
    <s v="Subdirectora de Demanda"/>
    <n v="6012220601"/>
    <s v="jessica.arias@upme.gov.co"/>
    <n v="0"/>
    <n v="0"/>
    <n v="0"/>
    <n v="0"/>
    <n v="0"/>
    <n v="0"/>
    <n v="0"/>
    <n v="0"/>
    <n v="0"/>
    <n v="0"/>
    <n v="0"/>
    <n v="0"/>
    <n v="0"/>
    <n v="0"/>
    <n v="0"/>
    <n v="0"/>
    <n v="5041631"/>
    <n v="0"/>
    <n v="0"/>
    <n v="0"/>
    <n v="0"/>
    <n v="0"/>
    <n v="0"/>
    <n v="5041631"/>
    <n v="5041631"/>
    <n v="5041631"/>
    <n v="0"/>
    <n v="0"/>
    <n v="0"/>
  </r>
  <r>
    <x v="0"/>
    <x v="9"/>
    <s v="Territorial"/>
    <s v="Si"/>
    <s v="75 (30/12/2024)"/>
    <s v="100-1"/>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 Prestar servicios profesionales para la gestión de información georreferenciada socioambiental, diferencial e interseccional para el análisis de la planeación del sector minero energético, en el marco del proyecto Enfoque Territorial de la UPME."/>
    <s v="Febrero"/>
    <s v="Febrero"/>
    <s v="Febrero"/>
    <n v="8"/>
    <s v="Meses"/>
    <s v="Contratación directa - Prestación de servicios profesionales"/>
    <s v="Propios - 20 - Ingresos corrientes"/>
    <n v="50000000"/>
    <n v="50000000"/>
    <s v="No"/>
    <s v="N/A"/>
    <s v="Ingrid Viviana Garzón"/>
    <s v="Asesora Dirección general"/>
    <n v="6012220601"/>
    <s v="ingrid.garzon@upme.gov.co"/>
    <m/>
    <m/>
    <n v="50000000"/>
    <m/>
    <m/>
    <m/>
    <m/>
    <m/>
    <m/>
    <n v="2000000"/>
    <m/>
    <n v="6000000"/>
    <m/>
    <n v="6000000"/>
    <m/>
    <n v="6000000"/>
    <m/>
    <n v="6000000"/>
    <m/>
    <n v="6000000"/>
    <m/>
    <n v="6000000"/>
    <m/>
    <n v="12000000"/>
    <n v="50000000"/>
    <n v="50000000"/>
    <n v="0"/>
    <n v="0"/>
    <n v="0"/>
  </r>
  <r>
    <x v="0"/>
    <x v="9"/>
    <s v="Territorial"/>
    <s v="Si"/>
    <n v="13"/>
    <s v="100-2"/>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 Prestar servicios profesionales para el desarrollo de escenarios socioambientales con enfoque interseccional en la planeación minero energética y visualización de análisis con enfoque territorial, en el marco del proyecto Enfoque Territorial de la U"/>
    <s v="Febrero"/>
    <s v="Febrero"/>
    <s v="Febrero"/>
    <n v="8"/>
    <s v="Meses"/>
    <s v="Contratación directa - Prestación de servicios profesionales"/>
    <s v="Propios - 20 - Ingresos corrientes"/>
    <n v="50400000"/>
    <n v="50400000"/>
    <s v="No"/>
    <s v="N/A"/>
    <s v="Ingrid Viviana Garzón"/>
    <s v="Asesora Dirección general"/>
    <n v="6012220601"/>
    <s v="ingrid.garzon@upme.gov.co"/>
    <n v="0"/>
    <n v="0"/>
    <n v="50400000"/>
    <n v="0"/>
    <n v="0"/>
    <n v="6300000"/>
    <n v="0"/>
    <n v="6300000"/>
    <n v="0"/>
    <n v="6300000"/>
    <n v="0"/>
    <n v="6300000"/>
    <n v="0"/>
    <n v="6300000"/>
    <n v="0"/>
    <n v="6300000"/>
    <n v="0"/>
    <n v="6300000"/>
    <n v="0"/>
    <n v="6300000"/>
    <n v="0"/>
    <n v="0"/>
    <n v="0"/>
    <n v="0"/>
    <n v="50400000"/>
    <n v="50400000"/>
    <n v="0"/>
    <n v="0"/>
    <n v="0"/>
  </r>
  <r>
    <x v="0"/>
    <x v="9"/>
    <s v="Territorial"/>
    <s v="Si"/>
    <s v="01"/>
    <s v="100-3"/>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3 Prestar servicios profesionales para apoyar los procesos contractuales de la entidad, en especial aquellos necesarios en aras de contribuir a la aplicación de la metodología de enfoque territorial de la UPME"/>
    <s v="Enero"/>
    <s v="Enero"/>
    <s v="Enero"/>
    <n v="3"/>
    <s v="Meses"/>
    <s v="Contratación directa - Prestación de servicios profesionales"/>
    <s v="Propios - 20 - Ingresos corrientes"/>
    <n v="18000000"/>
    <n v="18000000"/>
    <s v="No"/>
    <s v="N/A"/>
    <s v="Ingrid Viviana Garzón"/>
    <s v="Asesora Dirección general"/>
    <n v="6012220601"/>
    <s v="ingrid.garzon@upme.gov.co"/>
    <n v="18000000"/>
    <n v="0"/>
    <n v="0"/>
    <n v="0"/>
    <n v="0"/>
    <n v="6000000"/>
    <n v="0"/>
    <n v="6000000"/>
    <n v="0"/>
    <n v="6000000"/>
    <n v="0"/>
    <n v="0"/>
    <n v="0"/>
    <n v="0"/>
    <n v="0"/>
    <n v="0"/>
    <n v="0"/>
    <n v="0"/>
    <n v="0"/>
    <n v="0"/>
    <n v="0"/>
    <n v="0"/>
    <n v="0"/>
    <n v="0"/>
    <n v="18000000"/>
    <n v="18000000"/>
    <n v="0"/>
    <n v="0"/>
    <n v="0"/>
  </r>
  <r>
    <x v="0"/>
    <x v="9"/>
    <s v="Territorial"/>
    <s v="Si"/>
    <n v="25"/>
    <s v="100-4"/>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4 Prestar los servicios profesionales para el seguimiento de la situación energética con respecto al fenómeno de El Niño y analizar diferentes escenarios que permitan realizar una planeación energética que garantice la confiabilidad del suministro de "/>
    <s v="Marzo"/>
    <s v="Marzo"/>
    <s v="Mayo "/>
    <n v="5"/>
    <s v="Meses"/>
    <s v="Contratación directa - Prestación de servicios profesionales"/>
    <s v="Propios - 20 - Ingresos corrientes"/>
    <n v="4551995"/>
    <n v="4551995"/>
    <s v="No"/>
    <s v="N/A"/>
    <s v="Ingrid Viviana Garzón"/>
    <s v="Asesora Dirección general"/>
    <n v="6012220601"/>
    <s v="ingrid.garzon@upme.gov.co"/>
    <n v="0"/>
    <n v="0"/>
    <n v="0"/>
    <n v="0"/>
    <n v="0"/>
    <n v="0"/>
    <n v="0"/>
    <n v="0"/>
    <n v="4551995"/>
    <n v="0"/>
    <n v="0"/>
    <n v="2000000"/>
    <n v="0"/>
    <n v="2000000"/>
    <n v="0"/>
    <n v="551995"/>
    <n v="0"/>
    <n v="0"/>
    <n v="0"/>
    <n v="0"/>
    <n v="0"/>
    <n v="0"/>
    <n v="0"/>
    <n v="0"/>
    <n v="4551995"/>
    <n v="4551995"/>
    <n v="0"/>
    <n v="0"/>
    <n v="0"/>
  </r>
  <r>
    <x v="0"/>
    <x v="9"/>
    <s v="Territorial"/>
    <s v="Si"/>
    <n v="11"/>
    <s v="100-5"/>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5 Prestar servicios profesionales para la integración de herramientas socioambientales contribuyendo al desarrollo de infraestructura energética, asegurando un enfoque integral y sostenible."/>
    <s v="Enero"/>
    <s v="Enero"/>
    <s v="Enero"/>
    <n v="11"/>
    <s v="Meses"/>
    <s v="Contratación directa - Prestación de servicios profesionales"/>
    <s v="Propios - 20 - Ingresos corrientes"/>
    <n v="81400000"/>
    <n v="81400000"/>
    <s v="No"/>
    <s v="N/A"/>
    <s v="Ingrid Viviana Garzón"/>
    <s v="Asesora Dirección general"/>
    <n v="6012220601"/>
    <s v="ingrid.garzon@upme.gov.co"/>
    <n v="81400000"/>
    <n v="0"/>
    <n v="0"/>
    <n v="1726667"/>
    <n v="0"/>
    <n v="7500000"/>
    <n v="0"/>
    <n v="7500000"/>
    <n v="0"/>
    <n v="7500000"/>
    <n v="0"/>
    <n v="7500000"/>
    <n v="0"/>
    <n v="7500000"/>
    <n v="0"/>
    <n v="7500000"/>
    <n v="0"/>
    <n v="7500000"/>
    <n v="0"/>
    <n v="7500000"/>
    <n v="0"/>
    <n v="7500000"/>
    <n v="0"/>
    <n v="12173333"/>
    <n v="81400000"/>
    <n v="81400000"/>
    <n v="0"/>
    <n v="0"/>
    <n v="0"/>
  </r>
  <r>
    <x v="0"/>
    <x v="9"/>
    <s v="Territorial"/>
    <s v="Si"/>
    <n v="24"/>
    <s v="100-6"/>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6 Prestar servicios profesionales para la articulación entre la oficina de fondos y la dirección general en el marco de la implementación de la estrategia de participación y comunicación fortaleciendo capacidades para una Planeacion minero energética "/>
    <s v="Mayo"/>
    <s v="Mayo"/>
    <s v="Mayo"/>
    <n v="7.5"/>
    <s v="Meses"/>
    <s v="Contratación directa - Prestación de servicios profesionales"/>
    <s v="Propios - 20 - Ingresos corrientes"/>
    <n v="35000000"/>
    <n v="35000000"/>
    <s v="No"/>
    <s v="N/A"/>
    <s v="Ingrid Viviana Garzón"/>
    <s v="Asesora Dirección general"/>
    <n v="6012220601"/>
    <s v="ingrid.garzon@upme.gov.co"/>
    <n v="0"/>
    <n v="0"/>
    <n v="0"/>
    <n v="0"/>
    <n v="0"/>
    <n v="0"/>
    <n v="0"/>
    <n v="0"/>
    <n v="35000000"/>
    <n v="0"/>
    <n v="0"/>
    <n v="4666666"/>
    <n v="0"/>
    <n v="4666666"/>
    <n v="0"/>
    <n v="4666666"/>
    <n v="0"/>
    <n v="4666666"/>
    <n v="0"/>
    <n v="4666666"/>
    <n v="0"/>
    <n v="4666666"/>
    <n v="0"/>
    <n v="7000004"/>
    <n v="35000000"/>
    <n v="35000000"/>
    <n v="0"/>
    <n v="0"/>
    <n v="0"/>
  </r>
  <r>
    <x v="0"/>
    <x v="9"/>
    <s v="Territorial"/>
    <s v="Si"/>
    <s v="75 (30/12/2024)"/>
    <s v="100-7"/>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7 Prestar servicios profesionales para las actividades de free press de la Unidad de Planeación Minero Energética- UPME, con énfasis en la estrategia de articulación intra e intersectorial para la planificación del desarrollo minero-energético, en el "/>
    <s v="Febrero"/>
    <s v="Febrero"/>
    <s v="Marzo"/>
    <n v="10.5"/>
    <s v="Meses"/>
    <s v="Contratación directa - Prestación de servicios profesionales"/>
    <s v="Propios - 20 - Ingresos corrientes"/>
    <n v="75075000"/>
    <n v="75075000"/>
    <s v="No"/>
    <s v="N/A"/>
    <s v="Ingrid Viviana Garzón"/>
    <s v="Asesora Dirección general"/>
    <n v="6012220601"/>
    <s v="ingrid.garzon@upme.gov.co"/>
    <m/>
    <m/>
    <m/>
    <m/>
    <n v="75075000"/>
    <n v="3575000"/>
    <m/>
    <n v="7150000"/>
    <m/>
    <n v="7150000"/>
    <m/>
    <n v="7150000"/>
    <m/>
    <n v="7150000"/>
    <m/>
    <n v="7150000"/>
    <m/>
    <n v="7150000"/>
    <m/>
    <n v="7150000"/>
    <m/>
    <n v="7150000"/>
    <m/>
    <n v="14300000"/>
    <n v="75075000"/>
    <n v="75075000"/>
    <n v="0"/>
    <n v="0"/>
    <n v="0"/>
  </r>
  <r>
    <x v="0"/>
    <x v="9"/>
    <s v="Territorial"/>
    <s v="Si"/>
    <n v="2"/>
    <s v="100-8"/>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8 Prestar servicios profesionales para la coordinación del componente social, promoviendo el desarrollo de análisis multivariables y la articulación interinstitucional e intersectorial."/>
    <s v="Febrero"/>
    <s v="Febrero"/>
    <s v="Febrero"/>
    <n v="10.7"/>
    <s v="Meses"/>
    <s v="Contratación directa - Prestación de servicios profesionales"/>
    <s v="Propios - 20 - Ingresos corrientes"/>
    <n v="79900000"/>
    <n v="79900000"/>
    <s v="No"/>
    <s v="N/A"/>
    <s v="Ingrid Viviana Garzón"/>
    <s v="Asesora Dirección general"/>
    <n v="6012220601"/>
    <s v="ingrid.garzon@upme.gov.co"/>
    <m/>
    <m/>
    <n v="79900000"/>
    <m/>
    <m/>
    <n v="3450000"/>
    <m/>
    <n v="6900000"/>
    <m/>
    <n v="6900000"/>
    <m/>
    <n v="6900000"/>
    <m/>
    <n v="6900000"/>
    <m/>
    <n v="7900000"/>
    <m/>
    <n v="7900000"/>
    <m/>
    <n v="7900000"/>
    <m/>
    <n v="7900000"/>
    <m/>
    <n v="17250000"/>
    <n v="79900000"/>
    <n v="79900000"/>
    <n v="0"/>
    <n v="0"/>
    <n v="0"/>
  </r>
  <r>
    <x v="0"/>
    <x v="9"/>
    <s v="Territorial"/>
    <s v="Si"/>
    <n v="2"/>
    <s v="100-9"/>
    <s v="1 - Incluir el uso de las particularidades propias de cada territorio en la planeación minero energética."/>
    <x v="0"/>
    <s v="Identificar e incorporar variables sociales, ambientales y territoriales en los documentos de planeación minero energética"/>
    <n v="78111502"/>
    <x v="22"/>
    <s v="Tiquetes"/>
    <s v="100-9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12"/>
    <s v="Meses"/>
    <s v="Contratación régimen especial - Régimen especial"/>
    <s v="Propios - 20 - Ingresos corrientes"/>
    <n v="210547940"/>
    <n v="210547940"/>
    <s v="Si"/>
    <s v="No solicitadas"/>
    <s v="Ingrid Viviana Garzón/ Asesora Dirección General / 6012220601/ ingrid.garzon@upme.gov.co                        "/>
    <s v="Asesora Dirección general"/>
    <n v="6012220601"/>
    <s v="ingrid.garzon@upme.gov.co"/>
    <n v="118330000"/>
    <n v="0"/>
    <m/>
    <n v="0"/>
    <m/>
    <n v="30000000"/>
    <m/>
    <n v="30000000"/>
    <n v="92217940"/>
    <n v="13818492"/>
    <m/>
    <n v="13818492"/>
    <m/>
    <n v="13818492"/>
    <m/>
    <n v="13818492"/>
    <m/>
    <n v="13818492"/>
    <m/>
    <n v="13818492"/>
    <m/>
    <n v="13818492"/>
    <m/>
    <n v="53818496"/>
    <n v="210547940"/>
    <n v="210547940"/>
    <n v="0"/>
    <n v="0"/>
    <n v="0"/>
  </r>
  <r>
    <x v="0"/>
    <x v="9"/>
    <s v="Territorial"/>
    <s v="Si"/>
    <n v="11"/>
    <s v="100-10"/>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0 Prestar servicios profesionales para el desarrollo de escenarios de análisis energéticos para la planeación minero energética, con énfasis en una óptica regional, liderando la implementación de lineamientos articulados de gestión institucional en m"/>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n v="0"/>
    <n v="0"/>
    <n v="0"/>
    <n v="0"/>
    <n v="66000000"/>
    <n v="0"/>
    <n v="0"/>
    <n v="1866667"/>
    <n v="0"/>
    <n v="7000000"/>
    <n v="0"/>
    <n v="7700000"/>
    <n v="0"/>
    <n v="7700000"/>
    <n v="0"/>
    <n v="7700000"/>
    <n v="0"/>
    <n v="7700000"/>
    <n v="0"/>
    <n v="7700000"/>
    <n v="0"/>
    <n v="7700000"/>
    <n v="0"/>
    <n v="10933333"/>
    <n v="66000000"/>
    <n v="66000000"/>
    <n v="0"/>
    <n v="0"/>
    <n v="0"/>
  </r>
  <r>
    <x v="0"/>
    <x v="9"/>
    <s v="Territorial"/>
    <s v="Si"/>
    <n v="33"/>
    <s v="100-11"/>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11 Prestar sus servicios profesionales especializados para asesorar a la dirección general en asuntos técnicos del sector energético, con énfasis en la planeación eléctrica y la integración territorial de variables energéticas, fortaleciendo las estra"/>
    <s v="Julio"/>
    <s v="Julio"/>
    <s v="Julio"/>
    <n v="5.5"/>
    <s v="Meses"/>
    <s v="Contratación directa - Prestación de servicios profesionales"/>
    <s v="Propios - 20 - Ingresos corrientes"/>
    <n v="74838225"/>
    <n v="74838225"/>
    <s v="No"/>
    <s v="N/A"/>
    <s v="Ingrid Viviana Garzón"/>
    <s v="Asesora Dirección general"/>
    <n v="6012220601"/>
    <s v="ingrid.garzon@upme.gov.co"/>
    <n v="0"/>
    <n v="0"/>
    <n v="0"/>
    <n v="0"/>
    <n v="0"/>
    <n v="0"/>
    <n v="0"/>
    <n v="0"/>
    <n v="0"/>
    <n v="0"/>
    <n v="0"/>
    <n v="0"/>
    <n v="74838225"/>
    <n v="0"/>
    <n v="0"/>
    <n v="13606950"/>
    <n v="0"/>
    <n v="13606950"/>
    <n v="0"/>
    <n v="13606950"/>
    <n v="0"/>
    <n v="13606950"/>
    <n v="0"/>
    <n v="20410425"/>
    <n v="74838225"/>
    <n v="74838225"/>
    <n v="0"/>
    <n v="0"/>
    <n v="0"/>
  </r>
  <r>
    <x v="0"/>
    <x v="9"/>
    <s v="Territorial"/>
    <s v="Si"/>
    <n v="11"/>
    <s v="100-12"/>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2 Prestar servicios profesionales para apoyar la articulación administrativa y logística para la territorialización del proyecto de Enfoque Territorial, incluyendo la gestión, regionalización y seguimiento de las convocatorias necesarias para el desa"/>
    <s v="Marzo"/>
    <s v="Marzo"/>
    <s v="Marzo"/>
    <n v="8"/>
    <s v="Meses"/>
    <s v="Contratación directa - Prestación de servicios profesionales"/>
    <s v="Propios - 20 - Ingresos corrientes"/>
    <n v="34300000"/>
    <n v="34300000"/>
    <s v="No"/>
    <s v="N/A"/>
    <s v="Ingrid Viviana Garzón"/>
    <s v="Asesora Dirección general"/>
    <n v="6012220601"/>
    <s v="ingrid.garzon@upme.gov.co"/>
    <n v="0"/>
    <n v="0"/>
    <n v="0"/>
    <n v="0"/>
    <n v="34300000"/>
    <n v="0"/>
    <n v="0"/>
    <n v="3066666"/>
    <n v="0"/>
    <n v="4600000"/>
    <n v="0"/>
    <n v="4600000"/>
    <n v="0"/>
    <n v="4600000"/>
    <n v="0"/>
    <n v="4600000"/>
    <n v="0"/>
    <n v="4600000"/>
    <n v="0"/>
    <n v="4600000"/>
    <n v="0"/>
    <n v="3633334"/>
    <n v="0"/>
    <m/>
    <n v="34300000"/>
    <n v="34300000"/>
    <n v="0"/>
    <n v="0"/>
    <n v="0"/>
  </r>
  <r>
    <x v="0"/>
    <x v="9"/>
    <s v="Territorial"/>
    <s v="Si"/>
    <n v="11"/>
    <s v="100-13"/>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3 Prestar servicios profesionales para el análisis y caracterización de los impactos ambientales asociados a las actividades misionales de la UPME, incluyendo el relacionamiento con actores regionales para la formulación de la estrategia de gestión e"/>
    <s v="Febrero"/>
    <s v="Febrero"/>
    <s v="Febrero"/>
    <n v="8"/>
    <s v="Meses"/>
    <s v="Contratación directa - Prestación de servicios profesionales"/>
    <s v="Propios - 20 - Ingresos corrientes"/>
    <n v="56000000"/>
    <n v="56000000"/>
    <s v="No"/>
    <s v="N/A"/>
    <s v="Ingrid Viviana Garzón"/>
    <s v="Asesora Dirección general"/>
    <n v="6012220601"/>
    <s v="ingrid.garzon@upme.gov.co"/>
    <n v="0"/>
    <n v="0"/>
    <n v="0"/>
    <n v="0"/>
    <n v="0"/>
    <n v="0"/>
    <n v="56000000"/>
    <n v="0"/>
    <n v="0"/>
    <n v="1813333"/>
    <n v="0"/>
    <n v="7675000"/>
    <n v="0"/>
    <n v="7675000"/>
    <n v="0"/>
    <n v="7675000"/>
    <n v="0"/>
    <n v="7675000"/>
    <n v="0"/>
    <n v="7675000"/>
    <n v="0"/>
    <n v="7675000"/>
    <n v="0"/>
    <n v="8136667"/>
    <n v="56000000"/>
    <n v="56000000"/>
    <n v="0"/>
    <n v="0"/>
    <n v="0"/>
  </r>
  <r>
    <x v="0"/>
    <x v="9"/>
    <s v="Territorial"/>
    <s v="Si"/>
    <n v="11"/>
    <s v="100-14"/>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4 Prestar servicios profesionales jurídicos para apoyar la integración de variables socioambientales en los procesos y productos de la UPME, generación e implementación de estrategias para la entrada en operación de energía renovable, asegurando el c"/>
    <s v="Marzo"/>
    <s v="Marzo"/>
    <s v="Marzo"/>
    <n v="7"/>
    <s v="Meses"/>
    <s v="Contratación directa - Prestación de servicios profesionales"/>
    <s v="Propios - 20 - Ingresos corrientes"/>
    <n v="42189999"/>
    <n v="42189999"/>
    <s v="No"/>
    <s v="N/A"/>
    <s v="Ingrid Viviana Garzón"/>
    <s v="Asesora Dirección general"/>
    <n v="6012220601"/>
    <s v="ingrid.garzon@upme.gov.co"/>
    <n v="0"/>
    <n v="0"/>
    <n v="0"/>
    <n v="0"/>
    <n v="42189999"/>
    <n v="0"/>
    <n v="0"/>
    <n v="4666666"/>
    <n v="0"/>
    <n v="7000000"/>
    <n v="0"/>
    <n v="7000000"/>
    <n v="0"/>
    <n v="7000000"/>
    <n v="0"/>
    <n v="7000000"/>
    <n v="0"/>
    <n v="7000000"/>
    <n v="0"/>
    <n v="2523333"/>
    <n v="0"/>
    <n v="0"/>
    <n v="0"/>
    <n v="0"/>
    <n v="42189999"/>
    <n v="42189999"/>
    <n v="0"/>
    <n v="0"/>
    <n v="0"/>
  </r>
  <r>
    <x v="0"/>
    <x v="9"/>
    <s v="Territorial"/>
    <s v="Si"/>
    <s v="75 (30/12/2024)"/>
    <s v="100-15"/>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5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66000000"/>
    <n v="66000000"/>
    <s v="No"/>
    <s v="N/A"/>
    <s v="Ingrid Viviana Garzón"/>
    <s v="Asesora Dirección general"/>
    <n v="6012220601"/>
    <s v="ingrid.garzon@upme.gov.co"/>
    <n v="66000000"/>
    <m/>
    <m/>
    <n v="2933333"/>
    <m/>
    <n v="8000000"/>
    <m/>
    <n v="8000000"/>
    <m/>
    <n v="8000000"/>
    <m/>
    <n v="8000000"/>
    <m/>
    <n v="8000000"/>
    <m/>
    <n v="8000000"/>
    <m/>
    <n v="8000000"/>
    <m/>
    <n v="7066667"/>
    <m/>
    <m/>
    <m/>
    <m/>
    <n v="66000000"/>
    <n v="66000000"/>
    <n v="0"/>
    <n v="0"/>
    <n v="0"/>
  </r>
  <r>
    <x v="0"/>
    <x v="9"/>
    <s v="Territorial"/>
    <s v="Si"/>
    <n v="32"/>
    <s v="100-16"/>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6 Prestar servicios profesionales para apoyar la identificación e incorporación de variables ambientales, sociales y territoriales en los documentos de planeación minero-energética, con el fin de fortalecer el conocimiento sobre la relación entre el "/>
    <s v="Agosto"/>
    <s v="Agosto"/>
    <s v="Agosto"/>
    <n v="5"/>
    <s v="Meses"/>
    <s v="Contratación directa - Prestación de servicios profesionales"/>
    <s v="Propios - 20 - Ingresos corrientes"/>
    <n v="37529988"/>
    <n v="37529988"/>
    <s v="No"/>
    <s v="N/A"/>
    <s v="Ingrid Viviana Garzón"/>
    <s v="Asesora Dirección general"/>
    <n v="6012220601"/>
    <s v="ingrid.garzon@upme.gov.co"/>
    <n v="0"/>
    <n v="0"/>
    <n v="0"/>
    <n v="0"/>
    <n v="0"/>
    <n v="0"/>
    <n v="0"/>
    <n v="0"/>
    <n v="0"/>
    <n v="0"/>
    <n v="0"/>
    <n v="0"/>
    <n v="0"/>
    <n v="0"/>
    <n v="37529988"/>
    <n v="0"/>
    <n v="0"/>
    <n v="8000000"/>
    <n v="0"/>
    <n v="8000000"/>
    <n v="0"/>
    <n v="8000000"/>
    <n v="0"/>
    <n v="13529988"/>
    <n v="37529988"/>
    <n v="37529988"/>
    <n v="0"/>
    <n v="0"/>
    <n v="0"/>
  </r>
  <r>
    <x v="0"/>
    <x v="9"/>
    <s v="Territorial"/>
    <s v="Si"/>
    <n v="13"/>
    <s v="100-17"/>
    <s v="1 - Incluir el uso de las particularidades propias de cada territorio en la planeación minero energética."/>
    <x v="0"/>
    <s v="Identificar e incorporar variables sociales, ambientales y territoriales en los documentos de planeación minero energética"/>
    <n v="80101602"/>
    <x v="22"/>
    <s v="Estudios"/>
    <s v="100-17 Prestar servicios para la implementación y valoración de la metodología de resolución de conflictos para la entrada en operación de los proyectos previstos para el fortalecimiento de la infraestructura de energía eléctrica de transmisión en la regi"/>
    <s v="Marzo"/>
    <s v="Marzo"/>
    <s v="Marzo"/>
    <n v="7"/>
    <s v="Meses"/>
    <s v="Contratación directa - Contratos menor cuantía"/>
    <s v="Propios - 20 - Ingresos corrientes"/>
    <n v="60000000"/>
    <n v="60000000"/>
    <s v="No"/>
    <s v="N/A"/>
    <s v="Ingrid Viviana Garzón"/>
    <s v="Asesora Dirección general"/>
    <n v="6012220601"/>
    <s v="ingrid.garzon@upme.gov.co"/>
    <n v="0"/>
    <n v="0"/>
    <n v="0"/>
    <n v="0"/>
    <n v="60000000"/>
    <n v="0"/>
    <n v="0"/>
    <n v="8000000"/>
    <n v="0"/>
    <n v="10000000"/>
    <n v="0"/>
    <n v="10000000"/>
    <n v="0"/>
    <n v="10000000"/>
    <n v="0"/>
    <n v="10000000"/>
    <n v="0"/>
    <n v="10000000"/>
    <n v="0"/>
    <n v="2000000"/>
    <n v="0"/>
    <n v="0"/>
    <n v="0"/>
    <n v="0"/>
    <n v="60000000"/>
    <n v="60000000"/>
    <n v="0"/>
    <n v="0"/>
    <n v="0"/>
  </r>
  <r>
    <x v="0"/>
    <x v="9"/>
    <s v="Territorial"/>
    <s v="Si"/>
    <n v="13"/>
    <s v="100-18"/>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8 Prestar los servicios profesionales para coordinar la formulación y fundamentación técnica que incorporen de manera integral variables de género en la UPME, así como en la articulación con entidades territoriales e instancias interinstitucionales, "/>
    <s v="Marzo"/>
    <s v="Marzo"/>
    <s v="Marzo"/>
    <n v="9"/>
    <s v="Meses"/>
    <s v="Contratación directa - Prestación de servicios profesionales"/>
    <s v="Propios - 20 - Ingresos corrientes"/>
    <n v="85340001"/>
    <n v="85340001"/>
    <s v="No"/>
    <s v="N/A"/>
    <s v="Ingrid Viviana Garzón"/>
    <s v="Asesora Dirección general"/>
    <n v="6012220601"/>
    <s v="ingrid.garzon@upme.gov.co"/>
    <n v="0"/>
    <n v="0"/>
    <n v="0"/>
    <n v="0"/>
    <n v="85340001"/>
    <n v="0"/>
    <n v="0"/>
    <n v="8000000"/>
    <n v="0"/>
    <n v="9300000"/>
    <n v="0"/>
    <n v="9300000"/>
    <n v="0"/>
    <n v="9300000"/>
    <n v="0"/>
    <n v="9940001"/>
    <n v="0"/>
    <n v="9800000"/>
    <n v="0"/>
    <n v="9800000"/>
    <n v="0"/>
    <n v="10300000"/>
    <n v="0"/>
    <n v="9600000"/>
    <n v="85340001"/>
    <n v="85340001"/>
    <n v="0"/>
    <n v="0"/>
    <n v="0"/>
  </r>
  <r>
    <x v="0"/>
    <x v="9"/>
    <s v="Territorial"/>
    <s v="Si"/>
    <s v="75 (30/12/2024)"/>
    <s v="100-19"/>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n v="12198783"/>
    <m/>
    <m/>
    <m/>
    <m/>
    <m/>
    <m/>
    <m/>
    <m/>
    <m/>
    <m/>
    <m/>
    <m/>
    <m/>
    <m/>
    <n v="7242848"/>
    <m/>
    <n v="4955935"/>
    <m/>
    <m/>
    <m/>
    <m/>
    <m/>
    <m/>
    <n v="12198783"/>
    <n v="12198783"/>
    <n v="0"/>
    <n v="0"/>
    <n v="0"/>
  </r>
  <r>
    <x v="0"/>
    <x v="9"/>
    <s v="Territorial"/>
    <s v="Si"/>
    <s v="75 (30/12/2024)"/>
    <s v="100-20"/>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n v="12198783"/>
    <m/>
    <m/>
    <m/>
    <m/>
    <m/>
    <m/>
    <m/>
    <m/>
    <m/>
    <m/>
    <m/>
    <m/>
    <m/>
    <m/>
    <n v="7242848"/>
    <m/>
    <n v="4955935"/>
    <m/>
    <m/>
    <m/>
    <m/>
    <m/>
    <m/>
    <n v="12198783"/>
    <n v="12198783"/>
    <n v="0"/>
    <n v="0"/>
    <n v="0"/>
  </r>
  <r>
    <x v="0"/>
    <x v="9"/>
    <s v="Territorial"/>
    <s v="Si"/>
    <s v="75 (30/12/2024)"/>
    <s v="100-21"/>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1 Prestar los servicios profesionales para la gestión jurídica en aspectos misionales y lo que de ello se  derive, contribuyendo al desempeño institucional con enfoque territorial."/>
    <s v="Abril"/>
    <s v="Abril"/>
    <s v="Mayo"/>
    <n v="6"/>
    <s v="Meses"/>
    <s v="Contratación directa - Contratos menor cuantía"/>
    <s v="Propios - 20 - Ingresos corrientes"/>
    <n v="48000000"/>
    <n v="48000000"/>
    <s v="No"/>
    <s v="N/A"/>
    <s v="Ingrid Viviana Garzón"/>
    <s v="Asesora Dirección general"/>
    <n v="6012220601"/>
    <s v="ingrid.garzon@upme.gov.co"/>
    <m/>
    <m/>
    <m/>
    <m/>
    <m/>
    <m/>
    <n v="48000000"/>
    <m/>
    <m/>
    <m/>
    <m/>
    <n v="6000000"/>
    <m/>
    <n v="6000000"/>
    <m/>
    <n v="6000000"/>
    <m/>
    <n v="6000000"/>
    <m/>
    <n v="6000000"/>
    <m/>
    <n v="6000000"/>
    <m/>
    <n v="12000000"/>
    <n v="48000000"/>
    <n v="48000000"/>
    <n v="0"/>
    <n v="0"/>
    <n v="0"/>
  </r>
  <r>
    <x v="0"/>
    <x v="9"/>
    <s v="Territorial"/>
    <s v="Si"/>
    <n v="31"/>
    <s v="100-22"/>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2 Prestar los servicios profesionales en asuntos de índole jurídico, para el acompañamiento del proceso,  verificación y cumplimiento de requisitos legales y asuntos misionales, contribuyendo al desempeño institucional con enfoque territorial."/>
    <s v="Febrero"/>
    <s v="Febrero"/>
    <s v="Febrero"/>
    <n v="8"/>
    <s v="Meses"/>
    <s v="Contratación directa - Contratos menor cuantía"/>
    <s v="Propios - 20 - Ingresos corrientes"/>
    <n v="9600000"/>
    <n v="9600000"/>
    <s v="No"/>
    <s v="N/A"/>
    <s v="Ingrid Viviana Garzón"/>
    <s v="Asesora Dirección general"/>
    <n v="6012220601"/>
    <s v="ingrid.garzon@upme.gov.co"/>
    <n v="0"/>
    <n v="0"/>
    <n v="48000000"/>
    <n v="0"/>
    <n v="0"/>
    <n v="3600000"/>
    <m/>
    <n v="6000000"/>
    <n v="0"/>
    <n v="0"/>
    <n v="-38400000"/>
    <n v="0"/>
    <n v="0"/>
    <n v="0"/>
    <n v="0"/>
    <n v="0"/>
    <n v="0"/>
    <n v="0"/>
    <n v="0"/>
    <n v="0"/>
    <n v="0"/>
    <n v="0"/>
    <n v="0"/>
    <n v="0"/>
    <n v="9600000"/>
    <n v="9600000"/>
    <n v="0"/>
    <n v="0"/>
    <n v="0"/>
  </r>
  <r>
    <x v="0"/>
    <x v="9"/>
    <s v="Territorial"/>
    <s v="Si"/>
    <s v="75 (30/12/2024)"/>
    <s v="100-23"/>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3 Prestar los servicios profesionales en la implementación y articulación de análisis técnico para la inclusión de variables sociales en los documentos de la entidad, apoyar los procesos de audiencias de proyectos y convocatorias realizadas por la UP"/>
    <s v="Febrero"/>
    <s v="Marzo"/>
    <s v="Marzo"/>
    <n v="9"/>
    <s v="Meses"/>
    <s v="Contratación directa - Prestación de servicios profesionales"/>
    <s v="Propios - 20 - Ingresos corrientes"/>
    <n v="66513333"/>
    <n v="66513333"/>
    <s v="No"/>
    <s v="N/A"/>
    <s v="Ingrid Viviana Garzón"/>
    <s v="Asesora Dirección general"/>
    <n v="6012220601"/>
    <s v="ingrid.garzon@upme.gov.co"/>
    <m/>
    <m/>
    <m/>
    <m/>
    <n v="66513333"/>
    <m/>
    <m/>
    <n v="1813333"/>
    <m/>
    <n v="7400000"/>
    <m/>
    <n v="7400000"/>
    <m/>
    <n v="7400000"/>
    <m/>
    <n v="7400000"/>
    <m/>
    <n v="7400000"/>
    <m/>
    <n v="7300000"/>
    <m/>
    <n v="6800000"/>
    <m/>
    <n v="13600000"/>
    <n v="66513333"/>
    <n v="66513333"/>
    <n v="0"/>
    <n v="0"/>
    <n v="0"/>
  </r>
  <r>
    <x v="0"/>
    <x v="9"/>
    <s v="Territorial"/>
    <s v="Si"/>
    <n v="13"/>
    <s v="100-24"/>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4 Prestar servicios profesionales para identificar y analizar las variables ambientales y territoriales relevantes, con el fin de incorporarlas de manera efectiva en los documentos de planeación minero-energética, asegurando un enfoque integral y sos"/>
    <s v="Marzo"/>
    <s v="Marzo"/>
    <s v="Marzo"/>
    <n v="7"/>
    <s v="Meses"/>
    <s v="Contratación directa - Prestación de servicios profesionales"/>
    <s v="Propios - 20 - Ingresos corrientes"/>
    <n v="37579900"/>
    <n v="37579900"/>
    <s v="No"/>
    <s v="N/A"/>
    <s v="Ingrid Viviana Garzón"/>
    <s v="Asesora Dirección general"/>
    <n v="6012220601"/>
    <s v="ingrid.garzon@upme.gov.co"/>
    <n v="0"/>
    <n v="0"/>
    <n v="0"/>
    <n v="0"/>
    <n v="37579900"/>
    <n v="0"/>
    <n v="0"/>
    <n v="5000000"/>
    <n v="0"/>
    <n v="5000000"/>
    <n v="0"/>
    <n v="5000000"/>
    <n v="0"/>
    <n v="5000000"/>
    <n v="0"/>
    <n v="5000000"/>
    <n v="0"/>
    <n v="5000000"/>
    <n v="0"/>
    <n v="5000000"/>
    <n v="0"/>
    <n v="2579900"/>
    <n v="0"/>
    <n v="0"/>
    <n v="37579900"/>
    <n v="37579900"/>
    <n v="0"/>
    <n v="0"/>
    <n v="0"/>
  </r>
  <r>
    <x v="0"/>
    <x v="9"/>
    <s v="Territorial"/>
    <s v="Si"/>
    <n v="31"/>
    <s v="100-25"/>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5 Prestar servicios profesionales para apoyar al equipo de Enfoque Territorial en actividades técnicas y administrativas relacionadas con la articulación intra e intersectorial para la planeación minero-energética, así como el análisis institucional,"/>
    <s v="Julio"/>
    <s v="Julio"/>
    <s v="Julio"/>
    <n v="5.5"/>
    <s v="Meses"/>
    <s v="Contratación directa - Prestación de servicios profesionales"/>
    <s v="Propios - 20 - Ingresos corrientes"/>
    <n v="23250150"/>
    <n v="23250150"/>
    <s v="No"/>
    <s v="N/A"/>
    <s v="Ingrid Viviana Garzón"/>
    <s v="Asesora Dirección general"/>
    <n v="6012220601"/>
    <s v="ingrid.garzon@upme.gov.co"/>
    <n v="0"/>
    <n v="0"/>
    <n v="0"/>
    <n v="0"/>
    <n v="0"/>
    <n v="0"/>
    <n v="0"/>
    <n v="0"/>
    <n v="0"/>
    <n v="0"/>
    <n v="0"/>
    <n v="0"/>
    <n v="23250150"/>
    <n v="0"/>
    <n v="0"/>
    <n v="4227300"/>
    <n v="0"/>
    <n v="4227300"/>
    <n v="0"/>
    <n v="4227300"/>
    <n v="0"/>
    <n v="4227300"/>
    <n v="0"/>
    <n v="6340950"/>
    <n v="23250150"/>
    <n v="23250150"/>
    <n v="0"/>
    <n v="0"/>
    <n v="0"/>
  </r>
  <r>
    <x v="0"/>
    <x v="9"/>
    <s v="Territorial"/>
    <s v="Si"/>
    <n v="8"/>
    <s v="100-26"/>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6 Prestar servicios profesionales para apoyar en la identificación y análisis de variables ambientales para proyectos minero-energéticos, mediante la recopilación, organización y documentación de información socioambiental que contribuya a la planifi"/>
    <s v="Marzo"/>
    <s v="Marzo"/>
    <s v="Marzo"/>
    <n v="8"/>
    <s v="Meses"/>
    <s v="Contratación directa - Prestación de servicios profesionales"/>
    <s v="Propios - 20 - Ingresos corrientes"/>
    <n v="25600000"/>
    <n v="25600000"/>
    <s v="No"/>
    <s v="N/A"/>
    <s v="Ingrid Viviana Garzón"/>
    <s v="Asesora Dirección general"/>
    <n v="6012220601"/>
    <s v="ingrid.garzon@upme.gov.co"/>
    <n v="0"/>
    <n v="0"/>
    <n v="0"/>
    <n v="0"/>
    <n v="25600000"/>
    <n v="0"/>
    <n v="0"/>
    <n v="3200000"/>
    <n v="0"/>
    <n v="3200000"/>
    <n v="0"/>
    <n v="3200000"/>
    <n v="0"/>
    <n v="3200000"/>
    <n v="0"/>
    <n v="3200000"/>
    <n v="0"/>
    <n v="3200000"/>
    <n v="0"/>
    <n v="3200000"/>
    <n v="0"/>
    <n v="3200000"/>
    <n v="0"/>
    <n v="0"/>
    <n v="25600000"/>
    <n v="25600000"/>
    <n v="0"/>
    <n v="0"/>
    <n v="0"/>
  </r>
  <r>
    <x v="0"/>
    <x v="9"/>
    <s v="Territorial"/>
    <s v="Si"/>
    <n v="2"/>
    <s v="100-27"/>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7 Prestar servicios profesionales para coordinar las acciones del área de Gestión del Conocimiento en el proyecto Enfoque Territorial, facilitando el seguimiento al plan estratégico institucional y la implementación de metodologías y lineamientos nec"/>
    <s v="Febrero"/>
    <s v="Febrero"/>
    <s v="Febrero"/>
    <n v="10.7"/>
    <s v="Meses"/>
    <s v="Contratación directa - Prestación de servicios profesionales"/>
    <s v="Propios - 20 - Ingresos corrientes"/>
    <n v="85600000"/>
    <n v="85600000"/>
    <s v="No"/>
    <s v="N/A"/>
    <s v="Ingrid Viviana Garzón"/>
    <s v="Asesora Dirección general"/>
    <n v="6012220601"/>
    <s v="ingrid.garzon@upme.gov.co"/>
    <m/>
    <n v="0"/>
    <n v="85600000"/>
    <m/>
    <n v="0"/>
    <n v="7680000"/>
    <n v="0"/>
    <n v="7800000"/>
    <n v="0"/>
    <n v="8400000"/>
    <n v="0"/>
    <n v="7720000"/>
    <n v="0"/>
    <n v="8400000"/>
    <n v="0"/>
    <n v="7800000"/>
    <n v="0"/>
    <n v="7800000"/>
    <n v="0"/>
    <n v="7800000"/>
    <n v="0"/>
    <n v="7800000"/>
    <n v="0"/>
    <n v="14400000"/>
    <n v="85600000"/>
    <n v="85600000"/>
    <n v="0"/>
    <n v="0"/>
    <n v="0"/>
  </r>
  <r>
    <x v="0"/>
    <x v="9"/>
    <s v="Territorial"/>
    <s v="Si"/>
    <n v="31"/>
    <s v="100-28"/>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8 Prestar servicios profesionales a la Unidad de Planeación Minero-Energética (UPME) en el ejercicio de la secretaria tecnica de comités interinstitucionales e intersectoriales, el fortalecimiento del relacionamiento estratégio etre niveles de gobier"/>
    <s v="Julio"/>
    <s v="Julio"/>
    <s v="Julio"/>
    <n v="5.5"/>
    <s v="Meses"/>
    <s v="Contratación directa - Prestación de servicios profesionales"/>
    <s v="Propios - 20 - Ingresos corrientes"/>
    <n v="59639850"/>
    <n v="59639850"/>
    <s v="No"/>
    <s v="N/A"/>
    <s v="Ingrid Viviana Garzón"/>
    <s v="Asesora Dirección general"/>
    <n v="6012220601"/>
    <s v="ingrid.garzon@upme.gov.co"/>
    <n v="0"/>
    <n v="0"/>
    <n v="0"/>
    <n v="0"/>
    <n v="0"/>
    <n v="0"/>
    <n v="0"/>
    <n v="0"/>
    <n v="0"/>
    <n v="0"/>
    <n v="0"/>
    <n v="0"/>
    <n v="59639850"/>
    <n v="0"/>
    <n v="0"/>
    <n v="9500000"/>
    <n v="0"/>
    <n v="9500000"/>
    <n v="0"/>
    <n v="9500000"/>
    <n v="0"/>
    <n v="9500000"/>
    <n v="0"/>
    <n v="21639850"/>
    <n v="59639850"/>
    <n v="59639850"/>
    <n v="0"/>
    <n v="0"/>
    <n v="0"/>
  </r>
  <r>
    <x v="0"/>
    <x v="9"/>
    <s v="Territorial"/>
    <s v="Si"/>
    <s v="01"/>
    <s v="100-29"/>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29 Prestar servicios profesionales para apoyar la elaboración e implementación de los planes internos de gestión de la Dirección General de la UPME, optimizando la coordinación entre sectores y asegurando la eficacia de las acciones internas, para una"/>
    <s v="Enero"/>
    <s v="Enero"/>
    <s v="Enero"/>
    <d v="2024-05-11T00:00:00"/>
    <s v="Meses"/>
    <s v="Contratación directa - Prestación de servicios profesionales"/>
    <s v="Propios - 20 - Ingresos corrientes"/>
    <n v="94000000"/>
    <n v="94000000"/>
    <s v="No"/>
    <s v="N/A"/>
    <s v="Ingrid Viviana Garzón"/>
    <s v="Asesora Dirección general"/>
    <n v="6012220601"/>
    <s v="ingrid.garzon@upme.gov.co"/>
    <n v="94000000"/>
    <n v="0"/>
    <n v="0"/>
    <n v="5600000"/>
    <n v="0"/>
    <n v="8000000"/>
    <n v="0"/>
    <n v="8000000"/>
    <n v="0"/>
    <n v="8000000"/>
    <n v="0"/>
    <n v="8000000"/>
    <n v="0"/>
    <n v="8000000"/>
    <n v="0"/>
    <n v="8000000"/>
    <n v="0"/>
    <n v="8000000"/>
    <n v="0"/>
    <n v="8400000"/>
    <n v="0"/>
    <n v="8000000"/>
    <n v="0"/>
    <n v="16000000"/>
    <n v="94000000"/>
    <n v="94000000"/>
    <n v="0"/>
    <n v="0"/>
    <n v="0"/>
  </r>
  <r>
    <x v="0"/>
    <x v="9"/>
    <s v="Territorial"/>
    <s v="Si"/>
    <s v="75 (30/12/2024)"/>
    <s v="100-30"/>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0 Prestar los servicios profesionales en conceptos técnicos de ingeniería eléctrica y jurídico regulatorios para la planificación minero energética nacional en la UPME, con enfoque interseccional en los aspectos ambiental, social y territorial relaci"/>
    <s v="Enero"/>
    <s v="Enero"/>
    <s v="Enero"/>
    <n v="11.5"/>
    <s v="Meses"/>
    <s v="Contratación directa - Prestación de servicios profesionales"/>
    <s v="Propios - 20 - Ingresos corrientes"/>
    <n v="82800000"/>
    <n v="82800000"/>
    <s v="No"/>
    <s v="N/A"/>
    <s v="Ingrid Viviana Garzón"/>
    <s v="Asesora Dirección general"/>
    <n v="6012220601"/>
    <s v="ingrid.garzon@upme.gov.co"/>
    <n v="82800000"/>
    <m/>
    <m/>
    <n v="3600000"/>
    <m/>
    <n v="7200000"/>
    <m/>
    <n v="7200000"/>
    <m/>
    <n v="7200000"/>
    <m/>
    <n v="7200000"/>
    <m/>
    <n v="7200000"/>
    <m/>
    <n v="7200000"/>
    <m/>
    <n v="7200000"/>
    <m/>
    <n v="7200000"/>
    <m/>
    <n v="7200000"/>
    <m/>
    <n v="14400000"/>
    <n v="82800000"/>
    <n v="82800000"/>
    <n v="0"/>
    <n v="0"/>
    <n v="0"/>
  </r>
  <r>
    <x v="0"/>
    <x v="9"/>
    <s v="Territorial"/>
    <s v="Si"/>
    <n v="11"/>
    <s v="100-31"/>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1 Prestar servicios profesionales para el monitoreo al desarrollo de proyectos de generación a partir de Fuentes No Convencionales de Energía Renovable reconociendo y articulando acciones interinstitucionales para prever y gestionar aspectos decisivo"/>
    <s v="Enero"/>
    <s v="Enero"/>
    <s v="Enero"/>
    <n v="11.7"/>
    <s v="Meses"/>
    <s v="Contratación directa - Prestación de servicios profesionales"/>
    <s v="Propios - 20 - Ingresos corrientes"/>
    <n v="48613950"/>
    <n v="48613950"/>
    <s v="No"/>
    <s v="N/A"/>
    <s v="Ingrid Viviana Garzón"/>
    <s v="Asesora Dirección general"/>
    <n v="6012220601"/>
    <s v="ingrid.garzon@upme.gov.co"/>
    <n v="48613950"/>
    <n v="0"/>
    <n v="0"/>
    <n v="1972740"/>
    <n v="0"/>
    <n v="4227300"/>
    <n v="0"/>
    <n v="4227300"/>
    <n v="0"/>
    <n v="4227300"/>
    <n v="0"/>
    <n v="4227300"/>
    <n v="0"/>
    <n v="4227300"/>
    <n v="0"/>
    <n v="4227300"/>
    <n v="0"/>
    <n v="4227300"/>
    <n v="0"/>
    <n v="4227300"/>
    <n v="0"/>
    <n v="4227300"/>
    <n v="0"/>
    <n v="8595510"/>
    <n v="48613950"/>
    <n v="48613950"/>
    <n v="0"/>
    <n v="0"/>
    <n v="0"/>
  </r>
  <r>
    <x v="0"/>
    <x v="9"/>
    <s v="Territorial"/>
    <s v="Si"/>
    <n v="2"/>
    <s v="100-32"/>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2 Prestar servicios profesionales para el seguimiento a la implementación de los proyectos de generación con conexión aprobada por la Unidad de Planeación Minero Energética, en aras de identificar y gestionar soluciones a desafios ambientales, social"/>
    <s v="Enero"/>
    <s v="Enero"/>
    <s v="Febrero"/>
    <n v="11.2"/>
    <s v="Meses"/>
    <s v="Contratación directa - Prestación de servicios profesionales"/>
    <s v="Propios - 20 - Ingresos corrientes"/>
    <n v="38958800"/>
    <n v="38958800"/>
    <s v="No"/>
    <s v="N/A"/>
    <s v="Ingrid Viviana Garzón"/>
    <s v="Asesora Dirección general"/>
    <n v="6012220601"/>
    <s v="ingrid.garzon@upme.gov.co"/>
    <m/>
    <n v="0"/>
    <n v="38958800"/>
    <m/>
    <n v="0"/>
    <n v="3285450"/>
    <n v="0"/>
    <n v="3285450"/>
    <n v="0"/>
    <n v="3947210"/>
    <n v="0"/>
    <n v="3585450"/>
    <n v="0"/>
    <n v="3585450"/>
    <n v="0"/>
    <n v="3585450"/>
    <n v="0"/>
    <n v="3585450"/>
    <n v="0"/>
    <n v="3585450"/>
    <n v="0"/>
    <n v="3285450"/>
    <n v="0"/>
    <n v="7227990"/>
    <n v="38958800"/>
    <n v="38958800"/>
    <n v="0"/>
    <n v="0"/>
    <n v="0"/>
  </r>
  <r>
    <x v="0"/>
    <x v="9"/>
    <s v="Territorial"/>
    <s v="Si"/>
    <n v="11"/>
    <s v="100-33"/>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3 Prestar servicios profesionales para articular la gestión interinstitucional con actores fundamentales en la planeación energética."/>
    <s v="Enero"/>
    <s v="Enero"/>
    <s v="Enero"/>
    <n v="11.4"/>
    <s v="Meses"/>
    <s v="Contratación directa - Prestación de servicios profesionales"/>
    <s v="Propios - 20 - Ingresos corrientes"/>
    <n v="55000000"/>
    <n v="55000000"/>
    <s v="No"/>
    <s v="N/A"/>
    <s v="Ingrid Viviana Garzón"/>
    <s v="Asesora Dirección general"/>
    <n v="6012220601"/>
    <s v="ingrid.garzon@upme.gov.co"/>
    <n v="55000000"/>
    <n v="0"/>
    <n v="0"/>
    <n v="1166667"/>
    <n v="0"/>
    <n v="5000000"/>
    <n v="0"/>
    <n v="5000000"/>
    <n v="0"/>
    <n v="5000000"/>
    <n v="0"/>
    <n v="5000000"/>
    <n v="0"/>
    <n v="5000000"/>
    <n v="0"/>
    <n v="5000000"/>
    <n v="0"/>
    <n v="5000000"/>
    <n v="0"/>
    <n v="5000000"/>
    <n v="0"/>
    <n v="5000000"/>
    <n v="0"/>
    <n v="8833333"/>
    <n v="55000000"/>
    <n v="55000000"/>
    <n v="0"/>
    <n v="0"/>
    <n v="0"/>
  </r>
  <r>
    <x v="0"/>
    <x v="9"/>
    <s v="Territorial"/>
    <s v="Si"/>
    <n v="11"/>
    <s v="100-34"/>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4 Prestar servicios profesionales para la realización de respuestas a peticiones, quejas, reclamos, informes y documentos concernientes al fenómeno climático “El Niño”, con el animo de posibilitar la articulación intra e intersectorial para la planea"/>
    <s v="Enero"/>
    <s v="Enero"/>
    <s v="Febrero"/>
    <n v="11.2"/>
    <s v="Meses"/>
    <s v="Contratación directa - Prestación de servicios profesionales"/>
    <s v="Propios - 20 - Ingresos corrientes"/>
    <n v="37950000"/>
    <n v="37950000"/>
    <s v="No"/>
    <s v="N/A"/>
    <s v="Ingrid Viviana Garzón"/>
    <s v="Asesora Dirección general"/>
    <n v="6012220601"/>
    <s v="ingrid.garzon@upme.gov.co"/>
    <n v="37950000"/>
    <n v="0"/>
    <n v="0"/>
    <n v="3450000"/>
    <n v="0"/>
    <n v="3450000"/>
    <n v="0"/>
    <n v="3450000"/>
    <n v="0"/>
    <n v="3450000"/>
    <n v="0"/>
    <n v="3450000"/>
    <n v="0"/>
    <n v="3450000"/>
    <n v="0"/>
    <n v="3450000"/>
    <n v="0"/>
    <n v="3450000"/>
    <n v="0"/>
    <n v="3450000"/>
    <n v="0"/>
    <n v="3450000"/>
    <n v="0"/>
    <n v="3450000"/>
    <n v="37950000"/>
    <n v="37950000"/>
    <n v="0"/>
    <n v="0"/>
    <n v="0"/>
  </r>
  <r>
    <x v="0"/>
    <x v="9"/>
    <s v="Territorial"/>
    <s v="Si"/>
    <s v="75 (30/12/2024)"/>
    <s v="100-35"/>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5 Prestar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0 - Ingresos corrientes"/>
    <n v="56749000"/>
    <n v="56749000"/>
    <s v="No"/>
    <s v="N/A"/>
    <s v="Ingrid Viviana Garzón"/>
    <s v="Asesora Dirección general"/>
    <n v="6012220601"/>
    <s v="ingrid.garzon@upme.gov.co"/>
    <n v="56749000"/>
    <m/>
    <m/>
    <n v="515900"/>
    <m/>
    <n v="5159000"/>
    <m/>
    <n v="5159000"/>
    <m/>
    <n v="5159000"/>
    <m/>
    <n v="5159000"/>
    <m/>
    <n v="5159000"/>
    <m/>
    <n v="5159000"/>
    <m/>
    <n v="5159000"/>
    <m/>
    <n v="5159000"/>
    <m/>
    <n v="5159000"/>
    <m/>
    <n v="9802100"/>
    <n v="56749000"/>
    <n v="56749000"/>
    <n v="0"/>
    <n v="0"/>
    <n v="0"/>
  </r>
  <r>
    <x v="0"/>
    <x v="9"/>
    <s v="Territorial"/>
    <s v="Si"/>
    <n v="11"/>
    <s v="100-36"/>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6 Prestar servicios profesionales de diagramación de planes y productos, y diversos formatos de datos digitales de la UPME en el área de comunicaciones."/>
    <s v="Enero"/>
    <s v="Enero"/>
    <s v="Enero"/>
    <n v="11.5"/>
    <s v="Meses"/>
    <s v="Contratación directa - Prestación de servicios profesionales"/>
    <s v="Propios - 20 - Ingresos corrientes"/>
    <n v="49500000"/>
    <n v="49500000"/>
    <s v="No"/>
    <s v="N/A"/>
    <s v="Ingrid Viviana Garzón"/>
    <s v="Asesora Dirección general"/>
    <n v="6012220601"/>
    <s v="ingrid.garzon@upme.gov.co"/>
    <n v="49500000"/>
    <n v="0"/>
    <n v="0"/>
    <n v="4500000"/>
    <n v="0"/>
    <n v="4500000"/>
    <n v="0"/>
    <n v="4500000"/>
    <n v="0"/>
    <n v="4500000"/>
    <n v="0"/>
    <n v="4500000"/>
    <n v="0"/>
    <n v="4500000"/>
    <n v="0"/>
    <n v="4500000"/>
    <n v="0"/>
    <n v="4500000"/>
    <n v="0"/>
    <n v="4500000"/>
    <n v="0"/>
    <n v="4500000"/>
    <n v="0"/>
    <n v="4500000"/>
    <n v="49500000"/>
    <n v="49500000"/>
    <n v="0"/>
    <n v="0"/>
    <n v="0"/>
  </r>
  <r>
    <x v="0"/>
    <x v="9"/>
    <s v="Territorial"/>
    <s v="Si"/>
    <s v="75 (30/12/2024)"/>
    <s v="100-37"/>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7 Prestar servicios profesionales para apoyar a la UPME en la identificación, evaluación y mitigación de impactos ambientales derivados de sus actividades rutinarias, garantizando el cumplimiento de la normativa ambiental, la gestión adecuada de resi"/>
    <s v="Enero"/>
    <s v="Enero"/>
    <s v="Febrero"/>
    <n v="10"/>
    <s v="Meses"/>
    <s v="Contratación directa - Prestación de servicios profesionales"/>
    <s v="Propios - 20 - Ingresos corrientes"/>
    <n v="62000000"/>
    <n v="62000000"/>
    <s v="No"/>
    <s v="N/A"/>
    <s v="Ingrid Viviana Garzón"/>
    <s v="Asesora Dirección general"/>
    <n v="6012220601"/>
    <s v="ingrid.garzon@upme.gov.co"/>
    <m/>
    <m/>
    <n v="62000000"/>
    <m/>
    <m/>
    <n v="6200000"/>
    <m/>
    <n v="6200000"/>
    <m/>
    <n v="6200000"/>
    <m/>
    <n v="6200000"/>
    <m/>
    <n v="6200000"/>
    <m/>
    <n v="6200000"/>
    <m/>
    <n v="6200000"/>
    <m/>
    <n v="6200000"/>
    <m/>
    <n v="6200000"/>
    <m/>
    <n v="6200000"/>
    <n v="62000000"/>
    <n v="62000000"/>
    <n v="0"/>
    <n v="0"/>
    <n v="0"/>
  </r>
  <r>
    <x v="0"/>
    <x v="9"/>
    <s v="Territorial"/>
    <s v="Si"/>
    <s v="75 (30/12/2024)"/>
    <s v="100-38"/>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8 Prestar servicios profesionales para coordinar el seguimiento de la planeación estratégica, los procesos contractuales y la ejecución presupuestal del proyecto de Enfoque Territorial de la Dirección General, garantizando el cumplimiento efectivo de"/>
    <s v="Enero"/>
    <s v="Enero"/>
    <s v="Enero"/>
    <d v="2024-05-11T00:00:00"/>
    <s v="Meses"/>
    <s v="Contratación directa - Prestación de servicios profesionales"/>
    <s v="Propios - 20 - Ingresos corrientes"/>
    <n v="86250000"/>
    <n v="86250000"/>
    <s v="No"/>
    <s v="N/A"/>
    <s v="Ingrid Viviana Garzón"/>
    <s v="Asesora Dirección general"/>
    <n v="6012220601"/>
    <s v="ingrid.garzon@upme.gov.co"/>
    <n v="86250000"/>
    <m/>
    <m/>
    <n v="5500000"/>
    <m/>
    <n v="7500000"/>
    <m/>
    <n v="7500000"/>
    <m/>
    <n v="7500000"/>
    <m/>
    <n v="7500000"/>
    <m/>
    <n v="7500000"/>
    <m/>
    <n v="7500000"/>
    <m/>
    <n v="7500000"/>
    <m/>
    <n v="7500000"/>
    <m/>
    <n v="7500000"/>
    <m/>
    <n v="13250000"/>
    <n v="86250000"/>
    <n v="86250000"/>
    <n v="0"/>
    <n v="0"/>
    <n v="0"/>
  </r>
  <r>
    <x v="0"/>
    <x v="9"/>
    <s v="Territorial"/>
    <s v="Si"/>
    <n v="2"/>
    <s v="100-39"/>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9 Prestar servicios profesionales para identificar y analizar la incidencia de variables territoriales e interseccionales en los procesos de planificación, desarrollo y gestión de infraestructura energética, generando lineamientos y acciones para  la"/>
    <s v="Febrero"/>
    <s v="Febrero"/>
    <s v="Febrero"/>
    <n v="10.7"/>
    <s v="Meses"/>
    <s v="Contratación directa - Contratos interadministrativos"/>
    <s v="Propios - 20 - Ingresos corrientes"/>
    <n v="82500000"/>
    <n v="82500000"/>
    <s v="No"/>
    <s v="N/A"/>
    <s v="Ingrid Viviana Garzón"/>
    <s v="Asesora Dirección general"/>
    <n v="6012220601"/>
    <s v="ingrid.garzon@upme.gov.co"/>
    <n v="0"/>
    <n v="0"/>
    <n v="82500000"/>
    <n v="0"/>
    <n v="0"/>
    <n v="4500000"/>
    <n v="0"/>
    <n v="7500000"/>
    <n v="0"/>
    <n v="8100000"/>
    <n v="0"/>
    <n v="8400000"/>
    <n v="0"/>
    <n v="8400000"/>
    <n v="0"/>
    <n v="8100000"/>
    <n v="0"/>
    <n v="7500000"/>
    <n v="0"/>
    <n v="7500000"/>
    <n v="0"/>
    <n v="7500000"/>
    <n v="0"/>
    <n v="15000000"/>
    <n v="82500000"/>
    <n v="82500000"/>
    <n v="0"/>
    <n v="0"/>
    <n v="0"/>
  </r>
  <r>
    <x v="0"/>
    <x v="9"/>
    <s v="Territorial"/>
    <s v="Si"/>
    <s v="75 (30/12/2024)"/>
    <s v="100-40"/>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40 Prestar los servicios profesionales de asesoría jurídica en aspectos relacionados con la planeación del sector eléctrico, las actuaciones administrativas misionales y lo que de ello se derive, contribuyendo al desempeño institucional con enfoque te"/>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m/>
    <m/>
    <n v="65800000"/>
    <m/>
    <m/>
    <n v="7333333"/>
    <m/>
    <n v="7333333"/>
    <m/>
    <n v="7333333"/>
    <n v="200000"/>
    <n v="7333333"/>
    <m/>
    <n v="7333333"/>
    <m/>
    <n v="7333333"/>
    <m/>
    <n v="7333334"/>
    <m/>
    <n v="7333334"/>
    <m/>
    <n v="7333334"/>
    <m/>
    <m/>
    <n v="66000000"/>
    <n v="66000000"/>
    <n v="0"/>
    <n v="0"/>
    <n v="0"/>
  </r>
  <r>
    <x v="0"/>
    <x v="9"/>
    <s v="Territorial"/>
    <s v="Si"/>
    <n v="11"/>
    <s v="100-41"/>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41 Prestar servicios profesionales para efectuar actividades sobre prospectiva de materias primas y bioenergéticos en el marco del Plan Indicativo de Bioenergía Pacífico con el enfoque territorial."/>
    <s v="Febrero"/>
    <s v="Febrero"/>
    <s v="Febrero"/>
    <n v="10"/>
    <s v="Meses"/>
    <s v="Contratación directa - Prestación de servicios profesionales"/>
    <s v="Propios - 20 - Ingresos corrientes"/>
    <n v="14862700"/>
    <n v="14862700"/>
    <s v="No"/>
    <s v="N/A"/>
    <s v="Ingrid Viviana Garzón"/>
    <s v="Asesora Dirección general"/>
    <n v="6012220601"/>
    <s v="ingrid.garzon@upme.gov.co"/>
    <n v="0"/>
    <n v="0"/>
    <n v="0"/>
    <n v="0"/>
    <n v="14862700"/>
    <n v="0"/>
    <n v="0"/>
    <n v="1486270"/>
    <n v="0"/>
    <n v="1486270"/>
    <n v="0"/>
    <n v="1486270"/>
    <n v="0"/>
    <n v="1486270"/>
    <n v="0"/>
    <n v="1486270"/>
    <n v="0"/>
    <n v="1486270"/>
    <n v="0"/>
    <n v="1486270"/>
    <n v="0"/>
    <n v="1486270"/>
    <n v="0"/>
    <n v="2972540"/>
    <n v="14862700"/>
    <n v="14862700"/>
    <n v="0"/>
    <n v="0"/>
    <n v="0"/>
  </r>
  <r>
    <x v="0"/>
    <x v="9"/>
    <s v="Territorial"/>
    <s v="Si"/>
    <n v="11"/>
    <s v="100-42"/>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42 Prestar servicios profesionales para desarrollar e implementar una metodología de relacionamiento socioambiental y planeación minero energética con el territorio generando indicadores de medición de resultados e impacto a largo plazo, fortaleciendo"/>
    <s v="Febrero"/>
    <s v="Febrero"/>
    <s v="Marzo"/>
    <n v="10.199999999999999"/>
    <s v="Meses"/>
    <s v="Contratación directa - Contratos interadministrativos"/>
    <s v="Propios - 20 - Ingresos corrientes"/>
    <n v="87273333"/>
    <n v="87273333"/>
    <s v="No"/>
    <s v="N/A"/>
    <s v="Ingrid Viviana Garzón"/>
    <s v="Asesora Dirección general"/>
    <n v="6012220601"/>
    <s v="ingrid.garzon@upme.gov.co"/>
    <n v="0"/>
    <n v="0"/>
    <n v="0"/>
    <n v="0"/>
    <n v="87273333"/>
    <n v="0"/>
    <n v="0"/>
    <n v="5866666"/>
    <n v="0"/>
    <n v="8800000"/>
    <n v="0"/>
    <n v="8800000"/>
    <n v="0"/>
    <n v="8800000"/>
    <n v="0"/>
    <n v="8800000"/>
    <n v="0"/>
    <n v="8800000"/>
    <n v="0"/>
    <n v="8800000"/>
    <n v="0"/>
    <n v="8800000"/>
    <n v="0"/>
    <n v="19806667"/>
    <n v="87273333"/>
    <n v="87273333"/>
    <n v="0"/>
    <n v="0"/>
    <n v="0"/>
  </r>
  <r>
    <x v="0"/>
    <x v="9"/>
    <s v="Territorial"/>
    <s v="Si"/>
    <n v="5"/>
    <s v="100-43"/>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43 Prestar servicios de apoyo a la gestión para la UPME en la creación de productos audiovisuales para los diferentes canales de la entidad y necesidades del Plan Estratégico de Comunicaciones."/>
    <s v="Febrero"/>
    <s v="Febrero"/>
    <s v="Febrero"/>
    <n v="10.5"/>
    <s v="Meses"/>
    <s v="Contratación directa - Prestación de servicios profesionales"/>
    <s v="Propios - 20 - Ingresos corrientes"/>
    <n v="47250000"/>
    <n v="47250000"/>
    <s v="No"/>
    <s v="N/A"/>
    <s v="Ingrid Viviana Garzón"/>
    <s v="Asesora Dirección general"/>
    <n v="6012220601"/>
    <s v="ingrid.garzon@upme.gov.co"/>
    <n v="0"/>
    <n v="0"/>
    <n v="47250000"/>
    <n v="0"/>
    <n v="0"/>
    <n v="2250000"/>
    <n v="0"/>
    <n v="4500000"/>
    <n v="0"/>
    <n v="4500000"/>
    <n v="0"/>
    <n v="4500000"/>
    <n v="0"/>
    <n v="4500000"/>
    <n v="0"/>
    <n v="4500000"/>
    <n v="0"/>
    <n v="4500000"/>
    <n v="0"/>
    <n v="4500000"/>
    <n v="0"/>
    <n v="4500000"/>
    <n v="0"/>
    <n v="9000000"/>
    <n v="47250000"/>
    <n v="47250000"/>
    <n v="0"/>
    <n v="0"/>
    <n v="0"/>
  </r>
  <r>
    <x v="0"/>
    <x v="9"/>
    <s v="Territorial"/>
    <s v="Si"/>
    <s v="75 (30/12/2024)"/>
    <s v="100-44"/>
    <s v="2 - Fortalecer el conocimiento de la población y el territorio en cuanto a la dinámica de la planeación minero energética."/>
    <x v="25"/>
    <s v="Diseñar la estrategia de comunicación y participación con actores, territorio y sector, que mejoren el relacionamiento con dichos actores bajo el Enfoque Territorial"/>
    <n v="80111620"/>
    <x v="23"/>
    <s v="Prestación de servicios profesionales y/o de apoyo a la gestión"/>
    <s v="100-44 Prestar servicios profesionales para efectuar actividades sobre prospectiva de materias primas y bioenergéticos en el marco del Plan Indicativo de Bioenergía Pacífico con el enfoque territorial."/>
    <s v="Febrero"/>
    <s v="Febrero"/>
    <s v="Febrero"/>
    <n v="10"/>
    <s v="Meses"/>
    <s v="Contratación directa - Prestación de servicios profesionales"/>
    <s v="Propios - 20 - Ingresos corrientes"/>
    <n v="48997300"/>
    <n v="48997300"/>
    <s v="No"/>
    <s v="N/A"/>
    <s v="Ingrid Viviana Garzón"/>
    <s v="Asesora Dirección general"/>
    <n v="6012220601"/>
    <s v="ingrid.garzon@upme.gov.co"/>
    <m/>
    <m/>
    <n v="48997300"/>
    <m/>
    <m/>
    <m/>
    <m/>
    <m/>
    <m/>
    <m/>
    <m/>
    <n v="1689300"/>
    <m/>
    <n v="7564000"/>
    <m/>
    <n v="7564000"/>
    <m/>
    <n v="7564000"/>
    <m/>
    <n v="7564000"/>
    <m/>
    <n v="7564000"/>
    <m/>
    <n v="9488000"/>
    <n v="48997300"/>
    <n v="48997300"/>
    <n v="0"/>
    <n v="0"/>
    <n v="0"/>
  </r>
  <r>
    <x v="0"/>
    <x v="9"/>
    <s v="Territorial"/>
    <s v="Si"/>
    <n v="25"/>
    <s v="100-45"/>
    <s v="2 - Fortalecer el conocimiento de la población y el territorio en cuanto a la dinámica de la planeación minero energética. "/>
    <x v="25"/>
    <s v="Diseñar la estrategia de comunicación y participación con actores, territorio y sector, que mejoren el relacionamiento con dichos actores bajo el Enfoque Territorial"/>
    <n v="80141607"/>
    <x v="23"/>
    <s v="Operador Logístico"/>
    <s v="100-45  Prestación de los servicios de apoyo logístico para el desarrollo de la estrategia de comunicación y participación con actores nacionales y territoriales, así como para otros espacios interinstitucionales en el marco de la misionalidad de la entid"/>
    <s v="Febrero"/>
    <s v="Febrero"/>
    <s v="Junio "/>
    <n v="11"/>
    <s v="Meses"/>
    <s v="Contratación directa"/>
    <s v="Propios - 20 - Ingresos corrientes"/>
    <n v="168335071"/>
    <n v="168335071"/>
    <s v="No"/>
    <s v="N/A"/>
    <s v="Ingrid Viviana Garzón"/>
    <s v="Asesora Dirección general"/>
    <n v="6012220601"/>
    <s v="ingrid.garzon@upme.gov.co"/>
    <n v="0"/>
    <n v="0"/>
    <n v="0"/>
    <n v="0"/>
    <n v="0"/>
    <n v="0"/>
    <n v="0"/>
    <n v="0"/>
    <n v="168335071"/>
    <n v="0"/>
    <n v="0"/>
    <n v="20000000"/>
    <n v="0"/>
    <n v="25000000"/>
    <n v="0"/>
    <n v="25000000"/>
    <n v="0"/>
    <n v="30000000"/>
    <n v="0"/>
    <n v="30000000"/>
    <n v="0"/>
    <n v="25000000"/>
    <n v="0"/>
    <n v="13335071"/>
    <n v="168335071"/>
    <n v="168335071"/>
    <n v="0"/>
    <n v="0"/>
    <n v="0"/>
  </r>
  <r>
    <x v="0"/>
    <x v="9"/>
    <s v="Territorial"/>
    <s v="Si"/>
    <n v="2"/>
    <s v="100-46"/>
    <s v="2 - Fortalecer el conocimiento de la población y el territorio en cuanto a la dinámica de la planeación minero energética."/>
    <x v="25"/>
    <s v="Diseñar la estrategia de comunicación y participación con actores, territorio y sector, que mejoren el relacionamiento con dichos actores bajo el Enfoque Territorial"/>
    <n v="80111620"/>
    <x v="23"/>
    <s v="Prestación de servicios profesionales y/o de apoyo a la gestión"/>
    <s v="100-46 Prestar los servicios profesionales para la integración de variables sociales y étnicas en los documentos de la UPME, consolidando lineamientos integrales en su planificación y promoviendo la articulación interinstitucional con entidades territoria"/>
    <s v="Enero"/>
    <s v="Enero"/>
    <s v="Febrero"/>
    <n v="11.1"/>
    <s v="Meses"/>
    <s v="Contratación directa - Prestación de servicios profesionales"/>
    <s v="Propios - 20 - Ingresos corrientes"/>
    <n v="70500000"/>
    <n v="70500000"/>
    <s v="No"/>
    <s v="N/A"/>
    <s v="Ingrid Viviana Garzón"/>
    <s v="Asesora Dirección general"/>
    <n v="6012220601"/>
    <s v="ingrid.garzon@upme.gov.co"/>
    <m/>
    <n v="0"/>
    <n v="70500000"/>
    <m/>
    <n v="0"/>
    <n v="6600000"/>
    <n v="0"/>
    <n v="6600000"/>
    <n v="0"/>
    <n v="6600000"/>
    <n v="0"/>
    <n v="6600000"/>
    <n v="0"/>
    <n v="6500000"/>
    <n v="0"/>
    <n v="6000000"/>
    <n v="0"/>
    <n v="6000000"/>
    <n v="0"/>
    <n v="6000000"/>
    <n v="0"/>
    <n v="6000000"/>
    <n v="0"/>
    <n v="13600000"/>
    <n v="70500000"/>
    <n v="70500000"/>
    <n v="0"/>
    <n v="0"/>
    <n v="0"/>
  </r>
  <r>
    <x v="0"/>
    <x v="9"/>
    <s v="Territorial"/>
    <s v="Si"/>
    <s v="75 (30/12/2024)"/>
    <s v="100-47"/>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47 Prestar servicios profesionales como enlace en la Región Caribe en la implementación de la estrategia de comunicación de la UPME al Territorio, orientada a fortalecer la transparencia de los procesos de planeación minero-energética mediante el desa"/>
    <s v="Febrero"/>
    <s v="Febrero"/>
    <s v="Marzo"/>
    <n v="10"/>
    <s v="Meses"/>
    <s v="Contratación directa - Prestación de servicios profesionales"/>
    <s v="Propios - 20 - Ingresos corrientes"/>
    <n v="65000000"/>
    <n v="65000000"/>
    <s v="No"/>
    <s v="N/A"/>
    <s v="Ingrid Viviana Garzón"/>
    <s v="Asesora Dirección general"/>
    <n v="6012220601"/>
    <s v="ingrid.garzon@upme.gov.co"/>
    <m/>
    <m/>
    <m/>
    <m/>
    <n v="65000000"/>
    <m/>
    <m/>
    <n v="6000000"/>
    <m/>
    <n v="6000000"/>
    <m/>
    <n v="6000000"/>
    <m/>
    <n v="7000000"/>
    <m/>
    <n v="7000000"/>
    <m/>
    <n v="7000000"/>
    <m/>
    <n v="7000000"/>
    <m/>
    <n v="7000000"/>
    <m/>
    <n v="12000000"/>
    <n v="65000000"/>
    <n v="65000000"/>
    <n v="0"/>
    <n v="0"/>
    <n v="0"/>
  </r>
  <r>
    <x v="0"/>
    <x v="9"/>
    <s v="Territorial"/>
    <s v="Si"/>
    <n v="25"/>
    <s v="100-48"/>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s v="N/A"/>
    <x v="23"/>
    <s v="Viáticos y gastos de viaje"/>
    <s v="100-48 Pago de viáticos y gastos de desplazamiento para la implementación y evaluación de la estrategia de comunicación y participación de la UPME."/>
    <s v="Febrero"/>
    <s v="Febrero"/>
    <s v="Febrero"/>
    <n v="12"/>
    <s v="Meses"/>
    <s v="N/A"/>
    <s v="Propios - 20 - Ingresos corrientes"/>
    <n v="96318378"/>
    <n v="96318378"/>
    <s v="No"/>
    <s v="N/A"/>
    <s v="Ingrid Viviana Garzón"/>
    <s v="Asesora Dirección general"/>
    <n v="6012220601"/>
    <s v="ingrid.garzon@upme.gov.co"/>
    <n v="0"/>
    <n v="0"/>
    <n v="837183"/>
    <n v="371177"/>
    <n v="1524949"/>
    <n v="1990955"/>
    <n v="1398179"/>
    <n v="989245"/>
    <n v="6024419"/>
    <n v="6024419"/>
    <n v="10030198"/>
    <n v="10030198"/>
    <n v="10030198"/>
    <n v="10030198"/>
    <n v="12030198"/>
    <n v="12030198"/>
    <n v="12030198"/>
    <n v="12030198"/>
    <n v="9776864"/>
    <n v="9776864"/>
    <n v="20700000"/>
    <n v="20700000"/>
    <n v="11935992"/>
    <n v="12344926"/>
    <n v="96318378"/>
    <n v="96318378"/>
    <n v="0"/>
    <n v="0"/>
    <n v="0"/>
  </r>
  <r>
    <x v="0"/>
    <x v="9"/>
    <s v="Territorial"/>
    <s v="Si"/>
    <n v="11"/>
    <s v="100-49"/>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49 Prestar servicios profesionales como enlace NARP de las regiones para la formulación y fundamentación técnica de variables étnicas en la UPME, así como para la coordinación con entidades territoriales e instancias interinstitucionales, con el fin d"/>
    <s v="Marzo"/>
    <s v="Marzo"/>
    <s v="Marzo"/>
    <n v="8"/>
    <s v="Meses"/>
    <s v="Contratación directa - Prestación de servicios profesionales"/>
    <s v="Propios - 20 - Ingresos corrientes"/>
    <n v="54841995"/>
    <n v="54841995"/>
    <s v="No"/>
    <s v="N/A"/>
    <s v="Ingrid Viviana Garzón"/>
    <s v="Asesora Dirección general"/>
    <n v="6012220601"/>
    <s v="ingrid.garzon@upme.gov.co"/>
    <n v="0"/>
    <n v="0"/>
    <n v="0"/>
    <n v="0"/>
    <n v="54841995"/>
    <n v="0"/>
    <n v="0"/>
    <n v="4466666"/>
    <n v="0"/>
    <n v="6700000"/>
    <n v="0"/>
    <n v="8500000"/>
    <n v="0"/>
    <n v="6700000"/>
    <n v="0"/>
    <n v="7000000"/>
    <n v="0"/>
    <n v="7100000"/>
    <n v="0"/>
    <n v="7300000"/>
    <n v="0"/>
    <n v="7075329"/>
    <n v="0"/>
    <m/>
    <n v="54841995"/>
    <n v="54841995"/>
    <n v="0"/>
    <n v="0"/>
    <n v="0"/>
  </r>
  <r>
    <x v="0"/>
    <x v="9"/>
    <s v="Territorial"/>
    <s v="Si"/>
    <n v="5"/>
    <s v="100-50"/>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0 Prestar servicios profesionales para formular e implementar una estrategia de gestión social en proyectos de energía renovable, asegurando la inclusión de las comunidades locales y la articulación con actores territoriales para el fortalecimiento d"/>
    <s v="Febrero"/>
    <s v="Febrero"/>
    <s v="Febrero"/>
    <n v="10.5"/>
    <s v="Meses"/>
    <s v="Contratación directa - Prestación de servicios profesionales"/>
    <s v="Propios - 20 - Ingresos corrientes"/>
    <n v="68466667"/>
    <n v="68466667"/>
    <s v="No"/>
    <s v="N/A"/>
    <s v="Ingrid Viviana Garzón"/>
    <s v="Asesora Dirección general"/>
    <n v="6012220601"/>
    <s v="ingrid.garzon@upme.gov.co"/>
    <n v="0"/>
    <n v="0"/>
    <n v="68466667"/>
    <n v="0"/>
    <n v="0"/>
    <n v="6000000"/>
    <n v="0"/>
    <n v="6000000"/>
    <n v="0"/>
    <n v="6000000"/>
    <n v="0"/>
    <n v="6000000"/>
    <n v="0"/>
    <n v="6800000"/>
    <n v="0"/>
    <n v="6800000"/>
    <n v="0"/>
    <n v="6800000"/>
    <n v="0"/>
    <n v="6800000"/>
    <n v="0"/>
    <n v="6800000"/>
    <n v="0"/>
    <n v="10466667"/>
    <n v="68466667"/>
    <n v="68466667"/>
    <n v="0"/>
    <n v="0"/>
    <n v="0"/>
  </r>
  <r>
    <x v="0"/>
    <x v="9"/>
    <s v="Territorial"/>
    <s v="Si"/>
    <n v="8"/>
    <s v="100-51"/>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1 Prestar servicios profesionales como enlace en la Región del Pacífico en la implementación de la estrategia de comunicación de la UPME al Territorio, orientada a fortalecer la transparencia de los procesos de planeación minero-energética mediante e"/>
    <s v="Marzo"/>
    <s v="Marzo"/>
    <s v="Marzo"/>
    <n v="5"/>
    <s v="Meses"/>
    <s v="Contratación directa - Prestación de servicios profesionales"/>
    <s v="Propios - 20 - Ingresos corrientes"/>
    <n v="20664606"/>
    <n v="20664606"/>
    <s v="No"/>
    <s v="N/A"/>
    <s v="Ingrid Viviana Garzón"/>
    <s v="Asesora Dirección general"/>
    <n v="6012220601"/>
    <s v="ingrid.garzon@upme.gov.co"/>
    <n v="0"/>
    <n v="0"/>
    <n v="0"/>
    <n v="0"/>
    <n v="20664606"/>
    <n v="0"/>
    <n v="0"/>
    <n v="4100000"/>
    <n v="0"/>
    <n v="4100000"/>
    <n v="0"/>
    <n v="4264606"/>
    <n v="0"/>
    <n v="4400000"/>
    <n v="0"/>
    <n v="3800000"/>
    <n v="0"/>
    <n v="0"/>
    <n v="0"/>
    <n v="0"/>
    <n v="0"/>
    <n v="0"/>
    <n v="0"/>
    <n v="0"/>
    <n v="20664606"/>
    <n v="20664606"/>
    <n v="0"/>
    <n v="0"/>
    <n v="0"/>
  </r>
  <r>
    <x v="0"/>
    <x v="9"/>
    <s v="Territorial"/>
    <s v="Si"/>
    <s v="75 (30/12/2024)"/>
    <s v="100-52"/>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2 Prestar servicios profesionales para asesorar a la dirección general en el relacionamiento con entidades públicas, entidades no gubernamentales y actores legislativos, en el marco del seguimiento de los planes y programas del sector minero energéti"/>
    <s v="Enero"/>
    <s v="Enero"/>
    <s v="Enero"/>
    <n v="11.5"/>
    <s v="Meses"/>
    <s v="Contratación directa - Prestación de servicios profesionales"/>
    <s v="Propios - 20 - Ingresos corrientes"/>
    <n v="150000000"/>
    <n v="150000000"/>
    <s v="No"/>
    <s v="N/A"/>
    <s v="Ingrid Viviana Garzón"/>
    <s v="Asesora Dirección general"/>
    <n v="6012220601"/>
    <s v="ingrid.garzon@upme.gov.co"/>
    <n v="150000000"/>
    <m/>
    <m/>
    <n v="8400000"/>
    <m/>
    <n v="12000000"/>
    <m/>
    <n v="12000000"/>
    <m/>
    <n v="13000000"/>
    <m/>
    <n v="13000000"/>
    <m/>
    <n v="13000000"/>
    <m/>
    <n v="13000000"/>
    <m/>
    <n v="13000000"/>
    <m/>
    <n v="14000000"/>
    <m/>
    <n v="14000000"/>
    <m/>
    <n v="24600000"/>
    <n v="150000000"/>
    <n v="150000000"/>
    <n v="0"/>
    <n v="0"/>
    <n v="0"/>
  </r>
  <r>
    <x v="0"/>
    <x v="9"/>
    <s v="Territorial"/>
    <s v="Si"/>
    <s v="75 (30/12/2024)"/>
    <s v="100-53"/>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3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26000000"/>
    <n v="26000000"/>
    <s v="No"/>
    <s v="N/A"/>
    <s v="Ingrid Viviana Garzón"/>
    <s v="Asesora Dirección general"/>
    <n v="6012220601"/>
    <s v="ingrid.garzon@upme.gov.co"/>
    <n v="26000000"/>
    <m/>
    <m/>
    <m/>
    <m/>
    <m/>
    <m/>
    <m/>
    <m/>
    <m/>
    <m/>
    <m/>
    <m/>
    <m/>
    <m/>
    <m/>
    <m/>
    <m/>
    <m/>
    <n v="2000000"/>
    <m/>
    <n v="8000000"/>
    <m/>
    <n v="16000000"/>
    <n v="26000000"/>
    <n v="26000000"/>
    <n v="0"/>
    <n v="0"/>
    <n v="0"/>
  </r>
  <r>
    <x v="0"/>
    <x v="9"/>
    <s v="Territorial"/>
    <s v="Si"/>
    <n v="33"/>
    <s v="100-54"/>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4 Prestar servicios profesionales para la implementación de la estrategia de comunicación de la UPME al Territorio, orientada a fortalecer la transparencia de los procesos de planeación minero-energética mediante el desarrollo de espacios y canales a"/>
    <s v="Abril"/>
    <s v="Abril"/>
    <s v="Abril"/>
    <n v="7"/>
    <s v="Meses"/>
    <s v="Contratación directa - Prestación de servicios profesionales"/>
    <s v="Propios - 20 - Ingresos corrientes"/>
    <n v="0"/>
    <n v="0"/>
    <s v="No"/>
    <s v="N/A"/>
    <s v="Ingrid Viviana Garzón"/>
    <s v="Asesora Dirección general"/>
    <n v="6012220601"/>
    <s v="ingrid.garzon@upme.gov.co"/>
    <n v="0"/>
    <n v="0"/>
    <n v="0"/>
    <n v="0"/>
    <n v="0"/>
    <n v="0"/>
    <n v="0"/>
    <n v="0"/>
    <n v="0"/>
    <n v="0"/>
    <n v="0"/>
    <n v="0"/>
    <n v="0"/>
    <n v="0"/>
    <n v="0"/>
    <n v="0"/>
    <n v="0"/>
    <n v="0"/>
    <n v="0"/>
    <n v="0"/>
    <n v="0"/>
    <n v="0"/>
    <n v="0"/>
    <n v="0"/>
    <n v="0"/>
    <n v="0"/>
    <n v="0"/>
    <n v="0"/>
    <n v="0"/>
  </r>
  <r>
    <x v="0"/>
    <x v="9"/>
    <s v="Territorial"/>
    <s v="Si"/>
    <n v="33"/>
    <s v="100-55"/>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2111801"/>
    <x v="23"/>
    <s v="Prestación de servicios editoriales"/>
    <s v="100-55 Prestar servicios editoriales para la implementación de la estrategia de integración del enfoque territorial y la inteligencia artificial en la transición energética justa intensiva en conocimiento."/>
    <s v="Mayo"/>
    <s v="Mayo"/>
    <s v="Junio"/>
    <n v="6"/>
    <s v="Meses"/>
    <s v="Contratación directa - Contratos menor cuantía"/>
    <s v="Propios - 20 - Ingresos corrientes"/>
    <n v="0"/>
    <n v="0"/>
    <s v="No"/>
    <s v="N/A"/>
    <s v="Ingrid Viviana Garzón"/>
    <s v="Asesora Dirección general"/>
    <n v="6012220601"/>
    <s v="ingrid.garzon@upme.gov.co"/>
    <n v="0"/>
    <n v="0"/>
    <n v="0"/>
    <n v="0"/>
    <n v="0"/>
    <n v="0"/>
    <n v="0"/>
    <n v="0"/>
    <n v="0"/>
    <n v="0"/>
    <n v="0"/>
    <n v="0"/>
    <n v="0"/>
    <n v="0"/>
    <n v="0"/>
    <n v="0"/>
    <n v="0"/>
    <n v="0"/>
    <n v="0"/>
    <n v="0"/>
    <n v="0"/>
    <n v="0"/>
    <n v="0"/>
    <n v="0"/>
    <n v="0"/>
    <n v="0"/>
    <n v="0"/>
    <n v="0"/>
    <n v="0"/>
  </r>
  <r>
    <x v="0"/>
    <x v="9"/>
    <s v="Territorial"/>
    <s v="Si"/>
    <n v="8"/>
    <s v="100-56"/>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6 Prestar servicios profesionales para analizar la metodología de armonización de instrumentos de planeación minero-energética con enfoque diferencial y perspectiva interseccional e instrumentos relacionados avanzando en su integración e implementaci"/>
    <s v="Marzo"/>
    <s v="Marzo"/>
    <s v="Marzo"/>
    <n v="7"/>
    <s v="Meses"/>
    <s v="Contratación directa - Prestación de servicios profesionales"/>
    <s v="Propios - 20 - Ingresos corrientes"/>
    <n v="36333333"/>
    <n v="36333333"/>
    <s v="No"/>
    <s v="N/A"/>
    <s v="Ingrid Viviana Garzón"/>
    <s v="Asesora Dirección general"/>
    <n v="6012220601"/>
    <s v="ingrid.garzon@upme.gov.co"/>
    <n v="0"/>
    <n v="0"/>
    <n v="0"/>
    <n v="0"/>
    <n v="36333333"/>
    <n v="0"/>
    <n v="0"/>
    <n v="5200000"/>
    <n v="0"/>
    <n v="5200000"/>
    <n v="0"/>
    <n v="5200000"/>
    <n v="0"/>
    <n v="5200000"/>
    <n v="0"/>
    <n v="5200000"/>
    <n v="0"/>
    <n v="5200000"/>
    <n v="0"/>
    <n v="5133333"/>
    <n v="0"/>
    <n v="0"/>
    <n v="0"/>
    <n v="0"/>
    <n v="36333333"/>
    <n v="36333333"/>
    <n v="0"/>
    <n v="0"/>
    <n v="0"/>
  </r>
  <r>
    <x v="0"/>
    <x v="9"/>
    <s v="Territorial"/>
    <s v="Si"/>
    <n v="8"/>
    <s v="100-57"/>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7 Prestar servicios profesionales para realizar la gestión interinstitucional con grupos de interés de la entidad para la identificación, caracterización e integración de variables socioambientales a los procesos y productos de la UPME en la Región C"/>
    <s v="Febrero"/>
    <s v="Febrero"/>
    <s v="Marzo"/>
    <n v="10.199999999999999"/>
    <s v="Meses"/>
    <s v="Contratación directa - Prestación de servicios profesionales"/>
    <s v="Propios - 20 - Ingresos corrientes"/>
    <n v="77571800"/>
    <n v="77571800"/>
    <s v="No"/>
    <s v="N/A"/>
    <s v="Ingrid Viviana Garzón"/>
    <s v="Asesora Dirección general"/>
    <n v="6012220601"/>
    <s v="ingrid.garzon@upme.gov.co"/>
    <n v="0"/>
    <n v="0"/>
    <m/>
    <n v="0"/>
    <n v="77571800"/>
    <n v="1250000"/>
    <n v="0"/>
    <n v="8100000"/>
    <n v="0"/>
    <n v="8100000"/>
    <n v="0"/>
    <n v="8100000"/>
    <n v="0"/>
    <n v="8100000"/>
    <n v="0"/>
    <n v="8100000"/>
    <n v="0"/>
    <n v="7500000"/>
    <n v="0"/>
    <n v="7500000"/>
    <n v="0"/>
    <n v="7500000"/>
    <n v="0"/>
    <n v="13321800"/>
    <n v="77571800"/>
    <n v="77571800"/>
    <n v="0"/>
    <n v="0"/>
    <n v="0"/>
  </r>
  <r>
    <x v="0"/>
    <x v="9"/>
    <s v="Territorial"/>
    <s v="Si"/>
    <n v="8"/>
    <s v="100-58"/>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8 Prestar servicios profesionales para la identificación e integración de habilitadores socioambientales para el fortalecimiento de la infraestructura generando estrategias interinstitucionales y jurídicas para la integración del enfoque territorial "/>
    <s v="Febrero"/>
    <s v="Febrero"/>
    <s v="Marzo"/>
    <n v="7"/>
    <s v="Meses"/>
    <s v="Contratación directa - Prestación de servicios profesionales"/>
    <s v="Propios - 20 - Ingresos corrientes"/>
    <n v="88970000"/>
    <n v="88970000"/>
    <s v="No"/>
    <s v="N/A"/>
    <s v="Ingrid Viviana Garzón"/>
    <s v="Asesora Dirección general"/>
    <n v="6012220601"/>
    <s v="ingrid.garzon@upme.gov.co"/>
    <n v="0"/>
    <n v="0"/>
    <m/>
    <n v="0"/>
    <n v="88970000"/>
    <n v="1416667"/>
    <n v="0"/>
    <n v="8500000"/>
    <n v="0"/>
    <n v="9100000"/>
    <n v="0"/>
    <n v="9100000"/>
    <n v="0"/>
    <n v="9100000"/>
    <n v="0"/>
    <n v="8900000"/>
    <n v="0"/>
    <n v="8853333"/>
    <n v="0"/>
    <n v="8500000"/>
    <n v="0"/>
    <n v="8500000"/>
    <n v="0"/>
    <n v="17000000"/>
    <n v="88970000"/>
    <n v="88970000"/>
    <n v="0"/>
    <n v="0"/>
    <n v="0"/>
  </r>
  <r>
    <x v="0"/>
    <x v="9"/>
    <s v="Territorial"/>
    <s v="Si"/>
    <n v="33"/>
    <s v="100-59"/>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9 Prestar servicios profesionales para apoyar el desarrollo de una herramienta computacional para la optimización de la red del sistema interconectado nacional (SIN) colombiano y acompañar la evaluación y revisión de acciones o estrategias relacionad"/>
    <s v="Febrero"/>
    <s v="Febrero"/>
    <s v="Marzo"/>
    <n v="8"/>
    <s v="Meses"/>
    <s v="Contratación directa - Contratos interadministrativos "/>
    <s v="Propios - 20 - Ingresos corrientes"/>
    <n v="19113974"/>
    <n v="19113974"/>
    <s v="No"/>
    <s v="N/A"/>
    <s v="Ingrid Viviana Garzón"/>
    <s v="Asesora Dirección general"/>
    <n v="6012220601"/>
    <s v="ingrid.garzon@upme.gov.co"/>
    <n v="0"/>
    <n v="0"/>
    <n v="0"/>
    <n v="0"/>
    <n v="0"/>
    <n v="0"/>
    <n v="0"/>
    <n v="0"/>
    <n v="0"/>
    <n v="0"/>
    <n v="0"/>
    <n v="0"/>
    <n v="0"/>
    <n v="0"/>
    <n v="0"/>
    <n v="0"/>
    <n v="19113974"/>
    <n v="0"/>
    <n v="0"/>
    <n v="8000000"/>
    <n v="0"/>
    <n v="8000000"/>
    <n v="0"/>
    <n v="3113974"/>
    <n v="19113974"/>
    <n v="19113974"/>
    <n v="0"/>
    <n v="0"/>
    <n v="0"/>
  </r>
  <r>
    <x v="0"/>
    <x v="9"/>
    <s v="Territorial"/>
    <s v="Si"/>
    <n v="16"/>
    <s v="100-60"/>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43233501"/>
    <x v="23"/>
    <s v="Software- Licencias"/>
    <s v="100-60 Adquirir el licenciamiento de las herramientas colaborativas en nube para la UPME."/>
    <s v="Julio "/>
    <s v="Agosto"/>
    <s v="Septiembre"/>
    <n v="12"/>
    <s v="Meses"/>
    <s v="Seléccion abreviada - acuerdo marco"/>
    <s v="Propios - 20 - Ingresos corrientes"/>
    <n v="24959146"/>
    <n v="24959146"/>
    <s v="No"/>
    <s v="N/A"/>
    <s v="Ingrid Viviana Garzón"/>
    <s v="Asesora Dirección general"/>
    <n v="6012220601"/>
    <s v="ingrid.garzon@upme.gov.co"/>
    <n v="0"/>
    <n v="0"/>
    <n v="0"/>
    <n v="0"/>
    <n v="0"/>
    <n v="0"/>
    <n v="0"/>
    <n v="0"/>
    <n v="0"/>
    <n v="0"/>
    <n v="0"/>
    <n v="0"/>
    <n v="0"/>
    <n v="0"/>
    <n v="0"/>
    <n v="0"/>
    <n v="24959146"/>
    <n v="0"/>
    <n v="0"/>
    <n v="24959146"/>
    <n v="0"/>
    <n v="0"/>
    <n v="0"/>
    <n v="0"/>
    <n v="24959146"/>
    <n v="24959146"/>
    <n v="0"/>
    <n v="0"/>
    <n v="0"/>
  </r>
  <r>
    <x v="0"/>
    <x v="9"/>
    <s v="Territorial"/>
    <s v="Si"/>
    <n v="32"/>
    <s v="100-61"/>
    <s v="1 - Incluir el uso de las particularidades propias de cada territorio en la planeación minero energética."/>
    <x v="0"/>
    <s v="Identificar e incorporar variables sociales, ambientales y territoriales en los documentos de planeación minero energética"/>
    <n v="80111620"/>
    <x v="22"/>
    <s v="Adquisición de bienes y/o servicios (otros)"/>
    <s v="100-61 Adelantar las gestiones administrativas y jurídicas tendientes a la consecución de las actas de colindancia y las certificación de vía requeridas para rectificación de áreas y linderos de los predios ubicados en el municipio de Barrancabermeja prop"/>
    <s v="Julio"/>
    <s v="Julio"/>
    <s v="Julio"/>
    <n v="4"/>
    <s v="Meses"/>
    <s v="Contratación directa - Prestación de servicios profesionales"/>
    <s v="Propios - 20 - Ingresos corrientes"/>
    <n v="25466000"/>
    <n v="25466000"/>
    <s v="No"/>
    <s v="N/A"/>
    <s v="Ingrid Viviana Garzón"/>
    <s v="Asesora Dirección general"/>
    <n v="6012220601"/>
    <s v="ingrid.garzon@upme.gov.co"/>
    <n v="0"/>
    <n v="0"/>
    <n v="0"/>
    <n v="0"/>
    <n v="0"/>
    <n v="0"/>
    <n v="0"/>
    <n v="0"/>
    <n v="0"/>
    <n v="0"/>
    <n v="0"/>
    <n v="0"/>
    <n v="25466000"/>
    <n v="0"/>
    <n v="0"/>
    <n v="6200000"/>
    <n v="0"/>
    <n v="6200000"/>
    <n v="0"/>
    <n v="6200000"/>
    <n v="0"/>
    <n v="6866000"/>
    <n v="0"/>
    <n v="0"/>
    <n v="25466000"/>
    <n v="25466000"/>
    <n v="0"/>
    <n v="0"/>
    <n v="0"/>
  </r>
  <r>
    <x v="0"/>
    <x v="9"/>
    <s v="Territorial"/>
    <s v="Si"/>
    <n v="31"/>
    <s v="100-62"/>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62 Prestar servicios profesionales de asesoría en asuntos de indole juridico, para el acompañamiento del proceso, verificación y cumplimiento de requisitos legales y asuntos misionales de competencia de la UPME, contribuyedo al desempeño institucional"/>
    <s v="Julio"/>
    <s v="Julio"/>
    <s v="Julio"/>
    <n v="5"/>
    <s v="Meses"/>
    <s v="Contratación directa"/>
    <s v="Propios - 20 - Ingresos corrientes"/>
    <n v="41500000"/>
    <n v="41500000"/>
    <s v="No"/>
    <s v="N/A"/>
    <s v="Johanna Stella Castellanos"/>
    <s v="Asesora Dirección general"/>
    <n v="6012220601"/>
    <s v="johanna.castellanos@upme.gov.co"/>
    <n v="0"/>
    <n v="0"/>
    <n v="0"/>
    <n v="0"/>
    <n v="0"/>
    <n v="0"/>
    <n v="0"/>
    <n v="0"/>
    <n v="0"/>
    <n v="0"/>
    <n v="0"/>
    <n v="0"/>
    <n v="41500000"/>
    <n v="0"/>
    <n v="0"/>
    <n v="8300000"/>
    <n v="0"/>
    <n v="8300000"/>
    <n v="0"/>
    <n v="8300000"/>
    <n v="0"/>
    <n v="8300000"/>
    <n v="0"/>
    <n v="8300000"/>
    <n v="41500000"/>
    <n v="41500000"/>
    <n v="0"/>
    <n v="0"/>
    <n v="0"/>
  </r>
  <r>
    <x v="1"/>
    <x v="0"/>
    <s v="N.A"/>
    <s v="Si"/>
    <n v="32"/>
    <s v="111-1"/>
    <s v="N.A"/>
    <x v="26"/>
    <s v="N.A"/>
    <n v="72151514"/>
    <x v="24"/>
    <s v="Mantenimientos y/o mejoras"/>
    <s v="111-1 Prestar el servicio de mantenimiento preventivo y correctivo que garantice el buen funcionamiento de las UPS de propiedad de la UPME."/>
    <s v="Abril"/>
    <s v="Mayo"/>
    <s v="Junio "/>
    <n v="8"/>
    <s v="Meses"/>
    <s v="Contratación directa - Contratos menor cuantía"/>
    <s v="Propios - 20 - Ingresos corrientes"/>
    <n v="15232000"/>
    <n v="15232000"/>
    <s v="No"/>
    <s v="N/A"/>
    <s v="Yezmy Carolina Vargas"/>
    <s v="Coordinador GIT Gestión Administrativa y Servicio al Ciudadano"/>
    <n v="6012220601"/>
    <s v="yezmy.vargas@upme.gov.co"/>
    <n v="0"/>
    <n v="0"/>
    <n v="0"/>
    <n v="0"/>
    <n v="0"/>
    <n v="0"/>
    <n v="0"/>
    <n v="0"/>
    <n v="0"/>
    <n v="0"/>
    <n v="0"/>
    <n v="0"/>
    <n v="15232000"/>
    <n v="0"/>
    <n v="0"/>
    <n v="2538666"/>
    <n v="0"/>
    <n v="2538666"/>
    <n v="0"/>
    <n v="2538666"/>
    <n v="0"/>
    <n v="2538666"/>
    <n v="0"/>
    <n v="5077336"/>
    <n v="15232000"/>
    <n v="15232000"/>
    <n v="0"/>
    <n v="0"/>
    <n v="0"/>
  </r>
  <r>
    <x v="1"/>
    <x v="0"/>
    <s v="N.A"/>
    <s v="Si"/>
    <n v="24"/>
    <s v="111-2"/>
    <s v="N.A"/>
    <x v="26"/>
    <s v="N.A"/>
    <n v="41111970"/>
    <x v="24"/>
    <s v="Mantenimientos y/o mejoras"/>
    <s v="111-2 Prestar el servicio de mantenimiento preventivo del sistema de monitoreo ambiental instalado en el centro de cómputo de la UPME."/>
    <s v="Febrero"/>
    <s v="Marzo"/>
    <s v="Mayo"/>
    <n v="9"/>
    <s v="Meses"/>
    <s v="Contratación directa - Contratos menor cuantía"/>
    <s v="Propios - 20 - Ingresos corrientes"/>
    <n v="3284876"/>
    <n v="3284876"/>
    <s v="No"/>
    <s v="N/A"/>
    <s v="Yezmy Carolina Vargas"/>
    <s v="Coordinador GIT Gestión Administrativa y Servicio al Ciudadano"/>
    <n v="6012220601"/>
    <s v="yezmy.vargas@upme.gov.co"/>
    <n v="0"/>
    <n v="0"/>
    <n v="0"/>
    <n v="0"/>
    <n v="0"/>
    <n v="0"/>
    <n v="0"/>
    <n v="0"/>
    <n v="3284876"/>
    <n v="0"/>
    <n v="0"/>
    <n v="821219"/>
    <n v="0"/>
    <n v="0"/>
    <n v="0"/>
    <n v="821219"/>
    <n v="0"/>
    <n v="0"/>
    <n v="0"/>
    <n v="821219"/>
    <n v="0"/>
    <n v="0"/>
    <n v="0"/>
    <n v="821219"/>
    <n v="3284876"/>
    <n v="3284876"/>
    <n v="0"/>
    <n v="0"/>
    <n v="0"/>
  </r>
  <r>
    <x v="1"/>
    <x v="0"/>
    <s v="N.A"/>
    <s v="Si"/>
    <s v="75 (30/12/2024)"/>
    <s v="111-3"/>
    <s v="N.A"/>
    <x v="26"/>
    <s v="N.A"/>
    <n v="72101511"/>
    <x v="24"/>
    <s v="Mantenimientos y/o mejoras"/>
    <s v="111-3 Prestar el servicio de mantenimiento preventivo, correctivo y de emergencia a los equipos de aire acondicionado que se encuentran ubicados en la sede administrativa de la UPME."/>
    <s v="Febrero"/>
    <s v="Febrero"/>
    <s v="Marzo"/>
    <n v="10"/>
    <s v="Meses"/>
    <s v="Contratación directa - Contratos menor cuantía"/>
    <s v="Propios - 20 - Ingresos corrientes"/>
    <n v="7379736"/>
    <n v="7379736"/>
    <s v="No"/>
    <s v="N/A"/>
    <s v="Yezmy Carolina Vargas"/>
    <s v="Coordinador GIT Gestión Administrativa y Servicio al Ciudadano"/>
    <n v="6012220601"/>
    <s v="yezmy.vargas@upme.gov.co"/>
    <m/>
    <m/>
    <m/>
    <m/>
    <n v="7379736"/>
    <m/>
    <m/>
    <n v="1844934"/>
    <m/>
    <m/>
    <m/>
    <n v="1844934"/>
    <m/>
    <m/>
    <m/>
    <m/>
    <m/>
    <n v="1844934"/>
    <m/>
    <m/>
    <m/>
    <m/>
    <m/>
    <n v="1844934"/>
    <n v="7379736"/>
    <n v="7379736"/>
    <n v="0"/>
    <n v="0"/>
    <n v="0"/>
  </r>
  <r>
    <x v="1"/>
    <x v="0"/>
    <s v="N.A"/>
    <s v="Si"/>
    <s v="75 (30/12/2024)"/>
    <s v="111-4"/>
    <s v="N.A"/>
    <x v="26"/>
    <s v="N.A"/>
    <n v="72101509"/>
    <x v="24"/>
    <s v="Mantenimientos y/o mejoras"/>
    <s v="111-4 Prestar el servicio de mantenimiento preventivo y correctivo en el sistema de protección de red contraincendios de la UPME."/>
    <s v="Febrero"/>
    <s v="Marzo"/>
    <s v="Abril"/>
    <n v="9"/>
    <s v="Meses"/>
    <s v="Contratación directa - Contratos menor cuantía"/>
    <s v="Propios - 20 - Ingresos corrientes"/>
    <n v="22615320"/>
    <n v="22615320"/>
    <s v="No"/>
    <s v="N/A"/>
    <s v="Yezmy Carolina Vargas"/>
    <s v="Coordinador GIT Gestión Administrativa y Servicio al Ciudadano"/>
    <n v="6012220601"/>
    <s v="yezmy.vargas@upme.gov.co"/>
    <m/>
    <m/>
    <m/>
    <m/>
    <n v="22615320"/>
    <m/>
    <m/>
    <n v="7538440"/>
    <m/>
    <m/>
    <m/>
    <m/>
    <m/>
    <m/>
    <m/>
    <n v="7538440"/>
    <m/>
    <m/>
    <m/>
    <m/>
    <m/>
    <n v="7538440"/>
    <m/>
    <m/>
    <n v="22615320"/>
    <n v="22615320"/>
    <n v="0"/>
    <n v="0"/>
    <n v="0"/>
  </r>
  <r>
    <x v="1"/>
    <x v="0"/>
    <s v="N.A"/>
    <s v="Si"/>
    <s v="75 (30/12/2024)"/>
    <s v="111-5"/>
    <s v="N.A"/>
    <x v="26"/>
    <s v="N.A"/>
    <n v="78181507"/>
    <x v="24"/>
    <s v="Mantenimientos y/o mejoras"/>
    <s v="111-5 Prestar el servicio de mantenimiento menor para los vehículos oficiales de propiedad de la UPME."/>
    <s v="Abril"/>
    <s v="Abril"/>
    <s v="Abril"/>
    <n v="11"/>
    <s v="Meses"/>
    <s v="Contratación directa - Contratos menor cuantía"/>
    <s v="Propios - 20 - Ingresos corrientes"/>
    <n v="3090000"/>
    <n v="3090000"/>
    <s v="No"/>
    <s v="N/A"/>
    <s v="Yezmy Carolina Vargas"/>
    <s v="Coordinador GIT Gestión Administrativa y Servicio al Ciudadano"/>
    <n v="6012220601"/>
    <s v="yezmy.vargas@upme.gov.co"/>
    <m/>
    <m/>
    <m/>
    <m/>
    <m/>
    <m/>
    <n v="3090000"/>
    <m/>
    <m/>
    <n v="386250"/>
    <m/>
    <n v="386250"/>
    <m/>
    <n v="386250"/>
    <m/>
    <n v="386250"/>
    <m/>
    <n v="386250"/>
    <m/>
    <n v="386250"/>
    <m/>
    <n v="386250"/>
    <m/>
    <n v="386250"/>
    <n v="3090000"/>
    <n v="3090000"/>
    <n v="0"/>
    <n v="0"/>
    <n v="0"/>
  </r>
  <r>
    <x v="1"/>
    <x v="0"/>
    <s v="N.A"/>
    <s v="Si"/>
    <n v="30"/>
    <s v="111-6"/>
    <s v="N.A"/>
    <x v="26"/>
    <s v="N.A"/>
    <n v="78181507"/>
    <x v="24"/>
    <s v="Mantenimientos y/o mejoras"/>
    <s v="111-6 Prestar el servicio de mantenimiento preventivo y correctivo para los dos (2) vehículos oficiales de la upme."/>
    <s v="Febrero"/>
    <s v="Febrero"/>
    <s v="Marzo"/>
    <n v="11"/>
    <s v="Meses"/>
    <s v="Contratación directa - Contratos menor cuantía"/>
    <s v="Propios - 20 - Ingresos corrientes"/>
    <n v="0"/>
    <n v="0"/>
    <s v="No"/>
    <s v="N/A"/>
    <s v="Yezmy Carolina Vargas"/>
    <s v="Coordinador GIT Gestión Administrativa y Servicio al Ciudadano"/>
    <n v="6012220601"/>
    <s v="yezmy.vargas@upme.gov.co"/>
    <n v="0"/>
    <n v="0"/>
    <n v="0"/>
    <n v="0"/>
    <n v="0"/>
    <n v="0"/>
    <n v="0"/>
    <n v="0"/>
    <n v="0"/>
    <n v="0"/>
    <n v="0"/>
    <n v="0"/>
    <n v="0"/>
    <n v="0"/>
    <n v="0"/>
    <n v="0"/>
    <n v="0"/>
    <n v="0"/>
    <n v="0"/>
    <n v="0"/>
    <n v="0"/>
    <n v="0"/>
    <n v="0"/>
    <n v="0"/>
    <n v="0"/>
    <n v="0"/>
    <n v="0"/>
    <n v="0"/>
    <n v="0"/>
  </r>
  <r>
    <x v="1"/>
    <x v="0"/>
    <s v="N.A"/>
    <s v="Si"/>
    <s v="75 (30/12/2024)"/>
    <s v="111-7"/>
    <s v="N.A"/>
    <x v="26"/>
    <s v="N.A"/>
    <n v="46191601"/>
    <x v="24"/>
    <s v="Mantenimientos y/o mejoras"/>
    <s v="111-7 Prestar el servicio de mantenimiento y recarga de extintores de la unidad."/>
    <s v="Mayo"/>
    <s v="Mayo"/>
    <s v="Mayo"/>
    <n v="3"/>
    <s v="Meses"/>
    <s v="Contratación directa - Contratos menor cuantía"/>
    <s v="Propios - 20 - Ingresos corrientes"/>
    <n v="3500000"/>
    <n v="3500000"/>
    <s v="No"/>
    <s v="N/A"/>
    <s v="Yezmy Carolina Vargas"/>
    <s v="Coordinador GIT Gestión Administrativa y Servicio al Ciudadano"/>
    <n v="6012220601"/>
    <s v="yezmy.vargas@upme.gov.co"/>
    <m/>
    <m/>
    <m/>
    <m/>
    <m/>
    <m/>
    <m/>
    <m/>
    <n v="3500000"/>
    <m/>
    <m/>
    <m/>
    <m/>
    <n v="3500000"/>
    <m/>
    <m/>
    <m/>
    <m/>
    <m/>
    <m/>
    <m/>
    <m/>
    <m/>
    <m/>
    <n v="3500000"/>
    <n v="3500000"/>
    <n v="0"/>
    <n v="0"/>
    <n v="0"/>
  </r>
  <r>
    <x v="1"/>
    <x v="0"/>
    <s v="N.A"/>
    <s v="Si"/>
    <n v="27"/>
    <s v="111-8"/>
    <s v="N.A"/>
    <x v="26"/>
    <s v="N.A"/>
    <s v="44103125;81101707"/>
    <x v="24"/>
    <s v="Mantenimientos y/o mejoras"/>
    <s v="111-8 Prestar el servicio de mantenimiento preventivo y correctivo con repuestos para las impresoras, escáneres y fotocopiadoras de propiedad de la unidad."/>
    <s v="Abril"/>
    <s v="Abril"/>
    <s v="Diciembre"/>
    <n v="6"/>
    <s v="Meses"/>
    <s v="Contratación directa - Contratos menor cuantía"/>
    <s v="Propios - 20 - Ingresos corrientes"/>
    <n v="6533100"/>
    <n v="6533100"/>
    <s v="No"/>
    <s v="N/A"/>
    <s v="Yezmy Carolina Vargas"/>
    <s v="Coordinador GIT Gestión Administrativa y Servicio al Ciudadano"/>
    <n v="6012220601"/>
    <s v="yezmy.vargas@upme.gov.co"/>
    <n v="0"/>
    <n v="0"/>
    <n v="0"/>
    <n v="0"/>
    <n v="0"/>
    <n v="0"/>
    <n v="0"/>
    <n v="0"/>
    <n v="0"/>
    <n v="0"/>
    <n v="6533100"/>
    <n v="0"/>
    <n v="0"/>
    <n v="933300"/>
    <n v="0"/>
    <n v="933300"/>
    <n v="0"/>
    <n v="933300"/>
    <n v="0"/>
    <n v="933300"/>
    <n v="0"/>
    <n v="933300"/>
    <n v="0"/>
    <n v="1866600"/>
    <n v="6533100"/>
    <n v="6533100"/>
    <n v="0"/>
    <n v="0"/>
    <n v="0"/>
  </r>
  <r>
    <x v="1"/>
    <x v="0"/>
    <s v="N.A"/>
    <s v="Si"/>
    <s v="75 (30/12/2024)"/>
    <s v="111-9"/>
    <s v="N.A"/>
    <x v="26"/>
    <s v="N.A"/>
    <n v="72151704"/>
    <x v="24"/>
    <s v="Mantenimientos y/o mejoras"/>
    <s v="111-9 Prestar el servicio de mantenimiento preventivo del sistema de cámaras de video -CCTV instalados en la sede administrativa de la UPME."/>
    <s v="Abril"/>
    <s v="Abril"/>
    <s v="Abril"/>
    <n v="8"/>
    <s v="Meses"/>
    <s v="Contratación directa - Contratos menor cuantía"/>
    <s v="Propios - 20 - Ingresos corrientes"/>
    <n v="4000000"/>
    <n v="4000000"/>
    <s v="No"/>
    <s v="N/A"/>
    <s v="Yezmy Carolina Vargas"/>
    <s v="Coordinador GIT Gestión Administrativa y Servicio al Ciudadano"/>
    <n v="6012220601"/>
    <s v="yezmy.vargas@upme.gov.co"/>
    <m/>
    <m/>
    <m/>
    <m/>
    <m/>
    <m/>
    <n v="4000000"/>
    <m/>
    <m/>
    <m/>
    <m/>
    <m/>
    <m/>
    <m/>
    <m/>
    <n v="4000000"/>
    <m/>
    <m/>
    <m/>
    <m/>
    <m/>
    <m/>
    <m/>
    <m/>
    <n v="4000000"/>
    <n v="4000000"/>
    <n v="0"/>
    <n v="0"/>
    <n v="0"/>
  </r>
  <r>
    <x v="1"/>
    <x v="0"/>
    <s v="N.A"/>
    <s v="Si"/>
    <s v="75 (30/12/2024)"/>
    <s v="111-10"/>
    <s v="N.A"/>
    <x v="26"/>
    <s v="N.A"/>
    <n v="72102900"/>
    <x v="24"/>
    <s v="Mantenimientos y/o mejoras"/>
    <s v="111-10 Prestar el servicio de mantenimiento y arreglos locativos requeridos en la sede administrativa de la UPME."/>
    <s v="Abril"/>
    <s v="Abril"/>
    <s v="Abril"/>
    <n v="8"/>
    <s v="Meses"/>
    <s v="Contratación directa - Contratos menor cuantía"/>
    <s v="Propios - 20 - Ingresos corrientes"/>
    <n v="54500000"/>
    <n v="54500000"/>
    <s v="No"/>
    <s v="N/A"/>
    <s v="Yezmy Carolina Vargas"/>
    <s v="Coordinador GIT Gestión Administrativa y Servicio al Ciudadano"/>
    <n v="6012220601"/>
    <s v="yezmy.vargas@upme.gov.co"/>
    <m/>
    <m/>
    <m/>
    <m/>
    <m/>
    <m/>
    <n v="54500000"/>
    <m/>
    <m/>
    <m/>
    <m/>
    <m/>
    <m/>
    <n v="27250000"/>
    <m/>
    <m/>
    <m/>
    <m/>
    <m/>
    <n v="27250000"/>
    <m/>
    <m/>
    <m/>
    <m/>
    <n v="54500000"/>
    <n v="54500000"/>
    <n v="0"/>
    <n v="0"/>
    <n v="0"/>
  </r>
  <r>
    <x v="1"/>
    <x v="0"/>
    <s v="N.A"/>
    <s v="Si"/>
    <s v="75 (30/12/2024)"/>
    <s v="111-11"/>
    <s v="N.A"/>
    <x v="26"/>
    <s v="N.A"/>
    <n v="44103100"/>
    <x v="25"/>
    <s v="Adquisición de bienes y/o servicios (otros)"/>
    <s v="111-11 Adquirir elementos de impresora y/o fotocopiadora (Toners)."/>
    <s v="Mayo"/>
    <s v="Mayo"/>
    <s v="Junio"/>
    <n v="3"/>
    <s v="Meses"/>
    <s v="Contratación directa - Contratos menor cuantía"/>
    <s v="Propios - 20 - Ingresos corrientes"/>
    <n v="6736200"/>
    <n v="6736200"/>
    <s v="No"/>
    <s v="N/A"/>
    <s v="Yezmy Carolina Vargas"/>
    <s v="Coordinador GIT Gestión Administrativa y Servicio al Ciudadano"/>
    <n v="6012220601"/>
    <s v="yezmy.vargas@upme.gov.co"/>
    <m/>
    <m/>
    <m/>
    <m/>
    <m/>
    <m/>
    <m/>
    <m/>
    <m/>
    <m/>
    <n v="6736200"/>
    <m/>
    <m/>
    <m/>
    <m/>
    <m/>
    <m/>
    <n v="6736200"/>
    <m/>
    <m/>
    <m/>
    <m/>
    <m/>
    <m/>
    <n v="6736200"/>
    <n v="6736200"/>
    <n v="0"/>
    <n v="0"/>
    <n v="0"/>
  </r>
  <r>
    <x v="1"/>
    <x v="0"/>
    <s v="N.A"/>
    <s v="Si"/>
    <s v="75 (30/12/2024)"/>
    <s v="111-12"/>
    <s v="N.A"/>
    <x v="26"/>
    <s v="N.A"/>
    <n v="80131500"/>
    <x v="26"/>
    <s v="Arrendamientos"/>
    <s v="111-12 Prestar el servicio de arrendamiento para bodegaje y administración integral del archivo central de la UPME."/>
    <s v="Enero"/>
    <s v="Enero"/>
    <s v="Enero"/>
    <n v="11"/>
    <s v="Meses"/>
    <s v="Contratación directa - Contratos menor cuantía"/>
    <s v="Propios - 20 - Ingresos corrientes"/>
    <n v="115360000"/>
    <n v="115360000"/>
    <s v="No"/>
    <s v="N/A"/>
    <s v="Yezmy Carolina Vargas"/>
    <s v="Coordinador GIT Gestión Administrativa y Servicio al Ciudadano"/>
    <n v="6012220601"/>
    <s v="yezmy.vargas@upme.gov.co"/>
    <n v="115360000"/>
    <m/>
    <m/>
    <n v="10487273"/>
    <m/>
    <n v="10487273"/>
    <m/>
    <n v="10487273"/>
    <m/>
    <n v="10487273"/>
    <m/>
    <n v="10487273"/>
    <m/>
    <n v="10487273"/>
    <m/>
    <n v="10487273"/>
    <m/>
    <n v="10487273"/>
    <m/>
    <n v="10487273"/>
    <m/>
    <n v="10487273"/>
    <m/>
    <n v="10487270"/>
    <n v="115360000"/>
    <n v="115360000"/>
    <n v="0"/>
    <n v="0"/>
    <n v="0"/>
  </r>
  <r>
    <x v="1"/>
    <x v="0"/>
    <s v="N.A"/>
    <s v="Si"/>
    <n v="32"/>
    <s v="111-13"/>
    <s v="N.A"/>
    <x v="26"/>
    <s v="N.A"/>
    <s v="78102203;78102206"/>
    <x v="27"/>
    <s v="Adquisición de bienes y/o servicios (otros)"/>
    <s v="111-13 Prestar los servicios de mensajería certificada a nivel urbano, nacional e internacional, mensajeria electronica y de mensajería motorizada especializada a nivel urbano en la ciudad de Bogotá D.C."/>
    <s v="Febrero"/>
    <s v="Febrero"/>
    <s v="Abril"/>
    <n v="9"/>
    <s v="Meses"/>
    <s v="Contratación directa - Contratos menor cuantía"/>
    <s v="Propios - 20 - Ingresos corrientes"/>
    <n v="23803600"/>
    <n v="23803600"/>
    <s v="Si"/>
    <s v="Aprobada"/>
    <s v="Yezmy Carolina Vargas"/>
    <s v="Coordinador GIT Gestión Administrativa y Servicio al Ciudadano"/>
    <n v="6012220601"/>
    <s v="yezmy.vargas@upme.gov.co"/>
    <n v="0"/>
    <n v="0"/>
    <n v="0"/>
    <n v="0"/>
    <n v="0"/>
    <n v="0"/>
    <n v="23803600"/>
    <n v="0"/>
    <n v="0"/>
    <n v="0"/>
    <n v="0"/>
    <n v="2975450"/>
    <n v="0"/>
    <n v="2975450"/>
    <n v="0"/>
    <n v="2975450"/>
    <n v="0"/>
    <n v="2975450"/>
    <n v="0"/>
    <n v="2975450"/>
    <n v="0"/>
    <n v="2975450"/>
    <n v="0"/>
    <n v="5950900"/>
    <n v="23803600"/>
    <n v="23803600"/>
    <n v="0"/>
    <n v="0"/>
    <n v="0"/>
  </r>
  <r>
    <x v="1"/>
    <x v="0"/>
    <s v="N.A"/>
    <s v="Si"/>
    <s v="75 (30/12/2024)"/>
    <s v="111-14"/>
    <s v="N.A"/>
    <x v="26"/>
    <s v="N.A"/>
    <n v="55101519"/>
    <x v="28"/>
    <s v="Adquisición de bienes y/o servicios (otros)"/>
    <s v="111-14 Prestar el servicio de publicación en el diario oficial de los actos administrativos de carácter general emitidos por la UPME."/>
    <s v="Enero"/>
    <s v="Enero"/>
    <s v="Febrero"/>
    <n v="10"/>
    <s v="Meses"/>
    <s v="Contratación directa - Contratos menor cuantía"/>
    <s v="Propios - 20 - Ingresos corrientes"/>
    <n v="20000000"/>
    <n v="20000000"/>
    <s v="Si"/>
    <s v="Aprobada"/>
    <s v="Yezmy Carolina Vargas"/>
    <s v="Coordinador GIT Gestión Administrativa y Servicio al Ciudadano"/>
    <n v="6012220601"/>
    <s v="yezmy.vargas@upme.gov.co"/>
    <m/>
    <m/>
    <n v="20000000"/>
    <m/>
    <m/>
    <n v="2000000"/>
    <m/>
    <n v="2000000"/>
    <m/>
    <n v="2000000"/>
    <m/>
    <n v="2000000"/>
    <m/>
    <n v="2000000"/>
    <m/>
    <n v="2000000"/>
    <m/>
    <n v="2000000"/>
    <m/>
    <n v="2000000"/>
    <m/>
    <n v="2000000"/>
    <m/>
    <n v="2000000"/>
    <n v="20000000"/>
    <n v="20000000"/>
    <n v="0"/>
    <n v="0"/>
    <n v="0"/>
  </r>
  <r>
    <x v="1"/>
    <x v="0"/>
    <s v="N.A"/>
    <s v="Si"/>
    <n v="32"/>
    <s v="111-15"/>
    <s v="N.A"/>
    <x v="26"/>
    <s v="N.A"/>
    <n v="90101604"/>
    <x v="29"/>
    <s v="Adquisición de bienes y/o servicios (otros)"/>
    <s v="111-15 Prestar el servicio de apoyo logístico para atender las reuniones del consejo directivo de la UPME o las que la dirección general determine para apoyar actividades del sector en la vigencia 2025."/>
    <s v="Enero"/>
    <s v="Enero"/>
    <s v="Febrero"/>
    <n v="10"/>
    <s v="Meses"/>
    <s v="Contratación directa - Contratos menor cuantía"/>
    <s v="Propios - 20 - Ingresos corrientes"/>
    <n v="10000000"/>
    <n v="10000000"/>
    <s v="No"/>
    <s v="N/A"/>
    <s v="Yezmy Carolina Vargas"/>
    <s v="Coordinador GIT Gestión Administrativa y Servicio al Ciudadano"/>
    <n v="6012220601"/>
    <s v="yezmy.vargas@upme.gov.co"/>
    <n v="0"/>
    <n v="0"/>
    <n v="0"/>
    <n v="0"/>
    <n v="0"/>
    <n v="0"/>
    <n v="0"/>
    <n v="0"/>
    <n v="0"/>
    <n v="0"/>
    <n v="0"/>
    <n v="0"/>
    <n v="10000000"/>
    <n v="0"/>
    <n v="0"/>
    <n v="2000000"/>
    <n v="0"/>
    <n v="2000000"/>
    <n v="0"/>
    <n v="2000000"/>
    <n v="0"/>
    <n v="2000000"/>
    <n v="0"/>
    <n v="2000000"/>
    <n v="10000000"/>
    <n v="10000000"/>
    <n v="0"/>
    <n v="0"/>
    <n v="0"/>
  </r>
  <r>
    <x v="1"/>
    <x v="0"/>
    <s v="N.A"/>
    <s v="Si"/>
    <s v="75 (30/12/2024)"/>
    <s v="111-16"/>
    <s v="N.A"/>
    <x v="26"/>
    <s v="N.A"/>
    <s v="84131607;84131500"/>
    <x v="30"/>
    <s v="Adquisición de bienes y/o servicios (otros)"/>
    <s v="111-16 Adquirir servicio de seguros obligatorio de accidente de tránsito SOAT."/>
    <s v="Noviembre"/>
    <s v="Noviembre"/>
    <s v="Noviembre"/>
    <n v="12"/>
    <s v="Meses"/>
    <s v="Contratación directa - Contratos menor cuantía"/>
    <s v="Propios - 20 - Ingresos corrientes"/>
    <n v="2500000"/>
    <n v="2500000"/>
    <s v="No"/>
    <s v="N/A"/>
    <s v="Yezmy Carolina Vargas"/>
    <s v="Coordinador GIT Gestión Administrativa y Servicio al Ciudadano"/>
    <n v="6012220601"/>
    <s v="yezmy.vargas@upme.gov.co"/>
    <m/>
    <m/>
    <m/>
    <m/>
    <m/>
    <m/>
    <m/>
    <m/>
    <m/>
    <m/>
    <m/>
    <m/>
    <m/>
    <m/>
    <m/>
    <m/>
    <m/>
    <m/>
    <m/>
    <m/>
    <n v="2500000"/>
    <m/>
    <m/>
    <n v="2500000"/>
    <n v="2500000"/>
    <n v="2500000"/>
    <n v="0"/>
    <n v="0"/>
    <n v="0"/>
  </r>
  <r>
    <x v="1"/>
    <x v="0"/>
    <s v="N.A"/>
    <s v="Si"/>
    <s v="75 (30/12/2024)"/>
    <s v="111-17"/>
    <s v="N.A"/>
    <x v="26"/>
    <s v="N.A"/>
    <s v="84131501;84131607;84131514;84131500;84131603"/>
    <x v="30"/>
    <s v="Adquisición de bienes y/o servicios (otros)"/>
    <s v="111-17 Adquirir las pólizas de seguros que amparen los bienes muebles, inmuebles e intereses patrimoniales asegurables de su propiedad y de aquellos por los que sea o llegare a ser legalmente responsable, ubicados a nivel nacional."/>
    <s v="Marzo"/>
    <s v="Abril"/>
    <s v="Mayo"/>
    <n v="12"/>
    <s v="Meses"/>
    <s v="Contratación directa - Contratos menor cuantía"/>
    <s v="Propios - 20 - Ingresos corrientes"/>
    <n v="300000000"/>
    <n v="300000000"/>
    <s v="Si"/>
    <s v="Aprobada"/>
    <s v="Yezmy Carolina Vargas"/>
    <s v="Coordinador GIT Gestión Administrativa y Servicio al Ciudadano"/>
    <n v="6012220601"/>
    <s v="yezmy.vargas@upme.gov.co"/>
    <m/>
    <m/>
    <m/>
    <m/>
    <m/>
    <m/>
    <m/>
    <m/>
    <n v="300000000"/>
    <m/>
    <m/>
    <n v="300000000"/>
    <m/>
    <m/>
    <m/>
    <m/>
    <m/>
    <m/>
    <m/>
    <m/>
    <m/>
    <m/>
    <m/>
    <m/>
    <n v="300000000"/>
    <n v="300000000"/>
    <n v="0"/>
    <n v="0"/>
    <n v="0"/>
  </r>
  <r>
    <x v="1"/>
    <x v="0"/>
    <s v="N.A"/>
    <s v="Si"/>
    <n v="30"/>
    <s v="111-18"/>
    <s v="N.A"/>
    <x v="26"/>
    <s v="N.A"/>
    <s v="84131607;84131500"/>
    <x v="30"/>
    <s v="Adquisición de bienes y/o servicios (otros)"/>
    <s v="111-18 Adquirir póliza todo riesgo para los vehículos de la UPME."/>
    <s v="Marzo"/>
    <s v="Abril"/>
    <s v="Mayo"/>
    <n v="12"/>
    <s v="Meses"/>
    <s v="Contratación directa - Contratos menor cuantía"/>
    <s v="Propios - 20 - Ingresos corrientes"/>
    <n v="0"/>
    <n v="0"/>
    <s v="No"/>
    <s v="N/A"/>
    <s v="Yezmy Carolina Vargas"/>
    <s v="Coordinador GIT Gestión Administrativa y Servicio al Ciudadano"/>
    <n v="6012220601"/>
    <s v="yezmy.vargas@upme.gov.co"/>
    <n v="0"/>
    <n v="0"/>
    <n v="0"/>
    <n v="0"/>
    <n v="0"/>
    <n v="0"/>
    <n v="0"/>
    <n v="0"/>
    <n v="0"/>
    <n v="0"/>
    <n v="0"/>
    <n v="0"/>
    <n v="0"/>
    <n v="0"/>
    <n v="0"/>
    <n v="0"/>
    <n v="0"/>
    <n v="0"/>
    <n v="0"/>
    <n v="0"/>
    <n v="0"/>
    <n v="0"/>
    <n v="0"/>
    <n v="0"/>
    <n v="0"/>
    <n v="0"/>
    <n v="0"/>
    <n v="0"/>
    <n v="0"/>
  </r>
  <r>
    <x v="1"/>
    <x v="0"/>
    <s v="N.A"/>
    <s v="Si"/>
    <s v="75 (30/12/2024)"/>
    <s v="111-19"/>
    <s v="N.A"/>
    <x v="26"/>
    <s v="N.A"/>
    <n v="15101506"/>
    <x v="31"/>
    <s v="Adquisición de bienes y/o servicios (otros)"/>
    <s v="111-19 Suministrar la gasolina para los vehiculos oficiales de propiedad de la upme."/>
    <s v="Enero"/>
    <s v="Enero"/>
    <s v="Enero"/>
    <n v="11"/>
    <s v="Meses"/>
    <s v="Contratación directa - Contratos menor cuantía"/>
    <s v="Propios - 20 - Ingresos corrientes"/>
    <n v="14000000"/>
    <n v="14000000"/>
    <s v="No"/>
    <s v="N/A"/>
    <s v="Yezmy Carolina Vargas"/>
    <s v="Coordinador GIT Gestión Administrativa y Servicio al Ciudadano"/>
    <n v="6012220601"/>
    <s v="yezmy.vargas@upme.gov.co"/>
    <n v="14000000"/>
    <m/>
    <m/>
    <n v="1272727"/>
    <m/>
    <n v="1272727"/>
    <m/>
    <n v="1272727"/>
    <m/>
    <n v="1272727"/>
    <m/>
    <n v="1272727"/>
    <m/>
    <n v="1272727"/>
    <m/>
    <n v="1272727"/>
    <m/>
    <n v="1272727"/>
    <m/>
    <n v="1272727"/>
    <m/>
    <n v="1272727"/>
    <m/>
    <n v="1272730"/>
    <n v="14000000"/>
    <n v="14000000"/>
    <n v="0"/>
    <n v="0"/>
    <n v="0"/>
  </r>
  <r>
    <x v="1"/>
    <x v="0"/>
    <s v="N.A"/>
    <s v="Si"/>
    <s v="75 (30/12/2024)"/>
    <s v="111-20"/>
    <s v="N.A"/>
    <x v="26"/>
    <s v="N.A"/>
    <n v="80111707"/>
    <x v="32"/>
    <s v="Adquisición de bienes y/o servicios (otros)"/>
    <s v="111-20 Suministrar tarjetas electrónicas canjeables por calzado y vestido de labor para la dotación de los servidores de la UPME para la vigencia 2025."/>
    <s v="Marzo"/>
    <s v="Marzo"/>
    <s v="Marzo"/>
    <n v="9"/>
    <s v="Meses"/>
    <s v="Contratación directa - Contratos menor cuantía"/>
    <s v="Propios - 20 - Ingresos corrientes"/>
    <n v="9000000"/>
    <n v="9000000"/>
    <s v="No"/>
    <s v="N/A"/>
    <s v="Yezmy Carolina Vargas"/>
    <s v="Coordinador GIT Gestión Administrativa y Servicio al Ciudadano"/>
    <n v="6012220601"/>
    <s v="yezmy.vargas@upme.gov.co"/>
    <m/>
    <m/>
    <m/>
    <m/>
    <n v="9000000"/>
    <m/>
    <m/>
    <n v="3000000"/>
    <m/>
    <m/>
    <m/>
    <m/>
    <m/>
    <m/>
    <m/>
    <n v="3000000"/>
    <m/>
    <m/>
    <m/>
    <m/>
    <m/>
    <m/>
    <m/>
    <n v="3000000"/>
    <n v="9000000"/>
    <n v="9000000"/>
    <n v="0"/>
    <n v="0"/>
    <n v="0"/>
  </r>
  <r>
    <x v="1"/>
    <x v="0"/>
    <s v="N.A"/>
    <s v="Si"/>
    <n v="32"/>
    <s v="111-21"/>
    <s v="N.A"/>
    <x v="26"/>
    <s v="N.A"/>
    <n v="45101515"/>
    <x v="33"/>
    <s v="Adquisición de bienes y/o servicios (otros)"/>
    <s v="111-21 Adquisición de Activos Fijos"/>
    <s v="Abril"/>
    <s v="Abril"/>
    <s v="Abril"/>
    <n v="8"/>
    <s v="Meses"/>
    <s v="Contratación directa - Contratos menor cuantía"/>
    <s v="Propios - 20 - Ingresos corrientes"/>
    <n v="15087676"/>
    <n v="15087676"/>
    <s v="No"/>
    <s v="N/A"/>
    <s v="Yezmy Carolina Vargas"/>
    <s v="Coordinador GIT Gestión Administrativa y Servicio al Ciudadano"/>
    <n v="6012220601"/>
    <s v="yezmy.vargas@upme.gov.co"/>
    <n v="0"/>
    <n v="0"/>
    <n v="0"/>
    <n v="0"/>
    <n v="0"/>
    <n v="0"/>
    <n v="0"/>
    <n v="0"/>
    <n v="0"/>
    <n v="0"/>
    <n v="0"/>
    <n v="0"/>
    <n v="15087676"/>
    <n v="0"/>
    <n v="0"/>
    <n v="7543838"/>
    <n v="0"/>
    <n v="7543838"/>
    <n v="0"/>
    <n v="0"/>
    <n v="0"/>
    <n v="0"/>
    <n v="0"/>
    <n v="0"/>
    <n v="15087676"/>
    <n v="15087676"/>
    <n v="0"/>
    <n v="0"/>
    <n v="0"/>
  </r>
  <r>
    <x v="1"/>
    <x v="0"/>
    <s v="N.A"/>
    <s v="Si"/>
    <n v="19"/>
    <s v="111-22"/>
    <s v="N.A"/>
    <x v="26"/>
    <s v="N.A"/>
    <n v="81112501"/>
    <x v="34"/>
    <s v="Adquisición de bienes y/o servicios (otros)"/>
    <s v="111-22 Prestar el servicios de internet dedicado para las oficinas de la unidad."/>
    <s v="Abril"/>
    <s v="Abril"/>
    <s v="Mayo"/>
    <n v="8"/>
    <s v="Meses"/>
    <s v="Contratación directa - Contratos menor cuantía"/>
    <s v="Propios - 20 - Ingresos corrientes"/>
    <n v="2842125"/>
    <n v="2842125"/>
    <s v="Si"/>
    <s v="Aprobada"/>
    <s v="Yezmy Carolina Vargas"/>
    <s v="Coordinador GIT Gestión Administrativa y Servicio al Ciudadano"/>
    <n v="6012220601"/>
    <s v="yezmy.vargas@upme.gov.co"/>
    <n v="0"/>
    <n v="0"/>
    <n v="0"/>
    <n v="0"/>
    <n v="0"/>
    <n v="0"/>
    <n v="0"/>
    <n v="0"/>
    <n v="0"/>
    <n v="0"/>
    <n v="0"/>
    <n v="0"/>
    <n v="0"/>
    <n v="0"/>
    <n v="0"/>
    <n v="0"/>
    <n v="0"/>
    <n v="0"/>
    <n v="0"/>
    <n v="0"/>
    <n v="2842125"/>
    <n v="0"/>
    <n v="0"/>
    <n v="2842125"/>
    <n v="2842125"/>
    <n v="2842125"/>
    <n v="0"/>
    <n v="0"/>
    <n v="0"/>
  </r>
  <r>
    <x v="1"/>
    <x v="0"/>
    <s v="N.A"/>
    <s v="Si"/>
    <s v="75 (30/12/2024)"/>
    <s v="111-23"/>
    <s v="N.A"/>
    <x v="26"/>
    <s v="N.A"/>
    <n v="44121600"/>
    <x v="25"/>
    <s v="Adquisición de bienes y/o servicios (otros)"/>
    <s v="111-23 Adquirir elementos de papeleria y oficina."/>
    <s v="Julio"/>
    <s v="Julio"/>
    <s v="Julio"/>
    <n v="3"/>
    <s v="Meses"/>
    <s v="Contratación directa - Contratos menor cuantía"/>
    <s v="Propios - 20 - Ingresos corrientes"/>
    <n v="12000000"/>
    <n v="12000000"/>
    <s v="No"/>
    <s v="N/A"/>
    <s v="Yezmy Carolina Vargas"/>
    <s v="Coordinador GIT Gestión Administrativa y Servicio al Ciudadano"/>
    <n v="6012220601"/>
    <s v="yezmy.vargas@upme.gov.co"/>
    <m/>
    <m/>
    <m/>
    <m/>
    <m/>
    <m/>
    <m/>
    <m/>
    <m/>
    <m/>
    <m/>
    <m/>
    <n v="12000000"/>
    <m/>
    <m/>
    <m/>
    <m/>
    <n v="12000000"/>
    <m/>
    <m/>
    <m/>
    <m/>
    <m/>
    <m/>
    <n v="12000000"/>
    <n v="12000000"/>
    <n v="0"/>
    <n v="0"/>
    <n v="0"/>
  </r>
  <r>
    <x v="1"/>
    <x v="0"/>
    <s v="N.A"/>
    <s v="Si"/>
    <s v="75 (30/12/2024)"/>
    <s v="111-24"/>
    <s v="N.A"/>
    <x v="26"/>
    <s v="N.A"/>
    <n v="85101503"/>
    <x v="35"/>
    <s v="Adquisición de bienes y/o servicios (otros)"/>
    <s v="111-24 Prestar los servicios para realizar los exámenes médicos periódicos ocupacionales en la vigencia 2025 para los servidores públicos de la Unidad de Planeación Minero Energética - UPME."/>
    <s v="Octubre"/>
    <s v="Octubre"/>
    <s v="Noviembre"/>
    <n v="2"/>
    <s v="Meses"/>
    <s v="Contratación directa - Contratos menor cuantía"/>
    <s v="Propios - 20 - Ingresos corrientes"/>
    <n v="35000000"/>
    <n v="35000000"/>
    <s v="No"/>
    <s v="N/A"/>
    <s v="Liliana Castillo"/>
    <s v="Coordinadora GIT Gestión del Talento Humano"/>
    <n v="6012220601"/>
    <s v="liliana.castillo@upme.gov.co"/>
    <m/>
    <m/>
    <m/>
    <m/>
    <m/>
    <m/>
    <m/>
    <m/>
    <m/>
    <m/>
    <m/>
    <m/>
    <m/>
    <m/>
    <m/>
    <m/>
    <m/>
    <m/>
    <m/>
    <m/>
    <n v="35000000"/>
    <n v="35000000"/>
    <m/>
    <m/>
    <n v="35000000"/>
    <n v="35000000"/>
    <n v="0"/>
    <n v="0"/>
    <n v="0"/>
  </r>
  <r>
    <x v="1"/>
    <x v="0"/>
    <s v="N.A"/>
    <s v="Si"/>
    <s v="75 (30/12/2024)"/>
    <s v="111-25"/>
    <s v="N.A"/>
    <x v="26"/>
    <s v="N.A"/>
    <n v="85122201"/>
    <x v="35"/>
    <s v="Adquisición de bienes y/o servicios (otros)"/>
    <s v="111-25 Prestar los servicios para realizar exámenes médicos de vinculación (Ingreso) y desvinculación (Retiro) de los funcionarios de la Unidad de Planeación Minero Energética."/>
    <s v="Febrero"/>
    <s v="Febrero"/>
    <s v="Marzo"/>
    <n v="10"/>
    <s v="Meses"/>
    <s v="Contratación directa - Contratos menor cuantía"/>
    <s v="Propios - 20 - Ingresos corrientes"/>
    <n v="17292512"/>
    <n v="17292512"/>
    <s v="No"/>
    <s v="N/A"/>
    <s v="Liliana Castillo"/>
    <s v="Coordinadora GIT Gestión del Talento Humano"/>
    <n v="6012220601"/>
    <s v="liliana.castillo@upme.gov.co"/>
    <m/>
    <m/>
    <m/>
    <m/>
    <n v="17292512"/>
    <n v="2585024"/>
    <m/>
    <n v="2000000"/>
    <m/>
    <n v="1800000"/>
    <m/>
    <n v="1700000"/>
    <m/>
    <n v="1700000"/>
    <m/>
    <n v="1700000"/>
    <m/>
    <n v="1600000"/>
    <m/>
    <n v="1600000"/>
    <m/>
    <n v="1600000"/>
    <m/>
    <n v="1007488"/>
    <n v="17292512"/>
    <n v="17292512"/>
    <n v="0"/>
    <n v="0"/>
    <n v="0"/>
  </r>
  <r>
    <x v="1"/>
    <x v="0"/>
    <s v="N.A"/>
    <s v="Si"/>
    <n v="12"/>
    <s v="111-26"/>
    <s v="N.A"/>
    <x v="26"/>
    <s v="N.A"/>
    <n v="93141506"/>
    <x v="36"/>
    <s v="Adquisición de bienes y/o servicios (otros)"/>
    <s v="111-26 Prestar los servicios para la ejecución y promoción de las iniciativas, actividades y estrategias del Plan de Bienestar social, estímulos e Incentivos para la vigencia 2025, dirigido a los servidores de la entidad y sus familias."/>
    <s v="Marzo"/>
    <s v="Marzo"/>
    <s v="Marzo"/>
    <n v="9"/>
    <s v="Meses"/>
    <s v="Contratación directa - Contratos menor cuantía"/>
    <s v="Propios - 20 - Ingresos corrientes"/>
    <n v="263000000"/>
    <n v="263000000"/>
    <s v="No"/>
    <s v="N/A"/>
    <s v="Liliana Castillo"/>
    <s v="Coordinadora GIT Gestión del Talento Humano"/>
    <n v="6012220601"/>
    <s v="liliana.castillo@upme.gov.co"/>
    <n v="0"/>
    <n v="0"/>
    <n v="0"/>
    <n v="0"/>
    <n v="263000000"/>
    <n v="0"/>
    <n v="0"/>
    <n v="1300000"/>
    <n v="0"/>
    <n v="8550000"/>
    <n v="0"/>
    <n v="8550000"/>
    <n v="0"/>
    <n v="105200000"/>
    <n v="0"/>
    <n v="8550000"/>
    <n v="0"/>
    <n v="8550000"/>
    <n v="0"/>
    <n v="8550000"/>
    <n v="0"/>
    <n v="8550000"/>
    <n v="0"/>
    <n v="105200000"/>
    <n v="263000000"/>
    <n v="263000000"/>
    <n v="0"/>
    <n v="0"/>
    <n v="0"/>
  </r>
  <r>
    <x v="1"/>
    <x v="0"/>
    <s v="N.A"/>
    <s v="Si"/>
    <s v="75 (30/12/2024)"/>
    <s v="111-27"/>
    <s v="N.A"/>
    <x v="26"/>
    <s v="N.A"/>
    <n v="42172001"/>
    <x v="37"/>
    <s v="Adquisición de bienes y/o servicios (otros)"/>
    <s v="111-27 Adquirir los elementos e insumos para dotar los botiquines de las brigadas de emergencia y compra de elementos de bioseguridad para los servidores públicos de la UPME."/>
    <s v="Mayo"/>
    <s v="Mayo"/>
    <s v="Junio"/>
    <n v="5"/>
    <s v="Meses"/>
    <s v="Contratación directa - Contratos menor cuantía"/>
    <s v="Propios - 20 - Ingresos corrientes"/>
    <n v="4389000"/>
    <n v="4389000"/>
    <s v="No"/>
    <s v="N/A"/>
    <s v="Liliana Castillo"/>
    <s v="Coordinadora GIT Gestión del Talento Humano"/>
    <n v="6012220601"/>
    <s v="liliana.castillo@upme.gov.co"/>
    <m/>
    <m/>
    <m/>
    <m/>
    <m/>
    <m/>
    <m/>
    <m/>
    <m/>
    <m/>
    <n v="4389000"/>
    <m/>
    <m/>
    <m/>
    <m/>
    <n v="1463000"/>
    <m/>
    <m/>
    <m/>
    <n v="1463000"/>
    <m/>
    <n v="1463000"/>
    <m/>
    <m/>
    <n v="4389000"/>
    <n v="4389000"/>
    <n v="0"/>
    <n v="0"/>
    <n v="0"/>
  </r>
  <r>
    <x v="1"/>
    <x v="0"/>
    <s v="N.A"/>
    <s v="Si"/>
    <n v="18"/>
    <s v="111-28"/>
    <s v="N.A"/>
    <x v="26"/>
    <s v="N.A"/>
    <n v="80111620"/>
    <x v="38"/>
    <s v="Prestación de servicios profesionales y/o de apoyo a la gestión"/>
    <s v="111-28 Realizar la interventoría a la segunda fase de las adecuaciones a la infraestructura de la sede administrativa de la UPME."/>
    <s v="Febrero"/>
    <s v="Marzo"/>
    <s v="Abril"/>
    <n v="3"/>
    <s v="Meses"/>
    <s v="Contratación directa - Prestación de servicios profesionales"/>
    <s v="Propios - 20 - Ingresos corrientes"/>
    <n v="20180280"/>
    <n v="20180280"/>
    <s v="No"/>
    <s v="N/A"/>
    <s v="Yezmy Carolina Vargas"/>
    <s v="Coordinador GIT Gestión Administrativa y Servicio al Ciudadano"/>
    <n v="6012220601"/>
    <s v="yezmy.vargas@upme.gov.co"/>
    <n v="0"/>
    <n v="0"/>
    <n v="0"/>
    <n v="0"/>
    <n v="0"/>
    <n v="0"/>
    <n v="20180280"/>
    <n v="0"/>
    <n v="0"/>
    <n v="6726760"/>
    <n v="0"/>
    <n v="6726760"/>
    <n v="0"/>
    <n v="6726760"/>
    <n v="0"/>
    <n v="0"/>
    <n v="0"/>
    <n v="0"/>
    <n v="0"/>
    <n v="0"/>
    <n v="0"/>
    <n v="0"/>
    <n v="0"/>
    <n v="0"/>
    <n v="20180280"/>
    <n v="20180280"/>
    <n v="0"/>
    <n v="0"/>
    <n v="0"/>
  </r>
  <r>
    <x v="1"/>
    <x v="0"/>
    <s v="N.A"/>
    <s v="Si"/>
    <s v="75 (30/12/2024)"/>
    <s v="111-29"/>
    <s v="N.A"/>
    <x v="26"/>
    <s v="N.A"/>
    <n v="80111620"/>
    <x v="38"/>
    <s v="Prestación de servicios profesionales y/o de apoyo a la gestión"/>
    <s v="111-29 Prestar los servicios profesionales y asesoría especializada para el desarrollo de actividades relacionadas con la gestión tributaria de la entidad a cargo del Grupo Interno de Trabajo de Gestión Financiera de la Secretaría General, todo de conform"/>
    <s v="Enero"/>
    <s v="Enero"/>
    <s v="Enero"/>
    <n v="11.5"/>
    <s v="Meses"/>
    <s v="Contratación directa - Prestación de servicios profesionales"/>
    <s v="Propios - 20 - Ingresos corrientes"/>
    <n v="85525040"/>
    <n v="85525040"/>
    <s v="No"/>
    <s v="N/A"/>
    <s v="Hollman Corredor"/>
    <s v="Coordinador GIT Gestión Financiera"/>
    <n v="6012220601"/>
    <s v="hollman.corredor@upme.gov.co"/>
    <n v="85525040"/>
    <m/>
    <m/>
    <n v="3718540"/>
    <m/>
    <n v="7436960"/>
    <m/>
    <n v="7436960"/>
    <m/>
    <n v="7436960"/>
    <m/>
    <n v="7436960"/>
    <m/>
    <n v="7436960"/>
    <m/>
    <n v="7436960"/>
    <m/>
    <n v="7436960"/>
    <m/>
    <n v="7436960"/>
    <m/>
    <n v="7436960"/>
    <m/>
    <n v="14873860"/>
    <n v="85525040"/>
    <n v="85525040"/>
    <n v="0"/>
    <n v="0"/>
    <n v="0"/>
  </r>
  <r>
    <x v="1"/>
    <x v="0"/>
    <s v="N.A"/>
    <s v="Si"/>
    <s v="75 (30/12/2024)"/>
    <s v="111-30"/>
    <s v="N.A"/>
    <x v="26"/>
    <s v="N.A"/>
    <n v="80111620"/>
    <x v="38"/>
    <s v="Prestación de servicios profesionales y/o de apoyo a la gestión"/>
    <s v="111-30 Prestar servicios profesionales para adelantar los asuntos jurídicos derivados de la gestión del talento humano de la Unidad de Planeación Minero Energética."/>
    <s v="Enero"/>
    <s v="Enero"/>
    <s v="Enero"/>
    <n v="11.5"/>
    <s v="Meses"/>
    <s v="Contratación directa - Prestación de servicios profesionales"/>
    <s v="Propios - 20 - Ingresos corrientes"/>
    <n v="90933333"/>
    <n v="90933333"/>
    <s v="No"/>
    <s v="N/A"/>
    <s v="Liliana Castillo"/>
    <s v="Coordinadora GIT Gestión del Talento Humano"/>
    <n v="6012220601"/>
    <s v="yezmy.vargas@upme.gov.co"/>
    <n v="90933333"/>
    <m/>
    <m/>
    <n v="2933333"/>
    <m/>
    <n v="8000000"/>
    <m/>
    <n v="8000000"/>
    <m/>
    <n v="8000000"/>
    <m/>
    <n v="8000000"/>
    <m/>
    <n v="8000000"/>
    <m/>
    <n v="8000000"/>
    <m/>
    <n v="8000000"/>
    <m/>
    <n v="8000000"/>
    <m/>
    <n v="8000000"/>
    <m/>
    <n v="16000000"/>
    <n v="90933333"/>
    <n v="90933333"/>
    <n v="0"/>
    <n v="0"/>
    <n v="0"/>
  </r>
  <r>
    <x v="1"/>
    <x v="0"/>
    <s v="N.A"/>
    <s v="Si"/>
    <s v="75 (30/12/2024)"/>
    <s v="111-31"/>
    <s v="N.A"/>
    <x v="26"/>
    <s v="N.A"/>
    <n v="85101508"/>
    <x v="35"/>
    <s v="Adquisición de bienes y/o servicios (otros)"/>
    <s v="111-31 Prestar los servicios profesionales de Servicio de Área Protegida (SAP) para todas las personas que se encuentren en las instalaciones de la Unidad de Planeación Minero Energética en el caso de presentarse una emergencia y/o urgencia como parte del"/>
    <s v="Julio"/>
    <s v="Julio"/>
    <s v="Agosto"/>
    <n v="4"/>
    <s v="Meses"/>
    <s v="Contratación directa - Contratos menor cuantía"/>
    <s v="Propios - 20 - Ingresos corrientes"/>
    <n v="6210000"/>
    <n v="6210000"/>
    <s v="No"/>
    <s v="N/A"/>
    <s v="Liliana Castillo"/>
    <s v="Coordinadora GIT Gestión del Talento Humano"/>
    <n v="6012220601"/>
    <s v="liliana.castillo@upme.gov.co"/>
    <m/>
    <m/>
    <m/>
    <m/>
    <m/>
    <m/>
    <m/>
    <m/>
    <m/>
    <m/>
    <m/>
    <m/>
    <m/>
    <m/>
    <n v="6210000"/>
    <m/>
    <m/>
    <n v="1552500"/>
    <m/>
    <n v="1552500"/>
    <m/>
    <n v="1552500"/>
    <m/>
    <n v="1552500"/>
    <n v="6210000"/>
    <n v="6210000"/>
    <n v="0"/>
    <n v="0"/>
    <n v="0"/>
  </r>
  <r>
    <x v="1"/>
    <x v="0"/>
    <s v="N.A"/>
    <s v="Si"/>
    <s v="75 (30/12/2024)"/>
    <s v="111-32"/>
    <s v="N.A"/>
    <x v="26"/>
    <s v="N.A"/>
    <n v="80111620"/>
    <x v="38"/>
    <s v="Prestación de servicios profesionales y/o de apoyo a la gestión"/>
    <s v="111-32 Prestar los servicios profesionales para apoyar y gestionar las actividades relacionadas con el proceso de atención al ciudadano y la política de participación ciudadana de la UPME."/>
    <s v="Enero"/>
    <s v="Enero"/>
    <s v="Enero"/>
    <n v="4"/>
    <s v="Meses"/>
    <s v="Contratación directa - Prestación de servicios profesionales"/>
    <s v="Propios - 20 - Ingresos corrientes"/>
    <n v="29921047"/>
    <n v="29921047"/>
    <s v="No"/>
    <s v="N/A"/>
    <s v="Yezmy Carolina Vargas"/>
    <s v="Coordinador GIT Gestión Administrativa y Servicio al Ciudadano"/>
    <n v="6012220601"/>
    <s v="yezmy.vargas@upme.gov.co"/>
    <n v="29921047"/>
    <m/>
    <m/>
    <n v="3891687"/>
    <m/>
    <n v="7436960"/>
    <m/>
    <n v="7436960"/>
    <m/>
    <n v="7436960"/>
    <m/>
    <n v="3718480"/>
    <m/>
    <m/>
    <m/>
    <m/>
    <m/>
    <m/>
    <m/>
    <m/>
    <m/>
    <m/>
    <m/>
    <m/>
    <n v="29921047"/>
    <n v="29921047"/>
    <n v="0"/>
    <n v="0"/>
    <n v="0"/>
  </r>
  <r>
    <x v="1"/>
    <x v="0"/>
    <s v="N.A"/>
    <s v="Si"/>
    <n v="18"/>
    <s v="111-33"/>
    <s v="N.A"/>
    <x v="26"/>
    <s v="N.A"/>
    <n v="80111620"/>
    <x v="38"/>
    <s v="Prestación de servicios profesionales y/o de apoyo a la gestión"/>
    <s v="111-33 Prestar los servicios profesionales para apoyar las actividades relacionadas con la gestión administrativa de la Secretaría General de la UPME."/>
    <s v="Enero"/>
    <s v="Enero"/>
    <s v="Enero"/>
    <n v="8"/>
    <s v="Meses"/>
    <s v="Contratación directa - Prestación de servicios profesionales"/>
    <s v="Propios - 20 - Ingresos corrientes"/>
    <n v="90334331"/>
    <n v="90334331"/>
    <s v="No"/>
    <s v="N/A"/>
    <s v="Yezmy Carolina Vargas"/>
    <s v="Coordinador GIT Gestión Administrativa y Servicio al Ciudadano"/>
    <n v="6012220601"/>
    <s v="yezmy.vargas@upme.gov.co"/>
    <n v="64142720"/>
    <n v="0"/>
    <n v="0"/>
    <n v="2138091"/>
    <n v="0"/>
    <n v="8017840"/>
    <n v="26191611"/>
    <n v="8017840"/>
    <n v="0"/>
    <n v="8017840"/>
    <n v="0"/>
    <n v="8017840"/>
    <n v="0"/>
    <n v="8017840"/>
    <n v="0"/>
    <n v="8017840"/>
    <n v="0"/>
    <n v="8017840"/>
    <n v="0"/>
    <n v="8017840"/>
    <n v="0"/>
    <n v="8017840"/>
    <n v="0"/>
    <n v="16035680"/>
    <n v="90334331"/>
    <n v="90334331"/>
    <n v="0"/>
    <n v="0"/>
    <n v="0"/>
  </r>
  <r>
    <x v="1"/>
    <x v="0"/>
    <s v="N.A"/>
    <s v="Si"/>
    <n v="18"/>
    <s v="111-34"/>
    <s v="N.A"/>
    <x v="26"/>
    <s v="N.A"/>
    <n v="72121103"/>
    <x v="39"/>
    <s v="Adquisición de bienes y/o servicios (otros)"/>
    <s v="111-34 Realizar la segunda fase de las adecuaciones a la infraestructura de la sede administrativa de la UPME."/>
    <s v="Febrero"/>
    <s v="Marzo"/>
    <s v="Abril"/>
    <n v="3"/>
    <s v="Meses"/>
    <s v="Contratación directa  - único oferente"/>
    <s v="Propios - 20 - Ingresos corrientes"/>
    <n v="212000000"/>
    <n v="212000000"/>
    <s v="No"/>
    <s v="N/A"/>
    <s v="Yezmy Carolina Vargas"/>
    <s v="Coordinador GIT Gestión Administrativa y Servicio al Ciudadano"/>
    <n v="6012220601"/>
    <s v="yezmy.vargas@upme.gov.co"/>
    <n v="0"/>
    <n v="0"/>
    <n v="0"/>
    <n v="0"/>
    <n v="0"/>
    <n v="0"/>
    <n v="212000000"/>
    <n v="0"/>
    <n v="0"/>
    <n v="70000000"/>
    <n v="0"/>
    <n v="70000000"/>
    <n v="0"/>
    <n v="72000000"/>
    <n v="0"/>
    <n v="0"/>
    <n v="0"/>
    <n v="0"/>
    <n v="0"/>
    <n v="0"/>
    <n v="0"/>
    <n v="0"/>
    <n v="0"/>
    <n v="0"/>
    <n v="212000000"/>
    <n v="212000000"/>
    <n v="0"/>
    <n v="0"/>
    <n v="0"/>
  </r>
  <r>
    <x v="1"/>
    <x v="0"/>
    <s v="N.A"/>
    <s v="Si"/>
    <s v="75 (30/12/2024)"/>
    <s v="111-35"/>
    <s v="N.A"/>
    <x v="26"/>
    <s v="N.A"/>
    <n v="80131500"/>
    <x v="26"/>
    <s v="Arrendamientos"/>
    <s v="111-35 Alquilar espacios de oficina (coworking) en virtud del proyecto de modernización organizacional para la unidad de planeación minero energética."/>
    <s v="Marzo"/>
    <s v="Marzo"/>
    <s v="Abril"/>
    <n v="4"/>
    <s v="Meses"/>
    <s v="Contratación directa - Contratos de arrendamiento o adquisición de inmuebles"/>
    <s v="Propios - 20 - Ingresos corrientes"/>
    <n v="70000000"/>
    <n v="70000000"/>
    <s v="No"/>
    <s v="N/A"/>
    <s v="Yezmy Carolina Vargas"/>
    <s v="Coordinador GIT Gestión Administrativa y Servicio al Ciudadano"/>
    <n v="6012220601"/>
    <s v="yezmy.vargas@upme.gov.co"/>
    <m/>
    <m/>
    <m/>
    <m/>
    <n v="70000000"/>
    <n v="7000000"/>
    <m/>
    <n v="7000000"/>
    <m/>
    <n v="7000000"/>
    <m/>
    <n v="7000000"/>
    <m/>
    <n v="7000000"/>
    <m/>
    <n v="7000000"/>
    <m/>
    <n v="7000000"/>
    <m/>
    <n v="7000000"/>
    <m/>
    <n v="7000000"/>
    <m/>
    <n v="7000000"/>
    <n v="70000000"/>
    <n v="70000000"/>
    <n v="0"/>
    <n v="0"/>
    <n v="0"/>
  </r>
  <r>
    <x v="1"/>
    <x v="0"/>
    <s v="N.A"/>
    <s v="Si"/>
    <n v="18"/>
    <s v="111-36"/>
    <s v="N.A"/>
    <x v="26"/>
    <s v="N.A"/>
    <n v="80111620"/>
    <x v="38"/>
    <s v="Prestación de servicios profesionales y/o de apoyo a la gestión"/>
    <s v="111-36 Prestar los servicios profesionales en las acciones relacionadas con la capacidad administrativa de los bienes y servicios requeridos por la UPME."/>
    <s v="Enero"/>
    <s v="Enero"/>
    <s v="Enero"/>
    <n v="8"/>
    <s v="Meses"/>
    <s v="Contratación directa - Prestación de servicios profesionales"/>
    <s v="Propios - 20 - Ingresos corrientes"/>
    <n v="100200000"/>
    <n v="100200000"/>
    <s v="No"/>
    <s v="N/A"/>
    <s v="Yezmy Carolina Vargas"/>
    <s v="Coordinador GIT Gestión Administrativa y Servicio al Ciudadano"/>
    <n v="6012220601"/>
    <s v="yezmy.vargas@upme.gov.co"/>
    <n v="81000000"/>
    <n v="0"/>
    <n v="0"/>
    <n v="1200000"/>
    <n v="0"/>
    <n v="9000000"/>
    <n v="19200000"/>
    <n v="9000000"/>
    <n v="0"/>
    <n v="9000000"/>
    <n v="0"/>
    <n v="9000000"/>
    <n v="0"/>
    <n v="9000000"/>
    <n v="0"/>
    <n v="9000000"/>
    <n v="0"/>
    <n v="9000000"/>
    <n v="0"/>
    <n v="9000000"/>
    <n v="0"/>
    <n v="9000000"/>
    <n v="0"/>
    <n v="18000000"/>
    <n v="100200000"/>
    <n v="100200000"/>
    <n v="0"/>
    <n v="0"/>
    <n v="0"/>
  </r>
  <r>
    <x v="1"/>
    <x v="0"/>
    <s v="N.A"/>
    <s v="Si"/>
    <n v="6"/>
    <s v="111-37"/>
    <s v="N.A"/>
    <x v="26"/>
    <s v="N.A"/>
    <n v="80111620"/>
    <x v="40"/>
    <s v="Adquisición de bienes y/o servicios (otros)"/>
    <s v="111-37 Contratar los servicios profesionales para adelantar la ejecución de actividades formativas  de carácter transversal y estratégico, previstas en el Plan Institucional de Capacitación (PIC) de la vigencia 2025,  dirigido a las servidoras/es públicos"/>
    <s v="Abril"/>
    <s v="Abril"/>
    <s v="Abril"/>
    <n v="9"/>
    <s v="Meses"/>
    <s v="Contratación directa - Prestación de servicios profesionales"/>
    <s v="Propios - 20 - Ingresos corrientes"/>
    <n v="82743939"/>
    <n v="82743939"/>
    <s v="No"/>
    <s v="N/A"/>
    <s v="Liliana Castillo"/>
    <s v="Coordinadora GIT Gestión del Talento Humano"/>
    <n v="6012220601"/>
    <s v="liliana.castillo@upme.gov.co"/>
    <n v="0"/>
    <n v="0"/>
    <n v="0"/>
    <n v="0"/>
    <n v="0"/>
    <n v="0"/>
    <n v="82743939"/>
    <n v="0"/>
    <n v="0"/>
    <n v="0"/>
    <n v="0"/>
    <n v="0"/>
    <n v="0"/>
    <n v="0"/>
    <n v="0"/>
    <n v="0"/>
    <n v="0"/>
    <n v="57920000"/>
    <n v="0"/>
    <n v="0"/>
    <n v="0"/>
    <n v="0"/>
    <n v="0"/>
    <n v="24823939"/>
    <n v="82743939"/>
    <n v="82743939"/>
    <n v="0"/>
    <n v="0"/>
    <n v="0"/>
  </r>
  <r>
    <x v="1"/>
    <x v="0"/>
    <s v="N.A"/>
    <s v="Si"/>
    <n v="35"/>
    <s v="111-38"/>
    <s v="N.A"/>
    <x v="26"/>
    <s v="N.A"/>
    <n v="80111620"/>
    <x v="40"/>
    <s v="Adquisición de bienes y/o servicios (otros)"/>
    <s v="111-38 Contratar los servicios profesionales para adelantar la ejecución de actividades formativas  de carácter transversal y estratégico, previstas en el Plan Institucional de Capacitación (PIC) de la vigencia 2025,  dirigido a las servidoras/es públicos"/>
    <s v="Julio"/>
    <s v="Julio"/>
    <s v="Agosto"/>
    <n v="5"/>
    <s v="Meses"/>
    <s v="Contratación directa - Prestación de servicios profesionales"/>
    <s v="Propios - 20 - Ingresos corrientes"/>
    <n v="14170000"/>
    <n v="14170000"/>
    <s v="No"/>
    <s v="N/A"/>
    <s v="Liliana Castillo"/>
    <s v="Coordinadora GIT Gestión del Talento Humano"/>
    <n v="6012220601"/>
    <s v="liliana.castillo@upme.gov.co"/>
    <m/>
    <m/>
    <m/>
    <m/>
    <m/>
    <m/>
    <m/>
    <m/>
    <m/>
    <m/>
    <m/>
    <m/>
    <m/>
    <m/>
    <n v="14170000"/>
    <m/>
    <m/>
    <m/>
    <m/>
    <m/>
    <m/>
    <m/>
    <m/>
    <n v="14170000"/>
    <n v="14170000"/>
    <n v="14170000"/>
    <n v="0"/>
    <n v="0"/>
    <n v="0"/>
  </r>
  <r>
    <x v="1"/>
    <x v="0"/>
    <s v="N.A"/>
    <s v="Si"/>
    <n v="6"/>
    <s v="111-39"/>
    <s v="N.A"/>
    <x v="26"/>
    <s v="N.A"/>
    <n v="80111620"/>
    <x v="40"/>
    <s v="Adquisición de bienes y/o servicios (otros)"/>
    <s v="111-39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Prestación de servicios profesionales"/>
    <s v="Propios - 20 - Ingresos corrientes"/>
    <n v="113784561"/>
    <n v="113784561"/>
    <s v="No"/>
    <s v="N/A"/>
    <s v="Liliana Castillo"/>
    <s v="Coordinadora GIT Gestión del Talento Humano"/>
    <n v="6012220601"/>
    <s v="liliana.castillo@upme.gov.co"/>
    <n v="0"/>
    <n v="0"/>
    <n v="0"/>
    <n v="0"/>
    <n v="0"/>
    <n v="0"/>
    <n v="113784561"/>
    <n v="11378456"/>
    <n v="0"/>
    <n v="0"/>
    <n v="0"/>
    <n v="34135368"/>
    <n v="0"/>
    <n v="0"/>
    <n v="0"/>
    <n v="0"/>
    <n v="0"/>
    <n v="45513824"/>
    <n v="0"/>
    <n v="0"/>
    <n v="0"/>
    <n v="22756913"/>
    <n v="0"/>
    <n v="0"/>
    <n v="113784561"/>
    <n v="113784561"/>
    <n v="0"/>
    <n v="0"/>
    <n v="0"/>
  </r>
  <r>
    <x v="1"/>
    <x v="0"/>
    <s v="N.A"/>
    <s v="Si"/>
    <n v="32"/>
    <s v="111-40"/>
    <s v="N.A"/>
    <x v="26"/>
    <s v="N.A"/>
    <n v="80111620"/>
    <x v="41"/>
    <s v="Prestación de servicios profesionales y/o de apoyo a la gestión"/>
    <s v="111-40 Prestar los servicios profesionales para apoyar y gestionar las actividades relacionadas con el proceso de atención al ciudadano y la política de participación ciudadana de la UPME."/>
    <s v="Mayo"/>
    <s v="Mayo"/>
    <s v="Mayo"/>
    <n v="7.5"/>
    <s v="Meses"/>
    <s v="Contratación directa - Prestación de servicios profesionales"/>
    <s v="Propios - 20 - Ingresos corrientes"/>
    <n v="11155440"/>
    <n v="11155440"/>
    <s v="No"/>
    <s v="N/A"/>
    <s v="Nicolas Mejía"/>
    <s v="Coordinador GIT Gestion Administrativa"/>
    <n v="6012220601"/>
    <s v="oscar.mejia@upme.gov.co"/>
    <n v="0"/>
    <n v="0"/>
    <n v="0"/>
    <n v="0"/>
    <n v="0"/>
    <n v="0"/>
    <n v="0"/>
    <n v="0"/>
    <n v="11155440"/>
    <n v="0"/>
    <n v="0"/>
    <n v="2726885"/>
    <n v="0"/>
    <n v="7436960"/>
    <n v="0"/>
    <n v="991595"/>
    <n v="0"/>
    <n v="0"/>
    <n v="0"/>
    <n v="0"/>
    <n v="0"/>
    <n v="0"/>
    <n v="0"/>
    <n v="0"/>
    <n v="11155440"/>
    <n v="11155440"/>
    <n v="0"/>
    <n v="0"/>
    <n v="0"/>
  </r>
  <r>
    <x v="1"/>
    <x v="0"/>
    <s v="N.A"/>
    <s v="Si"/>
    <n v="19"/>
    <s v="111-41"/>
    <s v="N.A"/>
    <x v="26"/>
    <s v="N.A"/>
    <n v="81112501"/>
    <x v="34"/>
    <s v="Adquisición de bienes y/o servicios (otros)"/>
    <s v="111-41 Contratar el servicio de enlace dedicado a internet para la UPME"/>
    <s v="Abril"/>
    <s v="Abril"/>
    <s v="Abril"/>
    <n v="7"/>
    <s v="Meses"/>
    <s v="Contratación directa"/>
    <s v="Propios - 20 - Ingresos corrientes"/>
    <n v="12315873"/>
    <n v="12315873"/>
    <s v="No"/>
    <s v="N/A"/>
    <s v="Nicolas Mejía"/>
    <s v="Coordinador GIT Gestion Administrativa"/>
    <n v="6012220601"/>
    <s v="oscar.mejia@upme.gov.co"/>
    <n v="0"/>
    <n v="0"/>
    <n v="0"/>
    <n v="0"/>
    <n v="0"/>
    <n v="0"/>
    <n v="12315873"/>
    <n v="0"/>
    <n v="0"/>
    <n v="0"/>
    <n v="0"/>
    <n v="1759410"/>
    <n v="0"/>
    <n v="1759410"/>
    <n v="0"/>
    <n v="1759410"/>
    <n v="0"/>
    <n v="1759410"/>
    <n v="0"/>
    <n v="1759410"/>
    <n v="0"/>
    <n v="1759410"/>
    <n v="0"/>
    <n v="1759413"/>
    <n v="12315873"/>
    <n v="12315873"/>
    <n v="0"/>
    <n v="0"/>
    <n v="0"/>
  </r>
  <r>
    <x v="1"/>
    <x v="0"/>
    <s v="N.A"/>
    <s v="Si"/>
    <n v="30"/>
    <s v="111-42"/>
    <s v="N.A"/>
    <x v="26"/>
    <s v="N.A"/>
    <n v="80111600"/>
    <x v="38"/>
    <s v="Prestación de servicios profesionales y/o de apoyo a la gestión"/>
    <s v="111-42 Prestar servicios profesionales para apoyar la sustanciación y revisión de actos administrativos, respuestas a derechos de petición, conceptos, circulares; así como los procesos disciplinarios adelantados en la Secretaría General de la UPME"/>
    <s v="Junio"/>
    <s v="Junio"/>
    <s v="Julio"/>
    <n v="6"/>
    <s v="Meses"/>
    <s v="Contratación directa"/>
    <s v="Propios - 20 - Ingresos corrientes"/>
    <n v="37359000"/>
    <n v="37359000"/>
    <s v="No"/>
    <s v="N/A"/>
    <s v="Nicolas Mejía"/>
    <m/>
    <n v="6012220601"/>
    <s v="oscar.mejia@upme.gov.co"/>
    <n v="0"/>
    <n v="0"/>
    <n v="0"/>
    <n v="0"/>
    <n v="0"/>
    <n v="0"/>
    <n v="0"/>
    <n v="0"/>
    <n v="0"/>
    <n v="0"/>
    <n v="0"/>
    <n v="0"/>
    <n v="37359000"/>
    <n v="0"/>
    <n v="0"/>
    <n v="6226500"/>
    <n v="0"/>
    <n v="6226500"/>
    <n v="0"/>
    <n v="6226500"/>
    <n v="0"/>
    <n v="6226500"/>
    <n v="0"/>
    <n v="12453000"/>
    <n v="37359000"/>
    <n v="37359000"/>
    <n v="0"/>
    <n v="0"/>
    <n v="0"/>
  </r>
  <r>
    <x v="1"/>
    <x v="0"/>
    <s v="N.A"/>
    <s v="Si"/>
    <n v="32"/>
    <s v="111-43"/>
    <s v="N.A"/>
    <x v="26"/>
    <s v="N.A"/>
    <n v="80111620"/>
    <x v="38"/>
    <s v="Prestación de servicios profesionales y/o de apoyo a la gestión"/>
    <s v="111-43 Prestar los servicios profesionales para apoyar y gestionar las actividades relacionadas con el proceso de atención al ciudadano y la implementación, seguimiento y fortalecimiento de la política de participación ciudadana, de la UPME.              "/>
    <s v="Julio"/>
    <s v="Julio"/>
    <s v="Julio"/>
    <n v="6"/>
    <s v="Meses"/>
    <s v="Contratación directa"/>
    <s v="Propios - 20 - Ingresos corrientes"/>
    <n v="23977800"/>
    <n v="23977800"/>
    <s v="No"/>
    <s v="N/A"/>
    <s v="Nicolas Mejía"/>
    <s v="Coordinador GIT Gestion Administrativa"/>
    <n v="6012220601"/>
    <s v="oscar.mejia@upme.gov.co"/>
    <n v="0"/>
    <n v="0"/>
    <n v="0"/>
    <n v="0"/>
    <n v="0"/>
    <n v="0"/>
    <n v="0"/>
    <n v="0"/>
    <n v="0"/>
    <n v="0"/>
    <n v="0"/>
    <n v="0"/>
    <n v="23977800"/>
    <n v="0"/>
    <n v="0"/>
    <n v="3996300"/>
    <n v="0"/>
    <n v="3996300"/>
    <n v="0"/>
    <n v="3996300"/>
    <n v="0"/>
    <n v="3996300"/>
    <n v="0"/>
    <n v="7992600"/>
    <n v="23977800"/>
    <n v="23977800"/>
    <n v="0"/>
    <n v="0"/>
    <n v="0"/>
  </r>
  <r>
    <x v="1"/>
    <x v="0"/>
    <s v="N.A"/>
    <s v="Si"/>
    <n v="32"/>
    <s v="111-44"/>
    <s v="N.A"/>
    <x v="26"/>
    <s v="N.A"/>
    <n v="80111620"/>
    <x v="38"/>
    <s v="Prestación de servicios profesionales y/o de apoyo a la gestión"/>
    <s v="111-44 Prestar los servicios profesionales para apoyar y tramitar las actividades asociadas con el proceso de atención al ciudadano y la política de participación ciudadana y los planes institucionales de la UPME"/>
    <s v="Julio"/>
    <s v="Julio"/>
    <s v="Julio"/>
    <n v="6"/>
    <s v="Meses"/>
    <s v="Contratación directa"/>
    <s v="Propios - 20 - Ingresos corrientes"/>
    <n v="23977800"/>
    <n v="23977800"/>
    <s v="No"/>
    <s v="N/A"/>
    <s v="Nicolas Mejía"/>
    <s v="Coordinador GIT Gestion Administrativa"/>
    <n v="6012220601"/>
    <s v="oscar.mejia@upme.gov.co"/>
    <n v="0"/>
    <n v="0"/>
    <n v="0"/>
    <n v="0"/>
    <n v="0"/>
    <n v="0"/>
    <n v="0"/>
    <n v="0"/>
    <n v="0"/>
    <n v="0"/>
    <n v="0"/>
    <n v="0"/>
    <n v="23977800"/>
    <n v="0"/>
    <n v="0"/>
    <n v="3996300"/>
    <n v="0"/>
    <n v="3996300"/>
    <n v="0"/>
    <n v="3996300"/>
    <n v="0"/>
    <n v="3996300"/>
    <n v="0"/>
    <n v="7992600"/>
    <n v="23977800"/>
    <n v="23977800"/>
    <n v="0"/>
    <n v="0"/>
    <n v="0"/>
  </r>
  <r>
    <x v="1"/>
    <x v="0"/>
    <s v="N.A"/>
    <s v="Si"/>
    <n v="32"/>
    <s v="111-45"/>
    <s v="N.A"/>
    <x v="26"/>
    <s v="N.A"/>
    <n v="80111620"/>
    <x v="38"/>
    <s v="Prestación de servicios profesionales y/o de apoyo a la gestión"/>
    <s v="111-45 Prestar servicios profesionales para apoyar la sustanciación y revisión de actos administrativos, respuestas a derechos de petición, conceptos y circulares adelantadas en la Secretaría General de la UPME_x0009__x0009__x0009__x0009__x0009_"/>
    <s v="Julio"/>
    <s v="Julio"/>
    <s v="Julio"/>
    <n v="6"/>
    <s v="Meses"/>
    <s v="Contratación directa"/>
    <s v="Propios - 20 - Ingresos corrientes"/>
    <n v="37359000"/>
    <n v="37359000"/>
    <s v="No"/>
    <s v="N/A"/>
    <s v="Nicolas Mejía"/>
    <s v="Coordinador GIT Gestion Administrativa"/>
    <n v="6012220601"/>
    <s v="oscar.mejia@upme.gov.co"/>
    <n v="0"/>
    <n v="0"/>
    <n v="0"/>
    <n v="0"/>
    <n v="0"/>
    <n v="0"/>
    <n v="0"/>
    <n v="0"/>
    <n v="0"/>
    <n v="0"/>
    <n v="0"/>
    <n v="0"/>
    <n v="37359000"/>
    <n v="0"/>
    <n v="0"/>
    <n v="6226500"/>
    <n v="0"/>
    <n v="6226500"/>
    <n v="0"/>
    <n v="6226500"/>
    <n v="0"/>
    <n v="6226500"/>
    <n v="0"/>
    <n v="12453000"/>
    <n v="37359000"/>
    <n v="37359000"/>
    <n v="0"/>
    <n v="0"/>
    <n v="0"/>
  </r>
  <r>
    <x v="1"/>
    <x v="0"/>
    <s v="N.A"/>
    <s v="Si"/>
    <n v="33"/>
    <s v="111-46"/>
    <s v="N.A"/>
    <x v="26"/>
    <s v="N.A"/>
    <n v="80111620"/>
    <x v="38"/>
    <s v="Prestación de servicios profesionales y/o de apoyo a la gestión"/>
    <s v="111-46 Prestar servicios de apoyo a la gestión, mediante acompañamiento técnico y operativo para el desarrollo de actividades relacionadas con el seguimiento, análisis y control de la gestión presupuestal, en el marco de los procesos de planeación institu"/>
    <s v="Julio"/>
    <s v="Julio"/>
    <s v="Julio"/>
    <n v="160"/>
    <s v="Dias"/>
    <s v="Contratación directa"/>
    <s v="Propios - 20 - Ingresos corrientes"/>
    <n v="33208000"/>
    <n v="33208000"/>
    <s v="No"/>
    <s v="N/A"/>
    <s v="Hollman Corredor"/>
    <s v="Coordinador Git Financiera"/>
    <n v="6012220601"/>
    <s v="hollman.corredor@upme.gov.co"/>
    <m/>
    <m/>
    <m/>
    <m/>
    <m/>
    <m/>
    <m/>
    <m/>
    <m/>
    <m/>
    <m/>
    <m/>
    <m/>
    <m/>
    <m/>
    <m/>
    <m/>
    <m/>
    <m/>
    <m/>
    <m/>
    <m/>
    <m/>
    <m/>
    <n v="0"/>
    <n v="0"/>
    <n v="0"/>
    <n v="33208000"/>
    <n v="33208000"/>
  </r>
  <r>
    <x v="1"/>
    <x v="0"/>
    <s v="N.A"/>
    <s v="Si"/>
    <n v="33"/>
    <s v="111-47"/>
    <s v="N.A"/>
    <x v="26"/>
    <s v="N.A"/>
    <n v="80111620"/>
    <x v="38"/>
    <s v="Prestación de servicios profesionales y/o de apoyo a la gestión"/>
    <s v="111-47 Prestar los servicios profesionales para el acompañamiento y seguimiento jurídico a las etapas pre contractual, contractual y pos contractual, así como, reporte de información en las diferentes plataformas y aplicaciones asociadas al proceso contra"/>
    <s v="Julio"/>
    <s v="Julio"/>
    <s v="Julio"/>
    <n v="160"/>
    <s v="Dias"/>
    <s v="Contratación directa"/>
    <s v="Propios - 20 - Ingresos corrientes"/>
    <n v="35537600"/>
    <n v="35537600"/>
    <s v="No"/>
    <s v="N/A"/>
    <s v="Angela Lobo"/>
    <s v="Coordinadora GIT Contractual"/>
    <n v="6012220601"/>
    <s v="angela.lobo@upme.gov.co"/>
    <m/>
    <m/>
    <m/>
    <m/>
    <m/>
    <m/>
    <m/>
    <m/>
    <m/>
    <m/>
    <m/>
    <m/>
    <m/>
    <m/>
    <m/>
    <m/>
    <m/>
    <m/>
    <m/>
    <m/>
    <m/>
    <m/>
    <m/>
    <m/>
    <n v="0"/>
    <n v="0"/>
    <n v="0"/>
    <n v="35537600"/>
    <n v="35537600"/>
  </r>
  <r>
    <x v="1"/>
    <x v="0"/>
    <s v="N.A"/>
    <s v="Si"/>
    <n v="35"/>
    <s v="111-48"/>
    <s v="N.A"/>
    <x v="26"/>
    <s v="N.A"/>
    <n v="80111620"/>
    <x v="38"/>
    <s v="Prestación de servicios profesionales y/o de apoyo a la gestión"/>
    <s v="111-48 Prestar el servicio de apoyo en todo lo relacionado con la gestión administrativa, la gestión documental, el manejo de la correspondencia y demás asuntos administrativos requeridos por la Unidad de Planeación Minero Energética – UPME"/>
    <s v="Julio"/>
    <s v="Julio"/>
    <s v="Agosto"/>
    <n v="5"/>
    <s v="Meses"/>
    <s v="Contratación directa"/>
    <s v="Propios - 20 - Ingresos corrientes"/>
    <n v="11676000"/>
    <n v="11676000"/>
    <s v="No"/>
    <s v="N/A"/>
    <s v="Nicolas Mejía"/>
    <s v="Coordinador GIT Gestion Administrativa"/>
    <n v="6012220601"/>
    <s v="oscar.mejia@upme.gov.co"/>
    <m/>
    <m/>
    <m/>
    <m/>
    <m/>
    <m/>
    <m/>
    <m/>
    <m/>
    <m/>
    <m/>
    <m/>
    <m/>
    <m/>
    <m/>
    <m/>
    <m/>
    <m/>
    <m/>
    <m/>
    <m/>
    <m/>
    <m/>
    <m/>
    <m/>
    <m/>
    <m/>
    <m/>
    <m/>
  </r>
  <r>
    <x v="1"/>
    <x v="0"/>
    <s v="N.A"/>
    <s v="Si"/>
    <n v="35"/>
    <s v="111-49"/>
    <s v="N.A"/>
    <x v="26"/>
    <s v="N.A"/>
    <n v="80111620"/>
    <x v="38"/>
    <s v="Prestación de servicios profesionales y/o de apoyo a la gestión"/>
    <s v="111-49 Prestar servicios profesionales para apoyar los procesos contractuales de la entidad en sus diferentes etapas, así como mantener actualizados los expedientes contractuales, bases de datos y sistemas de gestión documental del GIT de Gestión Contract"/>
    <s v="Julio"/>
    <s v="Julio"/>
    <s v="Agosto"/>
    <n v="5"/>
    <s v="Meses"/>
    <s v="Contratación directa"/>
    <s v="Propios - 20 - Ingresos corrientes"/>
    <n v="28700000"/>
    <n v="28700000"/>
    <s v="No"/>
    <s v="N/A"/>
    <s v="Angela Lobo"/>
    <s v="Coordinadora GIT Contractual"/>
    <n v="6012220601"/>
    <s v="angela.lobo@upme.gov.co"/>
    <m/>
    <m/>
    <m/>
    <m/>
    <m/>
    <m/>
    <m/>
    <m/>
    <m/>
    <m/>
    <m/>
    <m/>
    <m/>
    <m/>
    <m/>
    <m/>
    <m/>
    <m/>
    <m/>
    <m/>
    <m/>
    <m/>
    <m/>
    <m/>
    <m/>
    <m/>
    <m/>
    <m/>
    <m/>
  </r>
  <r>
    <x v="1"/>
    <x v="8"/>
    <s v="N.A"/>
    <s v="Si"/>
    <s v="75 (30/12/2024)"/>
    <s v="161-1"/>
    <s v="N.A"/>
    <x v="26"/>
    <s v="N.A"/>
    <n v="80111620"/>
    <x v="41"/>
    <s v="Prestación de servicios profesionales y/o de apoyo a la gestión"/>
    <s v="161-1 Prestar los servicios profesionales para realizar el seguimiento y control de las actividades administrativas, financieras y contractuales y demás que se requieran para el cumplimiento de las metas y objetivos de la Subdirección de Demanda."/>
    <s v="Enero"/>
    <s v="Enero"/>
    <s v="Enero"/>
    <n v="11.5"/>
    <s v="Meses"/>
    <s v="Contratación directa - Prestación de servicios profesionales"/>
    <s v="Propios - 20 - Ingresos corrientes"/>
    <n v="91335300"/>
    <n v="91335300"/>
    <s v="No"/>
    <s v="N/A"/>
    <s v="Jessica Arias Gaviria"/>
    <s v="Subdirectora de Demanda"/>
    <n v="6012220601"/>
    <s v="jessica.arias@upme.gov.co"/>
    <n v="91335300"/>
    <m/>
    <m/>
    <n v="3971100"/>
    <m/>
    <n v="7942200"/>
    <m/>
    <n v="7942200"/>
    <m/>
    <n v="7942200"/>
    <m/>
    <n v="7942200"/>
    <m/>
    <n v="7942200"/>
    <m/>
    <n v="7942200"/>
    <m/>
    <n v="7942200"/>
    <m/>
    <n v="7942200"/>
    <m/>
    <n v="7942200"/>
    <m/>
    <n v="15884400"/>
    <n v="91335300"/>
    <n v="91335300"/>
    <n v="0"/>
    <n v="0"/>
    <n v="0"/>
  </r>
  <r>
    <x v="1"/>
    <x v="8"/>
    <s v="N.A"/>
    <s v="Si"/>
    <s v="75 (30/12/2024)"/>
    <s v="161-2"/>
    <s v="N.A"/>
    <x v="26"/>
    <s v="N.A"/>
    <n v="80111620"/>
    <x v="41"/>
    <s v="Prestación de servicios profesionales y/o de apoyo a la gestión"/>
    <s v="161-2 Prestar los servicios profesionales para realizar el seguimiento y control de los procesos contractuales, la ejecución presupuestal y demás actividades que se requieran para el cumplimiento de las metas y objetivos de la Subdirección de Demanda, aso"/>
    <s v="Enero"/>
    <s v="Enero"/>
    <s v="Enero"/>
    <n v="11.5"/>
    <s v="Meses"/>
    <s v="Contratación directa - Prestación de servicios profesionales"/>
    <s v="Propios - 20 - Ingresos corrientes"/>
    <n v="91335300"/>
    <n v="91335300"/>
    <s v="No"/>
    <s v="N/A"/>
    <s v="Jessica Arias Gaviria"/>
    <s v="Subdirectora de Demanda"/>
    <n v="6012220601"/>
    <s v="jessica.arias@upme.gov.co"/>
    <n v="91335300"/>
    <m/>
    <m/>
    <n v="3971100"/>
    <m/>
    <n v="7942200"/>
    <m/>
    <n v="7942200"/>
    <m/>
    <n v="7942200"/>
    <m/>
    <n v="7942200"/>
    <m/>
    <n v="7942200"/>
    <m/>
    <n v="7942200"/>
    <m/>
    <n v="7942200"/>
    <m/>
    <n v="7942200"/>
    <m/>
    <n v="7942200"/>
    <m/>
    <n v="15884400"/>
    <n v="91335300"/>
    <n v="91335300"/>
    <n v="0"/>
    <n v="0"/>
    <n v="0"/>
  </r>
  <r>
    <x v="1"/>
    <x v="8"/>
    <s v="N.A"/>
    <s v="Si"/>
    <s v="75 (30/12/2024)"/>
    <s v="161-3"/>
    <s v="N.A"/>
    <x v="26"/>
    <s v="N.A"/>
    <n v="80111620"/>
    <x v="41"/>
    <s v="Prestación de servicios profesionales y/o de apoyo a la gestión"/>
    <s v="161-3 Prestar servicios profesionales para el análisis de información y documentos de los procesos asociados al análisis de proyectos de Fuentes No Convencionales de Energía y Gestión Eficiente de la Energía, y los asociados a la planeación energética de "/>
    <s v="Febrero"/>
    <s v="Febrero"/>
    <s v="Febrero"/>
    <n v="10.5"/>
    <s v="Meses"/>
    <s v="Contratación directa - Prestación de servicios profesionales"/>
    <s v="Propios - 20 - Ingresos corrientes"/>
    <n v="65378250"/>
    <n v="65378250"/>
    <s v="No"/>
    <s v="N/A"/>
    <s v="Jessica Arias Gaviria"/>
    <s v="Subdirectora de Demanda"/>
    <n v="6012220601"/>
    <s v="jessica.arias@upme.gov.co"/>
    <m/>
    <m/>
    <n v="65378250"/>
    <m/>
    <m/>
    <n v="3113250"/>
    <m/>
    <n v="6226500"/>
    <m/>
    <n v="6226500"/>
    <m/>
    <n v="6226500"/>
    <m/>
    <n v="6226500"/>
    <m/>
    <n v="6226500"/>
    <m/>
    <n v="6226500"/>
    <m/>
    <n v="6226500"/>
    <m/>
    <n v="6226500"/>
    <m/>
    <n v="12453000"/>
    <n v="65378250"/>
    <n v="65378250"/>
    <n v="0"/>
    <n v="0"/>
    <n v="0"/>
  </r>
  <r>
    <x v="1"/>
    <x v="8"/>
    <s v="N.A"/>
    <s v="Si"/>
    <s v="75 (30/12/2024)"/>
    <s v="161-4"/>
    <s v="N.A"/>
    <x v="26"/>
    <s v="N.A"/>
    <n v="80111620"/>
    <x v="41"/>
    <s v="Prestación de servicios profesionales y/o de apoyo a la gestión"/>
    <s v="161-4 Prestar los servicios profesionales para realizar el seguimiento y control de los tramites de pagos y certificados de cumplimiento asociados a la ejecución presupuestal y demás actividades que se requieran para el cumplimiento de las metas y objetiv"/>
    <s v="Enero"/>
    <s v="Enero"/>
    <s v="Enero"/>
    <n v="6"/>
    <s v="Meses"/>
    <s v="Contratación directa - Prestación de servicios profesionales"/>
    <s v="Propios - 20 - Ingresos corrientes"/>
    <n v="20748000"/>
    <n v="20748000"/>
    <s v="No"/>
    <s v="N/A"/>
    <s v="Jessica Arias Gaviria"/>
    <s v="Subdirectora de Demanda"/>
    <n v="6012220601"/>
    <s v="jessica.arias@upme.gov.co"/>
    <n v="20748000"/>
    <m/>
    <m/>
    <n v="1729000"/>
    <m/>
    <n v="3458000"/>
    <m/>
    <n v="3458000"/>
    <m/>
    <n v="3458000"/>
    <m/>
    <n v="3458000"/>
    <m/>
    <n v="3458000"/>
    <m/>
    <n v="1729000"/>
    <m/>
    <m/>
    <m/>
    <m/>
    <m/>
    <m/>
    <m/>
    <m/>
    <n v="20748000"/>
    <n v="20748000"/>
    <n v="0"/>
    <n v="0"/>
    <n v="0"/>
  </r>
  <r>
    <x v="1"/>
    <x v="8"/>
    <s v="N.A"/>
    <s v="Si"/>
    <s v="75 (30/12/2024)"/>
    <s v="161-5"/>
    <s v="N.A"/>
    <x v="26"/>
    <s v="N.A"/>
    <n v="80111620"/>
    <x v="41"/>
    <s v="Prestación de servicios profesionales y/o de apoyo a la gestión"/>
    <s v="161-5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n v="36139950"/>
    <m/>
    <m/>
    <n v="2190300"/>
    <m/>
    <n v="3285450"/>
    <m/>
    <n v="3285450"/>
    <m/>
    <n v="3285450"/>
    <m/>
    <n v="3285450"/>
    <m/>
    <n v="3285450"/>
    <m/>
    <n v="3285450"/>
    <m/>
    <n v="3285450"/>
    <m/>
    <n v="3285450"/>
    <m/>
    <n v="3285450"/>
    <m/>
    <n v="4380600"/>
    <n v="36139950"/>
    <n v="36139950"/>
    <n v="0"/>
    <n v="0"/>
    <n v="0"/>
  </r>
  <r>
    <x v="1"/>
    <x v="8"/>
    <s v="N.A"/>
    <s v="Si"/>
    <s v="75 (30/12/2024)"/>
    <s v="161-6"/>
    <s v="N.A"/>
    <x v="26"/>
    <s v="N.A"/>
    <n v="80111620"/>
    <x v="41"/>
    <s v="Prestación de servicios profesionales y/o de apoyo a la gestión"/>
    <s v="161-6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r>
  <r>
    <x v="1"/>
    <x v="8"/>
    <s v="N.A"/>
    <s v="Si"/>
    <s v="75 (30/12/2024)"/>
    <s v="161-7"/>
    <s v="N.A"/>
    <x v="26"/>
    <s v="N.A"/>
    <n v="80111620"/>
    <x v="41"/>
    <s v="Prestación de servicios profesionales y/o de apoyo a la gestión"/>
    <s v="161-7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n v="36139950"/>
    <m/>
    <m/>
    <n v="1642725"/>
    <m/>
    <n v="3285450"/>
    <m/>
    <n v="3285450"/>
    <m/>
    <n v="3285450"/>
    <m/>
    <n v="3285450"/>
    <m/>
    <n v="3285450"/>
    <m/>
    <n v="3285450"/>
    <m/>
    <n v="3285450"/>
    <m/>
    <n v="3285450"/>
    <m/>
    <n v="3285450"/>
    <m/>
    <n v="4928175"/>
    <n v="36139950"/>
    <n v="36139950"/>
    <n v="0"/>
    <n v="0"/>
    <n v="0"/>
  </r>
  <r>
    <x v="1"/>
    <x v="8"/>
    <s v="N.A"/>
    <s v="Si"/>
    <s v="75 (30/12/2024)"/>
    <s v="161-8"/>
    <s v="N.A"/>
    <x v="26"/>
    <s v="N.A"/>
    <n v="80111620"/>
    <x v="41"/>
    <s v="Prestación de servicios profesionales y/o de apoyo a la gestión"/>
    <s v="161-8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r>
  <r>
    <x v="1"/>
    <x v="8"/>
    <s v="N.A"/>
    <s v="Si"/>
    <s v="75 (30/12/2024)"/>
    <s v="161-9"/>
    <s v="N.A"/>
    <x v="26"/>
    <s v="N.A"/>
    <n v="80111620"/>
    <x v="41"/>
    <s v="Prestación de servicios profesionales y/o de apoyo a la gestión"/>
    <s v="161-9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r>
  <r>
    <x v="1"/>
    <x v="8"/>
    <s v="N.A"/>
    <s v="Si"/>
    <s v="75 (30/12/2024)"/>
    <s v="161-10"/>
    <s v="N.A"/>
    <x v="26"/>
    <s v="N.A"/>
    <n v="80111620"/>
    <x v="41"/>
    <s v="Prestación de servicios profesionales y/o de apoyo a la gestión"/>
    <s v="161-10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r>
  <r>
    <x v="1"/>
    <x v="8"/>
    <s v="N.A"/>
    <s v="Si"/>
    <s v="75 (30/12/2024)"/>
    <s v="161-11"/>
    <s v="N.A"/>
    <x v="26"/>
    <s v="N.A"/>
    <n v="80111620"/>
    <x v="41"/>
    <s v="Prestación de servicios profesionales y/o de apoyo a la gestión"/>
    <s v="161-11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r>
  <r>
    <x v="1"/>
    <x v="8"/>
    <s v="N.A"/>
    <s v="Si"/>
    <s v="75 (30/12/2024)"/>
    <s v="161-12"/>
    <s v="N.A"/>
    <x v="26"/>
    <s v="N.A"/>
    <n v="80111620"/>
    <x v="41"/>
    <s v="Prestación de servicios profesionales y/o de apoyo a la gestión"/>
    <s v="161-12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m/>
    <m/>
    <n v="39939900"/>
    <m/>
    <m/>
    <n v="3630900"/>
    <m/>
    <n v="3630900"/>
    <m/>
    <n v="3630900"/>
    <m/>
    <n v="3630900"/>
    <m/>
    <n v="3630900"/>
    <m/>
    <n v="3630900"/>
    <m/>
    <n v="3630900"/>
    <m/>
    <n v="3630900"/>
    <m/>
    <n v="3630900"/>
    <m/>
    <n v="7261800"/>
    <n v="39939900"/>
    <n v="39939900"/>
    <n v="0"/>
    <n v="0"/>
    <n v="0"/>
  </r>
  <r>
    <x v="1"/>
    <x v="8"/>
    <s v="N.A"/>
    <s v="Si"/>
    <s v="75 (30/12/2024)"/>
    <s v="161-13"/>
    <s v="N.A"/>
    <x v="26"/>
    <s v="N.A"/>
    <n v="80111620"/>
    <x v="41"/>
    <s v="Prestación de servicios profesionales y/o de apoyo a la gestión"/>
    <s v="161-13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m/>
    <m/>
    <n v="39939900"/>
    <m/>
    <m/>
    <n v="3630900"/>
    <m/>
    <n v="3630900"/>
    <m/>
    <n v="3630900"/>
    <m/>
    <n v="3630900"/>
    <m/>
    <n v="3630900"/>
    <m/>
    <n v="3630900"/>
    <m/>
    <n v="3630900"/>
    <m/>
    <n v="3630900"/>
    <m/>
    <n v="3630900"/>
    <m/>
    <n v="7261800"/>
    <n v="39939900"/>
    <n v="39939900"/>
    <n v="0"/>
    <n v="0"/>
    <n v="0"/>
  </r>
  <r>
    <x v="1"/>
    <x v="8"/>
    <s v="N.A"/>
    <s v="Si"/>
    <n v="26"/>
    <s v="161-14"/>
    <s v="N.A"/>
    <x v="26"/>
    <s v="N.A"/>
    <n v="80111620"/>
    <x v="41"/>
    <s v="Prestación de servicios profesionales y/o de apoyo a la gestión"/>
    <s v="161-14 Prestar servicios profesionales para el acompañamiento en los procesos de auditoria y cumplimiento de los planes de mejoramiento, así como  la evaluación y análisis de la información de los proyectos asociados a los Incentivos Tributarios de la UPM"/>
    <s v="Mayo"/>
    <s v="Mayo"/>
    <s v="Mayo"/>
    <n v="7"/>
    <s v="Meses"/>
    <s v="Contratación directa - Prestación de servicios profesionales"/>
    <s v="Propios - 20 - Ingresos corrientes"/>
    <n v="23579430"/>
    <n v="23579430"/>
    <s v="No"/>
    <s v="N/A"/>
    <s v="Jessica Arias Gaviria"/>
    <s v="Subdirectora de Demanda"/>
    <n v="6012220601"/>
    <s v="jessica.arias@upme.gov.co"/>
    <n v="0"/>
    <n v="0"/>
    <n v="0"/>
    <n v="0"/>
    <n v="0"/>
    <n v="0"/>
    <n v="0"/>
    <n v="0"/>
    <n v="23579430"/>
    <n v="0"/>
    <n v="0"/>
    <n v="328545"/>
    <n v="0"/>
    <n v="3285450"/>
    <n v="0"/>
    <n v="3285450"/>
    <n v="0"/>
    <n v="3285450"/>
    <n v="0"/>
    <n v="3285450"/>
    <n v="0"/>
    <n v="3285450"/>
    <n v="0"/>
    <n v="6823635"/>
    <n v="23579430"/>
    <n v="23579430"/>
    <n v="0"/>
    <n v="0"/>
    <n v="0"/>
  </r>
  <r>
    <x v="1"/>
    <x v="8"/>
    <s v="N.A"/>
    <s v="Si"/>
    <n v="26"/>
    <s v="161-15"/>
    <s v="N.A"/>
    <x v="26"/>
    <s v="N.A"/>
    <n v="80111620"/>
    <x v="41"/>
    <s v="Prestación de servicios profesionales y/o de apoyo a la gestión"/>
    <s v="161-15 Prestar servicios profesionales para el acompañamiento en los procesos de auditoria y cumplimiento de los planes de mejoramiento, así como la evaluación y análisis de la información de los proyectos asociados a los Incentivos Tributarios de la UPME"/>
    <s v="Mayo"/>
    <s v="Mayo"/>
    <s v="Mayo"/>
    <n v="7"/>
    <s v="Meses"/>
    <s v="Contratación directa - Prestación de servicios profesionales"/>
    <s v="Propios - 20 - Ingresos corrientes"/>
    <n v="23326695"/>
    <n v="23326695"/>
    <s v="No"/>
    <s v="N/A"/>
    <s v="Jessica Arias Gaviria"/>
    <s v="Subdirectora de Demanda"/>
    <n v="6012220601"/>
    <s v="jessica.arias@upme.gov.co"/>
    <n v="0"/>
    <n v="0"/>
    <n v="0"/>
    <n v="0"/>
    <n v="0"/>
    <m/>
    <n v="0"/>
    <n v="0"/>
    <n v="23326695"/>
    <n v="0"/>
    <n v="0"/>
    <n v="328545"/>
    <n v="0"/>
    <n v="3285450"/>
    <n v="0"/>
    <n v="3285450"/>
    <n v="0"/>
    <n v="3285450"/>
    <n v="0"/>
    <n v="3285450"/>
    <n v="0"/>
    <n v="3285450"/>
    <n v="0"/>
    <n v="6570900"/>
    <n v="23326695"/>
    <n v="23326695"/>
    <n v="0"/>
    <n v="0"/>
    <n v="0"/>
  </r>
  <r>
    <x v="1"/>
    <x v="8"/>
    <s v="N.A"/>
    <s v="Si"/>
    <n v="26"/>
    <s v="161-16"/>
    <s v="N.A"/>
    <x v="26"/>
    <s v="N.A"/>
    <n v="80111620"/>
    <x v="41"/>
    <s v="Prestación de servicios profesionales y/o de apoyo a la gestión"/>
    <s v="161-16 Prestar servicios profesionales para el acompañamiento en los procesos de auditoria y cumplimiento de los planes de mejoramiento, así como la evaluación y análisis de la información de los proyectos asociados a los Incentivos Tributarios de la UPME"/>
    <s v="Mayo"/>
    <s v="Mayo"/>
    <s v="Mayo"/>
    <n v="7"/>
    <s v="Meses"/>
    <s v="Contratación directa - Prestación de servicios profesionales"/>
    <s v="Propios - 20 - Ingresos corrientes"/>
    <n v="23326695"/>
    <n v="23326695"/>
    <s v="No"/>
    <s v="N/A"/>
    <s v="Jessica Arias Gaviria"/>
    <s v="Subdirectora de Demanda"/>
    <n v="6012220601"/>
    <s v="jessica.arias@upme.gov.co"/>
    <n v="0"/>
    <n v="0"/>
    <n v="0"/>
    <n v="0"/>
    <n v="0"/>
    <m/>
    <n v="0"/>
    <n v="0"/>
    <n v="23326695"/>
    <n v="0"/>
    <n v="0"/>
    <n v="328545"/>
    <n v="0"/>
    <n v="3285450"/>
    <n v="0"/>
    <n v="3285450"/>
    <n v="0"/>
    <n v="3285450"/>
    <n v="0"/>
    <n v="3285450"/>
    <n v="0"/>
    <n v="3285450"/>
    <n v="0"/>
    <n v="6570900"/>
    <n v="23326695"/>
    <n v="23326695"/>
    <n v="0"/>
    <n v="0"/>
    <n v="0"/>
  </r>
  <r>
    <x v="1"/>
    <x v="8"/>
    <s v="N.A"/>
    <s v="Si"/>
    <s v="75 (30/12/2024)"/>
    <s v="161-17"/>
    <s v="N.A"/>
    <x v="26"/>
    <s v="N.A"/>
    <n v="80111620"/>
    <x v="41"/>
    <s v="Prestación de servicios profesionales y/o de apoyo a la gestión"/>
    <s v="161-17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1"/>
    <s v="Meses"/>
    <s v="Contratación directa - Prestación de servicios profesionales"/>
    <s v="Propios - 20 - Ingresos corrientes"/>
    <n v="48117300"/>
    <n v="48117300"/>
    <s v="No"/>
    <s v="N/A"/>
    <s v="Jessica Arias Gaviria"/>
    <s v="Subdirectora de Demanda"/>
    <n v="6012220601"/>
    <s v="jessica.arias@upme.gov.co"/>
    <m/>
    <m/>
    <n v="48117300"/>
    <m/>
    <m/>
    <n v="4374300"/>
    <m/>
    <n v="4374300"/>
    <m/>
    <n v="4374300"/>
    <m/>
    <n v="4374300"/>
    <m/>
    <n v="4374300"/>
    <m/>
    <n v="4374300"/>
    <m/>
    <n v="4374300"/>
    <m/>
    <n v="4374300"/>
    <m/>
    <n v="4374300"/>
    <m/>
    <n v="8748600"/>
    <n v="48117300"/>
    <n v="48117300"/>
    <n v="0"/>
    <n v="0"/>
    <n v="0"/>
  </r>
  <r>
    <x v="1"/>
    <x v="8"/>
    <s v="N.A"/>
    <s v="Si"/>
    <s v="75 (30/12/2024)"/>
    <s v="161-18"/>
    <s v="N.A"/>
    <x v="26"/>
    <s v="N.A"/>
    <n v="80111620"/>
    <x v="41"/>
    <s v="Prestación de servicios profesionales y/o de apoyo a la gestión"/>
    <s v="161-18 Prestar servicios profesionales para la evaluación, análisis, creación y actualización de estadisticas e indicadores de los proyectos de Fuentes No Convencionales de Energía, Gestión Eficiente de la Energía e Hidrógeno presentados a la UPME."/>
    <s v="Enero"/>
    <s v="Enero"/>
    <s v="Enero"/>
    <n v="11"/>
    <s v="Meses"/>
    <s v="Contratación directa - Prestación de servicios profesionales"/>
    <s v="Propios - 20 - Ingresos corrientes"/>
    <n v="48117300"/>
    <n v="48117300"/>
    <s v="No"/>
    <s v="N/A"/>
    <s v="Jessica Arias Gaviria"/>
    <s v="Subdirectora de Demanda"/>
    <n v="6012220601"/>
    <s v="jessica.arias@upme.gov.co"/>
    <n v="48117300"/>
    <m/>
    <m/>
    <n v="2916200"/>
    <m/>
    <n v="4374300"/>
    <m/>
    <n v="4374300"/>
    <m/>
    <n v="4374300"/>
    <m/>
    <n v="4374300"/>
    <m/>
    <n v="4374300"/>
    <m/>
    <n v="4374300"/>
    <m/>
    <n v="4374300"/>
    <m/>
    <n v="4374300"/>
    <m/>
    <n v="4374300"/>
    <m/>
    <n v="5832400"/>
    <n v="48117300"/>
    <n v="48117300"/>
    <n v="0"/>
    <n v="0"/>
    <n v="0"/>
  </r>
  <r>
    <x v="1"/>
    <x v="8"/>
    <s v="N.A"/>
    <s v="Si"/>
    <s v="75 (30/12/2024)"/>
    <s v="161-19"/>
    <s v="N.A"/>
    <x v="26"/>
    <s v="N.A"/>
    <n v="80111620"/>
    <x v="41"/>
    <s v="Prestación de servicios profesionales y/o de apoyo a la gestión"/>
    <s v="161-19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0.5"/>
    <s v="Meses"/>
    <s v="Contratación directa - Prestación de servicios profesionales"/>
    <s v="Propios - 20 - Ingresos corrientes"/>
    <n v="45930150"/>
    <n v="45930150"/>
    <s v="No"/>
    <s v="N/A"/>
    <s v="Jessica Arias Gaviria"/>
    <s v="Subdirectora de Demanda"/>
    <n v="6012220601"/>
    <s v="jessica.arias@upme.gov.co"/>
    <m/>
    <m/>
    <n v="45930150"/>
    <m/>
    <m/>
    <n v="2187150"/>
    <m/>
    <n v="4374300"/>
    <m/>
    <n v="4374300"/>
    <m/>
    <n v="4374300"/>
    <m/>
    <n v="4374300"/>
    <m/>
    <n v="4374300"/>
    <m/>
    <n v="4374300"/>
    <m/>
    <n v="4374300"/>
    <m/>
    <n v="4374300"/>
    <m/>
    <n v="8748600"/>
    <n v="45930150"/>
    <n v="45930150"/>
    <n v="0"/>
    <n v="0"/>
    <n v="0"/>
  </r>
  <r>
    <x v="1"/>
    <x v="8"/>
    <s v="N.A"/>
    <s v="Si"/>
    <s v="75 (30/12/2024)"/>
    <s v="161-20"/>
    <s v="N.A"/>
    <x v="26"/>
    <s v="N.A"/>
    <n v="80111620"/>
    <x v="41"/>
    <s v="Prestación de servicios profesionales y/o de apoyo a la gestión"/>
    <s v="161-20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m/>
    <m/>
    <n v="73296300"/>
    <m/>
    <m/>
    <n v="6663300"/>
    <m/>
    <n v="6663300"/>
    <m/>
    <n v="6663300"/>
    <m/>
    <n v="6663300"/>
    <m/>
    <n v="6663300"/>
    <m/>
    <n v="6663300"/>
    <m/>
    <n v="6663300"/>
    <m/>
    <n v="6663300"/>
    <m/>
    <n v="6663300"/>
    <m/>
    <n v="13326600"/>
    <n v="73296300"/>
    <n v="73296300"/>
    <n v="0"/>
    <n v="0"/>
    <n v="0"/>
  </r>
  <r>
    <x v="1"/>
    <x v="8"/>
    <s v="N.A"/>
    <s v="Si"/>
    <s v="75 (30/12/2024)"/>
    <s v="161-21"/>
    <s v="N.A"/>
    <x v="26"/>
    <s v="N.A"/>
    <n v="80111620"/>
    <x v="41"/>
    <s v="Prestación de servicios profesionales y/o de apoyo a la gestión"/>
    <s v="161-21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m/>
    <m/>
    <n v="73296300"/>
    <m/>
    <m/>
    <n v="6663300"/>
    <m/>
    <n v="6663300"/>
    <m/>
    <n v="6663300"/>
    <m/>
    <n v="6663300"/>
    <m/>
    <n v="6663300"/>
    <m/>
    <n v="6663300"/>
    <m/>
    <n v="6663300"/>
    <m/>
    <n v="6663300"/>
    <m/>
    <n v="6663300"/>
    <m/>
    <n v="13326600"/>
    <n v="73296300"/>
    <n v="73296300"/>
    <n v="0"/>
    <n v="0"/>
    <n v="0"/>
  </r>
  <r>
    <x v="1"/>
    <x v="8"/>
    <s v="N.A"/>
    <s v="Si"/>
    <s v="75 (30/12/2024)"/>
    <s v="161-22"/>
    <s v="N.A"/>
    <x v="26"/>
    <s v="N.A"/>
    <n v="80111620"/>
    <x v="41"/>
    <s v="Prestación de servicios profesionales y/o de apoyo a la gestión"/>
    <s v="161-22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Febrero"/>
    <n v="11"/>
    <s v="Meses"/>
    <s v="Contratación directa - Prestación de servicios profesionales"/>
    <s v="Propios - 20 - Ingresos corrientes"/>
    <n v="81034800"/>
    <n v="81034800"/>
    <s v="No"/>
    <s v="N/A"/>
    <s v="Jessica Arias Gaviria"/>
    <s v="Subdirectora de Demanda"/>
    <n v="6012220601"/>
    <s v="jessica.arias@upme.gov.co"/>
    <m/>
    <m/>
    <n v="81034800"/>
    <m/>
    <m/>
    <n v="7366800"/>
    <m/>
    <n v="7366800"/>
    <m/>
    <n v="7366800"/>
    <m/>
    <n v="7366800"/>
    <m/>
    <n v="7366800"/>
    <m/>
    <n v="7366800"/>
    <m/>
    <n v="7366800"/>
    <m/>
    <n v="7366800"/>
    <m/>
    <n v="7366800"/>
    <m/>
    <n v="14733600"/>
    <n v="81034800"/>
    <n v="81034800"/>
    <n v="0"/>
    <n v="0"/>
    <n v="0"/>
  </r>
  <r>
    <x v="1"/>
    <x v="8"/>
    <s v="N.A"/>
    <s v="Si"/>
    <s v="75 (30/12/2024)"/>
    <s v="161-23"/>
    <s v="N.A"/>
    <x v="26"/>
    <s v="N.A"/>
    <n v="80111620"/>
    <x v="41"/>
    <s v="Prestación de servicios profesionales y/o de apoyo a la gestión"/>
    <s v="161-23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Enero"/>
    <n v="11"/>
    <s v="Meses"/>
    <s v="Contratación directa - Prestación de servicios profesionales"/>
    <s v="Propios - 20 - Ingresos corrientes"/>
    <n v="81034800"/>
    <n v="81034800"/>
    <s v="No"/>
    <s v="N/A"/>
    <s v="Jessica Arias Gaviria"/>
    <s v="Subdirectora de Demanda"/>
    <n v="6012220601"/>
    <s v="jessica.arias@upme.gov.co"/>
    <n v="81034800"/>
    <m/>
    <m/>
    <n v="3683400"/>
    <m/>
    <n v="7366800"/>
    <m/>
    <n v="7366800"/>
    <m/>
    <n v="7366800"/>
    <m/>
    <n v="7366800"/>
    <m/>
    <n v="7366800"/>
    <m/>
    <n v="7366800"/>
    <m/>
    <n v="7366800"/>
    <m/>
    <n v="7366800"/>
    <m/>
    <n v="7366800"/>
    <m/>
    <n v="11050200"/>
    <n v="81034800"/>
    <n v="81034800"/>
    <n v="0"/>
    <n v="0"/>
    <n v="0"/>
  </r>
  <r>
    <x v="1"/>
    <x v="8"/>
    <s v="N.A"/>
    <s v="Si"/>
    <n v="26"/>
    <s v="161-24"/>
    <s v="N.A"/>
    <x v="26"/>
    <s v="N.A"/>
    <n v="80111620"/>
    <x v="41"/>
    <s v="Prestación de servicios profesionales y/o de apoyo a la gestión"/>
    <s v="161-24 Prestar servicios profesionales para el acompañamiento en los procesos de auditoria y cumplimiento de los planes de mejoramiento, así como la evaluación y análisis de la información de los proyectos asociados a los Incentivos Tributarios de la UPME"/>
    <s v="Junio"/>
    <s v="Junio"/>
    <s v="Junio"/>
    <n v="7"/>
    <s v="Meses"/>
    <s v="Contratación directa - Prestación de servicios profesionales"/>
    <s v="Propios - 20 - Ingresos corrientes"/>
    <n v="22669605"/>
    <n v="22669605"/>
    <s v="No"/>
    <s v="N/A"/>
    <s v="Jessica Arias Gaviria"/>
    <s v="Subdirectora de Demanda"/>
    <n v="6012220601"/>
    <s v="jessica.arias@upme.gov.co"/>
    <n v="0"/>
    <n v="0"/>
    <n v="0"/>
    <n v="0"/>
    <n v="0"/>
    <m/>
    <n v="0"/>
    <n v="0"/>
    <n v="0"/>
    <n v="0"/>
    <n v="22669605"/>
    <n v="0"/>
    <n v="0"/>
    <n v="2956905"/>
    <n v="0"/>
    <n v="3285450"/>
    <n v="0"/>
    <n v="3285450"/>
    <n v="0"/>
    <n v="3285450"/>
    <n v="0"/>
    <n v="3285450"/>
    <n v="0"/>
    <n v="6570900"/>
    <n v="22669605"/>
    <n v="22669605"/>
    <n v="0"/>
    <n v="0"/>
    <n v="0"/>
  </r>
  <r>
    <x v="1"/>
    <x v="8"/>
    <s v="N.A"/>
    <s v="Si"/>
    <n v="26"/>
    <s v="161-25"/>
    <s v="N.A"/>
    <x v="26"/>
    <s v="N.A"/>
    <n v="80111620"/>
    <x v="41"/>
    <s v="Prestación de servicios profesionales y/o de apoyo a la gestión"/>
    <s v="161-25 Prestar servicios profesionales para apoyar la estandarización de procedimientos, evaluación técnica, análisis de los proyectos de Fuentes No Convencionales de Energía y de gas por redes presentados a la UPME."/>
    <s v="Junio"/>
    <s v="Junio"/>
    <s v="Junio"/>
    <n v="7"/>
    <s v="Meses"/>
    <s v="Contratación directa - Prestación de servicios profesionales"/>
    <s v="Propios - 20 - Ingresos corrientes"/>
    <n v="31675140"/>
    <n v="31675140"/>
    <s v="No"/>
    <s v="N/A"/>
    <s v="Jessica Arias Gaviria"/>
    <s v="Subdirectora de Demanda"/>
    <n v="6012220601"/>
    <s v="jessica.arias@upme.gov.co"/>
    <n v="0"/>
    <n v="0"/>
    <n v="0"/>
    <n v="0"/>
    <n v="0"/>
    <n v="0"/>
    <n v="0"/>
    <n v="0"/>
    <n v="0"/>
    <n v="0"/>
    <n v="31675140"/>
    <n v="0"/>
    <n v="0"/>
    <n v="4131540"/>
    <n v="0"/>
    <n v="4590600"/>
    <n v="0"/>
    <n v="4590600"/>
    <n v="0"/>
    <n v="4590600"/>
    <n v="0"/>
    <n v="4590600"/>
    <n v="0"/>
    <n v="9181200"/>
    <n v="31675140"/>
    <n v="31675140"/>
    <n v="0"/>
    <n v="0"/>
    <n v="0"/>
  </r>
  <r>
    <x v="1"/>
    <x v="8"/>
    <s v="N.A"/>
    <s v="Si"/>
    <s v="75 (30/12/2024)"/>
    <s v="161-26"/>
    <s v="N.A"/>
    <x v="26"/>
    <s v="N.A"/>
    <n v="80111620"/>
    <x v="41"/>
    <s v="Prestación de servicios profesionales y/o de apoyo a la gestión"/>
    <s v="161-26 Prestar servicios profesionales para la evaluación, análisis, construcción de conceptos técnicos y actualizaciones técnológicas para el trámite de incentivos tributarios de los proyectos de Fuentes No Convencionales de Energía, Gestión Eficiente de"/>
    <s v="Enero"/>
    <s v="Febrero"/>
    <s v="Febrero"/>
    <n v="11"/>
    <s v="Meses"/>
    <s v="Contratación directa - Prestación de servicios profesionales"/>
    <s v="Propios - 20 - Ingresos corrientes"/>
    <n v="95150000"/>
    <n v="95150000"/>
    <s v="No"/>
    <s v="N/A"/>
    <s v="Jessica Arias Gaviria"/>
    <s v="Subdirectora de Demanda"/>
    <n v="6012220601"/>
    <s v="jessica.arias@upme.gov.co"/>
    <m/>
    <m/>
    <n v="95150000"/>
    <m/>
    <m/>
    <n v="8650000"/>
    <m/>
    <n v="8650000"/>
    <m/>
    <n v="8650000"/>
    <m/>
    <n v="8650000"/>
    <m/>
    <n v="8650000"/>
    <m/>
    <n v="8650000"/>
    <m/>
    <n v="8650000"/>
    <m/>
    <n v="8650000"/>
    <m/>
    <n v="8650000"/>
    <m/>
    <n v="17300000"/>
    <n v="95150000"/>
    <n v="95150000"/>
    <n v="0"/>
    <n v="0"/>
    <n v="0"/>
  </r>
  <r>
    <x v="1"/>
    <x v="8"/>
    <s v="N.A"/>
    <s v="Si"/>
    <s v="75 (30/12/2024)"/>
    <s v="161-27"/>
    <s v="N.A"/>
    <x v="26"/>
    <s v="N.A"/>
    <n v="80111620"/>
    <x v="41"/>
    <s v="Prestación de servicios profesionales y/o de apoyo a la gestión"/>
    <s v="161-27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n v="98150000"/>
    <m/>
    <m/>
    <n v="892000"/>
    <m/>
    <n v="8920000"/>
    <m/>
    <n v="8920000"/>
    <m/>
    <n v="8920000"/>
    <m/>
    <n v="8920000"/>
    <m/>
    <n v="8920000"/>
    <m/>
    <n v="8920000"/>
    <m/>
    <n v="8920000"/>
    <m/>
    <n v="8920000"/>
    <m/>
    <n v="8920000"/>
    <m/>
    <n v="16978000"/>
    <n v="98150000"/>
    <n v="98150000"/>
    <n v="0"/>
    <n v="0"/>
    <n v="0"/>
  </r>
  <r>
    <x v="1"/>
    <x v="8"/>
    <s v="N.A"/>
    <s v="Si"/>
    <s v="75 (30/12/2024)"/>
    <s v="161-28"/>
    <s v="N.A"/>
    <x v="26"/>
    <s v="N.A"/>
    <n v="80111620"/>
    <x v="41"/>
    <s v="Prestación de servicios profesionales y/o de apoyo a la gestión"/>
    <s v="161-28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n v="98150000"/>
    <m/>
    <m/>
    <n v="5945000"/>
    <m/>
    <n v="8920000"/>
    <m/>
    <n v="8920000"/>
    <m/>
    <n v="8920000"/>
    <m/>
    <n v="8920000"/>
    <m/>
    <n v="8920000"/>
    <m/>
    <n v="8920000"/>
    <m/>
    <n v="8920000"/>
    <m/>
    <n v="8920000"/>
    <m/>
    <n v="8920000"/>
    <m/>
    <n v="11925000"/>
    <n v="98150000"/>
    <n v="98150000"/>
    <n v="0"/>
    <n v="0"/>
    <n v="0"/>
  </r>
  <r>
    <x v="1"/>
    <x v="8"/>
    <s v="N.A"/>
    <s v="Si"/>
    <s v="75 (30/12/2024)"/>
    <s v="161-29"/>
    <s v="N.A"/>
    <x v="26"/>
    <s v="N.A"/>
    <n v="80111620"/>
    <x v="41"/>
    <s v="Prestación de servicios profesionales y/o de apoyo a la gestión"/>
    <s v="161-29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5150000"/>
    <n v="95150000"/>
    <s v="No"/>
    <s v="N/A"/>
    <s v="Jessica Arias Gaviria"/>
    <s v="Subdirectora de Demanda"/>
    <n v="6012220601"/>
    <s v="jessica.arias@upme.gov.co"/>
    <m/>
    <m/>
    <n v="95150000"/>
    <m/>
    <m/>
    <n v="8650000"/>
    <m/>
    <n v="8650000"/>
    <m/>
    <n v="8650000"/>
    <m/>
    <n v="8650000"/>
    <m/>
    <n v="8650000"/>
    <m/>
    <n v="8650000"/>
    <m/>
    <n v="8650000"/>
    <m/>
    <n v="8650000"/>
    <m/>
    <n v="8650000"/>
    <m/>
    <n v="17300000"/>
    <n v="95150000"/>
    <n v="95150000"/>
    <n v="0"/>
    <n v="0"/>
    <n v="0"/>
  </r>
  <r>
    <x v="1"/>
    <x v="8"/>
    <s v="N.A"/>
    <s v="Si"/>
    <s v="75 (30/12/2024)"/>
    <s v="161-30"/>
    <s v="N.A"/>
    <x v="26"/>
    <s v="N.A"/>
    <n v="80111620"/>
    <x v="41"/>
    <s v="Prestación de servicios profesionales y/o de apoyo a la gestión"/>
    <s v="161-30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7150000"/>
    <n v="97150000"/>
    <s v="No"/>
    <s v="N/A"/>
    <s v="Jessica Arias Gaviria"/>
    <s v="Subdirectora de Demanda"/>
    <n v="6012220601"/>
    <s v="jessica.arias@upme.gov.co"/>
    <m/>
    <m/>
    <n v="97150000"/>
    <m/>
    <m/>
    <n v="8800000"/>
    <m/>
    <n v="8800000"/>
    <m/>
    <n v="8800000"/>
    <m/>
    <n v="8800000"/>
    <m/>
    <n v="8800000"/>
    <m/>
    <n v="8800000"/>
    <m/>
    <n v="8800000"/>
    <m/>
    <n v="8800000"/>
    <m/>
    <n v="8800000"/>
    <m/>
    <n v="17950000"/>
    <n v="97150000"/>
    <n v="97150000"/>
    <n v="0"/>
    <n v="0"/>
    <n v="0"/>
  </r>
  <r>
    <x v="1"/>
    <x v="8"/>
    <s v="N.A"/>
    <s v="Si"/>
    <n v="5"/>
    <s v="161-31"/>
    <s v="N.A"/>
    <x v="26"/>
    <s v="N.A"/>
    <n v="80111620"/>
    <x v="41"/>
    <s v="Prestación de servicios profesionales y/o de apoyo a la gestión"/>
    <s v="161-31 Prestar servicios profesionales para el apoyo a la Subdirección de demanda en la construcción de documentos de planeación relacionados con la integración del hidrógeno y la bioenergía, así como en la evaluación y análisis de la información de los p"/>
    <s v="Febrero"/>
    <s v="Febrero"/>
    <s v="Febrero"/>
    <n v="11"/>
    <s v="Meses"/>
    <s v="Contratación directa - Prestación de servicios profesionales"/>
    <s v="Propios - 20 - Ingresos corrientes"/>
    <n v="96272715"/>
    <n v="96272715"/>
    <s v="No"/>
    <s v="N/A"/>
    <s v="Jessica Arias Gaviria"/>
    <s v="Subdirectora de Demanda"/>
    <n v="6012220601"/>
    <s v="jessica.arias@upme.gov.co"/>
    <n v="0"/>
    <n v="0"/>
    <n v="96272715"/>
    <n v="0"/>
    <n v="0"/>
    <n v="6298215"/>
    <n v="0"/>
    <n v="8997450"/>
    <n v="0"/>
    <n v="8997450"/>
    <n v="0"/>
    <n v="8997450"/>
    <n v="0"/>
    <n v="8997450"/>
    <n v="0"/>
    <n v="8997450"/>
    <n v="0"/>
    <n v="8997450"/>
    <n v="0"/>
    <n v="8997450"/>
    <n v="0"/>
    <n v="8997450"/>
    <n v="0"/>
    <n v="17994900"/>
    <n v="96272715"/>
    <n v="96272715"/>
    <n v="0"/>
    <n v="0"/>
    <n v="0"/>
  </r>
  <r>
    <x v="1"/>
    <x v="8"/>
    <s v="N.A"/>
    <s v="Si"/>
    <s v="75 (30/12/2024)"/>
    <s v="161-32"/>
    <s v="N.A"/>
    <x v="26"/>
    <s v="N.A"/>
    <n v="80111620"/>
    <x v="41"/>
    <s v="Prestación de servicios profesionales y/o de apoyo a la gestión"/>
    <s v="161-32 Prestar servicios profesionales para la divulgación y socialización de los procesos asociados a los proyectos De Fuentes no convencionales de energía, gestión eficiente de la energía y los asociados a la planeación energética a largo plazo."/>
    <s v="Febrero"/>
    <s v="Febrero"/>
    <s v="Febrero"/>
    <n v="11"/>
    <s v="Meses"/>
    <s v="Contratación directa - Prestación de servicios profesionales"/>
    <s v="Propios - 20 - Ingresos corrientes"/>
    <n v="85000000"/>
    <n v="85000000"/>
    <s v="No"/>
    <s v="N/A"/>
    <s v="Jessica Arias Gaviria"/>
    <s v="Subdirectora de Demanda"/>
    <n v="6012220601"/>
    <s v="jessica.arias@upme.gov.co"/>
    <m/>
    <m/>
    <n v="85000000"/>
    <m/>
    <m/>
    <n v="7727273"/>
    <m/>
    <n v="7727273"/>
    <m/>
    <n v="7727273"/>
    <m/>
    <n v="7727273"/>
    <m/>
    <n v="7727273"/>
    <m/>
    <n v="7727273"/>
    <m/>
    <n v="7727273"/>
    <m/>
    <n v="7727273"/>
    <m/>
    <n v="7727273"/>
    <m/>
    <n v="15454543"/>
    <n v="85000000"/>
    <n v="85000000"/>
    <n v="0"/>
    <n v="0"/>
    <n v="0"/>
  </r>
  <r>
    <x v="1"/>
    <x v="8"/>
    <s v="N.A"/>
    <s v="Si"/>
    <s v="75 (30/12/2024)"/>
    <s v="161-33"/>
    <s v="N.A"/>
    <x v="26"/>
    <s v="N.A"/>
    <n v="80111620"/>
    <x v="41"/>
    <s v="Prestación de servicios profesionales y/o de apoyo a la gestión"/>
    <s v="161-33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0138452"/>
    <n v="120138452"/>
    <s v="No"/>
    <s v="N/A"/>
    <s v="Jessica Arias Gaviria"/>
    <s v="Subdirectora de Demanda"/>
    <n v="6012220601"/>
    <s v="jessica.arias@upme.gov.co"/>
    <n v="120138452"/>
    <m/>
    <m/>
    <n v="5223410"/>
    <m/>
    <n v="10446822"/>
    <m/>
    <n v="10446822"/>
    <m/>
    <n v="10446822"/>
    <m/>
    <n v="10446822"/>
    <m/>
    <n v="10446822"/>
    <m/>
    <n v="10446822"/>
    <m/>
    <n v="10446822"/>
    <m/>
    <n v="10446822"/>
    <m/>
    <n v="10446822"/>
    <m/>
    <n v="20893644"/>
    <n v="120138452"/>
    <n v="120138452"/>
    <n v="0"/>
    <n v="0"/>
    <n v="0"/>
  </r>
  <r>
    <x v="1"/>
    <x v="8"/>
    <s v="N.A"/>
    <s v="Si"/>
    <n v="13"/>
    <s v="161-34"/>
    <s v="N.A"/>
    <x v="26"/>
    <s v="N.A"/>
    <n v="80111620"/>
    <x v="41"/>
    <s v="Prestación de servicios profesionales y/o de apoyo a la gestión"/>
    <s v="161-34 Prestar servicios profesionales para realizar la gestión y análisis de información, construcción de bases de datos, formulación y seguimiento a las estadísticas e indicadores de impacto de los incentivos tributarios, con enfoque territorial."/>
    <s v="Enero"/>
    <s v="Febrero"/>
    <s v="Febrero"/>
    <n v="10.5"/>
    <s v="Meses"/>
    <s v="Contratación directa - Prestación de servicios profesionales"/>
    <s v="Propios - 20 - Ingresos corrientes"/>
    <n v="64010920"/>
    <n v="64010920"/>
    <s v="No"/>
    <s v="N/A"/>
    <s v="Jessica Arias Gaviria"/>
    <s v="Subdirectora de Demanda"/>
    <n v="6012220601"/>
    <s v="jessica.arias@upme.gov.co"/>
    <n v="50604750"/>
    <n v="0"/>
    <n v="0"/>
    <n v="2731050"/>
    <n v="0"/>
    <n v="4819500"/>
    <n v="0"/>
    <n v="4819500"/>
    <n v="0"/>
    <n v="4819500"/>
    <n v="13406170"/>
    <n v="4819500"/>
    <n v="0"/>
    <n v="7053862"/>
    <n v="0"/>
    <n v="7053862"/>
    <n v="0"/>
    <n v="7053862"/>
    <n v="0"/>
    <n v="7053862"/>
    <n v="0"/>
    <n v="7053862"/>
    <n v="0"/>
    <n v="6732560"/>
    <n v="64010920"/>
    <n v="64010920"/>
    <n v="0"/>
    <n v="0"/>
    <n v="0"/>
  </r>
  <r>
    <x v="1"/>
    <x v="8"/>
    <s v="N.A"/>
    <s v="Si"/>
    <n v="32"/>
    <s v="161-35"/>
    <s v="N.A"/>
    <x v="26"/>
    <s v="N.A"/>
    <n v="81101516"/>
    <x v="41"/>
    <s v="Consultoría"/>
    <s v="161-35 Diseñar y estructurar el contenido técnico y la propuesta de acreditación y certificación del programa de capacitación para gestores energéticos"/>
    <s v="Mayo"/>
    <s v="Junio "/>
    <s v="Julio "/>
    <n v="5"/>
    <s v="Meses"/>
    <s v="Contratación régimen especial (con ofertas) - Régimen especial"/>
    <s v="Propios - 20 - Ingresos corrientes"/>
    <n v="432283148"/>
    <n v="432283148"/>
    <s v="No"/>
    <s v="N/A"/>
    <s v="Jessica Arias Gaviria"/>
    <s v="Subdirectora de Demanda"/>
    <n v="6012220601"/>
    <s v="jessica.arias@upme.gov.co"/>
    <n v="0"/>
    <n v="0"/>
    <n v="0"/>
    <n v="0"/>
    <n v="0"/>
    <n v="0"/>
    <n v="0"/>
    <n v="0"/>
    <n v="0"/>
    <n v="0"/>
    <n v="0"/>
    <n v="0"/>
    <n v="469117148"/>
    <n v="0"/>
    <n v="0"/>
    <n v="140735144"/>
    <n v="0"/>
    <n v="0"/>
    <n v="0"/>
    <n v="187646860"/>
    <n v="0"/>
    <n v="0"/>
    <n v="0"/>
    <n v="140735144"/>
    <n v="469117148"/>
    <n v="469117148"/>
    <n v="0"/>
    <n v="-36834000"/>
    <n v="-36834000"/>
  </r>
  <r>
    <x v="1"/>
    <x v="8"/>
    <s v="N.A"/>
    <s v="Si"/>
    <s v="75 (30/12/2024)"/>
    <s v="161-36"/>
    <s v="N.A"/>
    <x v="26"/>
    <s v="N.A"/>
    <n v="80111620"/>
    <x v="42"/>
    <s v="Prestación de servicios profesionales y/o de apoyo a la gestión"/>
    <s v="161-36 Prestar servicios profesionales para la gestión jurídica relacionada con la actualizacion normativa que rige el proceso de incentivos tributarios, la respuesta oportuna a PQRS y a los recursos administrativos contra las decisiones en la evaluación "/>
    <s v="Enero"/>
    <s v="Enero"/>
    <s v="Enero"/>
    <n v="11.5"/>
    <s v="Meses"/>
    <s v="Contratación directa - Prestación de servicios profesionales"/>
    <s v="Propios - 20 - Ingresos corrientes"/>
    <n v="103500000"/>
    <n v="103500000"/>
    <s v="No"/>
    <s v="N/A"/>
    <s v="Jessica Arias Gaviria"/>
    <s v="Subdirectora de Demanda"/>
    <n v="6012220601"/>
    <s v="jessica.arias@upme.gov.co"/>
    <n v="103500000"/>
    <m/>
    <m/>
    <n v="4500000"/>
    <m/>
    <n v="9000000"/>
    <m/>
    <n v="9000000"/>
    <m/>
    <n v="9000000"/>
    <m/>
    <n v="9000000"/>
    <m/>
    <n v="9000000"/>
    <m/>
    <n v="9000000"/>
    <m/>
    <n v="9000000"/>
    <m/>
    <n v="9000000"/>
    <m/>
    <n v="9000000"/>
    <m/>
    <n v="18000000"/>
    <n v="103500000"/>
    <n v="103500000"/>
    <n v="0"/>
    <n v="0"/>
    <n v="0"/>
  </r>
  <r>
    <x v="1"/>
    <x v="8"/>
    <s v="N.A"/>
    <s v="Si"/>
    <s v="75 (30/12/2024)"/>
    <s v="161-37"/>
    <s v="N.A"/>
    <x v="26"/>
    <s v="N.A"/>
    <n v="80111620"/>
    <x v="42"/>
    <s v="Prestación de servicios profesionales y/o de apoyo a la gestión"/>
    <s v="161-37 Prestar servicios profesionales para la gestión jurídica relacionada con la respuesta oportuna a PQRS y a los recursos administrativos contra las decisiones en la evaluación de los proyectos de Fuentes No Convencionales de Energía, Gestión Eficient"/>
    <s v="Enero"/>
    <s v="Enero"/>
    <s v="Febrero"/>
    <n v="11"/>
    <s v="Meses"/>
    <s v="Contratación directa - Prestación de servicios profesionales"/>
    <s v="Propios - 20 - Ingresos corrientes"/>
    <n v="72765000"/>
    <n v="72765000"/>
    <s v="No"/>
    <s v="N/A"/>
    <s v="Jessica Arias Gaviria"/>
    <s v="Subdirectora de Demanda"/>
    <n v="6012220601"/>
    <s v="jessica.arias@upme.gov.co"/>
    <m/>
    <m/>
    <n v="72765000"/>
    <m/>
    <m/>
    <n v="6615000"/>
    <m/>
    <n v="6615000"/>
    <m/>
    <n v="6615000"/>
    <m/>
    <n v="6615000"/>
    <m/>
    <n v="6615000"/>
    <m/>
    <n v="6615000"/>
    <m/>
    <n v="6615000"/>
    <m/>
    <n v="6615000"/>
    <m/>
    <n v="6615000"/>
    <m/>
    <n v="13230000"/>
    <n v="72765000"/>
    <n v="72765000"/>
    <n v="0"/>
    <n v="0"/>
    <n v="0"/>
  </r>
  <r>
    <x v="1"/>
    <x v="8"/>
    <s v="N.A"/>
    <s v="Si"/>
    <s v="75 (30/12/2024)"/>
    <s v="161-38"/>
    <s v="N.A"/>
    <x v="26"/>
    <s v="N.A"/>
    <n v="80111620"/>
    <x v="42"/>
    <s v="Prestación de servicios profesionales y/o de apoyo a la gestión"/>
    <s v="161-38 Prestar los servicios profesionales para asesorar a la Subdirección de Demanda en el Marco Legal y Regulatorio de los planes priorizados, y los aspectos jurídicos de los procesos y actualización administrativas de los proyectos Fuentes No Convencio"/>
    <s v="Enero"/>
    <s v="Enero"/>
    <s v="Febrero"/>
    <n v="11"/>
    <s v="Meses"/>
    <s v="Contratación directa - Prestación de servicios profesionales"/>
    <s v="Propios - 20 - Ingresos corrientes"/>
    <n v="101200000"/>
    <n v="101200000"/>
    <s v="No"/>
    <s v="N/A"/>
    <s v="Jessica Arias Gaviria"/>
    <s v="Subdirectora de Demanda"/>
    <n v="6012220601"/>
    <s v="jessica.arias@upme.gov.co"/>
    <m/>
    <m/>
    <n v="101200000"/>
    <m/>
    <m/>
    <n v="9200000"/>
    <m/>
    <n v="9200000"/>
    <m/>
    <n v="9200000"/>
    <m/>
    <n v="9200000"/>
    <m/>
    <n v="9200000"/>
    <m/>
    <n v="9200000"/>
    <m/>
    <n v="9200000"/>
    <m/>
    <n v="9200000"/>
    <m/>
    <n v="9200000"/>
    <m/>
    <n v="18400000"/>
    <n v="101200000"/>
    <n v="101200000"/>
    <n v="0"/>
    <n v="0"/>
    <n v="0"/>
  </r>
  <r>
    <x v="1"/>
    <x v="8"/>
    <s v="N.A"/>
    <s v="Si"/>
    <n v="5"/>
    <s v="161-39"/>
    <s v="N.A"/>
    <x v="26"/>
    <s v="N.A"/>
    <n v="80111620"/>
    <x v="42"/>
    <s v="Prestación de servicios profesionales y/o de apoyo a la gestión"/>
    <s v="161-39 Prestar servicios profesionales para asesorar a la Subdirección de Demanda en la gestión jurídica relacionada con la reglamentación normativa de beneficios tributarios y las respuestas a recursos administrativos de decisiones sobre evaluaciones; de"/>
    <s v="Febrero"/>
    <s v="Febrero"/>
    <s v="Febrero"/>
    <n v="11"/>
    <s v="Meses"/>
    <s v="Contratación directa - Prestación de servicios profesionales"/>
    <s v="Propios - 20 - Ingresos corrientes"/>
    <n v="111002815"/>
    <n v="111002815"/>
    <s v="No"/>
    <s v="N/A"/>
    <s v="Jessica Arias Gaviria"/>
    <s v="Subdirectora de Demanda"/>
    <n v="6012220601"/>
    <s v="jessica.arias@upme.gov.co"/>
    <n v="0"/>
    <n v="0"/>
    <n v="111002815"/>
    <n v="0"/>
    <n v="0"/>
    <n v="9677850"/>
    <n v="0"/>
    <n v="9677850"/>
    <n v="0"/>
    <n v="9677850"/>
    <n v="0"/>
    <n v="9677850"/>
    <n v="0"/>
    <n v="9677850"/>
    <n v="0"/>
    <n v="9677850"/>
    <n v="0"/>
    <n v="9677850"/>
    <n v="0"/>
    <n v="9677850"/>
    <n v="0"/>
    <n v="9677850"/>
    <n v="0"/>
    <n v="23902165"/>
    <n v="111002815"/>
    <n v="111002815"/>
    <n v="0"/>
    <n v="0"/>
    <n v="0"/>
  </r>
  <r>
    <x v="1"/>
    <x v="8"/>
    <s v="N.A"/>
    <s v="Si"/>
    <s v="75 (30/12/2024)"/>
    <s v="161-40"/>
    <s v="N.A"/>
    <x v="26"/>
    <s v="N.A"/>
    <n v="80111620"/>
    <x v="42"/>
    <s v="Prestación de servicios profesionales y/o de apoyo a la gestión"/>
    <s v="161-40 Prestar los servicios profesionales para apoyar en los procesos de gestión documental y el apoyo en el marco legal y regulatorio relacionados con las de las metas y objetivos de la Subdirección de Demanda, asociados a las iniciativas y proyectos de"/>
    <s v="Enero"/>
    <s v="Enero"/>
    <s v="Enero"/>
    <n v="11.5"/>
    <s v="Meses"/>
    <s v="Contratación directa - Prestación de servicios profesionales"/>
    <s v="Propios - 20 - Ingresos corrientes"/>
    <n v="57500000"/>
    <n v="57500000"/>
    <s v="No"/>
    <s v="N/A"/>
    <s v="Jessica Arias Gaviria"/>
    <s v="Subdirectora de Demanda"/>
    <n v="6012220601"/>
    <s v="jessica.arias@upme.gov.co"/>
    <n v="57500000"/>
    <m/>
    <m/>
    <n v="2500000"/>
    <m/>
    <n v="5000000"/>
    <m/>
    <n v="5000000"/>
    <m/>
    <n v="5000000"/>
    <m/>
    <n v="5000000"/>
    <m/>
    <n v="5000000"/>
    <m/>
    <n v="5000000"/>
    <m/>
    <n v="5000000"/>
    <m/>
    <n v="5000000"/>
    <m/>
    <n v="5000000"/>
    <m/>
    <n v="10000000"/>
    <n v="57500000"/>
    <n v="57500000"/>
    <n v="0"/>
    <n v="0"/>
    <n v="0"/>
  </r>
  <r>
    <x v="1"/>
    <x v="8"/>
    <s v="N.A"/>
    <s v="Si"/>
    <s v="75 (30/12/2024)"/>
    <s v="161-41"/>
    <s v="N.A"/>
    <x v="26"/>
    <s v="N.A"/>
    <n v="80111620"/>
    <x v="41"/>
    <s v="Prestación de servicios profesionales y/o de apoyo a la gestión"/>
    <s v="161-41 Prestar servicios profesionales en el diseño y automatización de procesos sobre la plataforma adoptada en la UPME, en especial aquellos relacionados con el proceso asociado al tramite de incentivos tributarios."/>
    <s v="Enero"/>
    <s v="Enero"/>
    <s v="Enero"/>
    <n v="11"/>
    <s v="Meses"/>
    <s v="Contratación directa - Prestación de servicios profesionales"/>
    <s v="Propios - 20 - Ingresos corrientes"/>
    <n v="59586450"/>
    <n v="59586450"/>
    <s v="No"/>
    <s v="N/A"/>
    <s v="Jessica Arias Gaviria"/>
    <s v="Subdirectora de Demanda"/>
    <n v="6012220601"/>
    <s v="jessica.arias@upme.gov.co"/>
    <n v="59586450"/>
    <m/>
    <m/>
    <n v="2708475"/>
    <m/>
    <n v="5416950"/>
    <m/>
    <n v="5416950"/>
    <m/>
    <n v="5416950"/>
    <m/>
    <n v="5416950"/>
    <m/>
    <n v="5416950"/>
    <m/>
    <n v="5416950"/>
    <m/>
    <n v="5416950"/>
    <m/>
    <n v="5416950"/>
    <m/>
    <n v="5416950"/>
    <m/>
    <n v="8125425"/>
    <n v="59586450"/>
    <n v="59586450"/>
    <n v="0"/>
    <n v="0"/>
    <n v="0"/>
  </r>
  <r>
    <x v="1"/>
    <x v="8"/>
    <s v="N.A"/>
    <s v="Si"/>
    <s v="75 (30/12/2024)"/>
    <s v="161-42"/>
    <s v="N.A"/>
    <x v="26"/>
    <s v="N.A"/>
    <n v="80111620"/>
    <x v="41"/>
    <s v="Prestación de servicios profesionales y/o de apoyo a la gestión"/>
    <s v="161-42 Prestar los servicios profesionales para la formulación, actualización y seguimiento a la ejecución presupuestal, procesos contractuales, planes institucionales y proyectos de inversión de la Unidad de Planeación Minero Energética asignados, así co"/>
    <s v="Enero"/>
    <s v="Enero"/>
    <s v="Enero"/>
    <n v="11.5"/>
    <s v="Meses"/>
    <s v="Contratación directa - Prestación de servicios profesionales"/>
    <s v="Propios - 20 - Ingresos corrientes"/>
    <n v="109250000"/>
    <n v="109250000"/>
    <s v="No"/>
    <s v="N/A"/>
    <s v="Jessica Arias Gaviria"/>
    <s v="Subdirectora de Demanda"/>
    <n v="6012220601"/>
    <s v="jessica.arias@upme.gov.co"/>
    <n v="109250000"/>
    <m/>
    <m/>
    <n v="4750000"/>
    <m/>
    <n v="9500000"/>
    <m/>
    <n v="9500000"/>
    <m/>
    <n v="9500000"/>
    <m/>
    <n v="9500000"/>
    <m/>
    <n v="9500000"/>
    <m/>
    <n v="9500000"/>
    <m/>
    <n v="9500000"/>
    <m/>
    <n v="9500000"/>
    <m/>
    <n v="9500000"/>
    <m/>
    <n v="19000000"/>
    <n v="109250000"/>
    <n v="109250000"/>
    <n v="0"/>
    <n v="0"/>
    <n v="0"/>
  </r>
  <r>
    <x v="1"/>
    <x v="8"/>
    <s v="N.A"/>
    <s v="Si"/>
    <s v="75 (30/12/2024)"/>
    <s v="161-43"/>
    <s v="N.A"/>
    <x v="26"/>
    <s v="N.A"/>
    <n v="80111620"/>
    <x v="41"/>
    <s v="Prestación de servicios profesionales y/o de apoyo a la gestión"/>
    <s v="161-43 Prestar servicios profesionales para apoyar la implementación de la estrategia de cooperación internacional y las acciones institucionales, para el fortalecimiento de la Unidad."/>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n v="50000000"/>
    <n v="50000000"/>
    <n v="0"/>
    <n v="0"/>
    <n v="0"/>
  </r>
  <r>
    <x v="1"/>
    <x v="8"/>
    <s v="N.A"/>
    <s v="Si"/>
    <s v="75 (30/12/2024)"/>
    <s v="161-44"/>
    <s v="N.A"/>
    <x v="26"/>
    <s v="N.A"/>
    <n v="80111620"/>
    <x v="42"/>
    <s v="Prestación de servicios profesionales y/o de apoyo a la gestión"/>
    <s v="161-44 Prestar servicios profesionales para la gestión jurídica relacionada con la respuesta oportuna a PQRS y la emisión de los actos administrativos misionales de la UPME, en particular, lo relacionado con las FNCE y GEE."/>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n v="50000000"/>
    <n v="50000000"/>
    <n v="0"/>
    <n v="0"/>
    <n v="0"/>
  </r>
  <r>
    <x v="1"/>
    <x v="8"/>
    <s v="N.A"/>
    <s v="Si"/>
    <s v="75 (30/12/2024)"/>
    <s v="161-45"/>
    <s v="N.A"/>
    <x v="26"/>
    <s v="N.A"/>
    <n v="80111620"/>
    <x v="42"/>
    <s v="Prestación de servicios profesionales y/o de apoyo a la gestión"/>
    <s v="161-45 Prestar servicios profesionales para la gestión jurídica en los asuntos de competencia de la UPME, en especial, lo relacionado con las FNCE y GEE."/>
    <s v="Febrero"/>
    <s v="Febrero"/>
    <s v="Febrero"/>
    <n v="10"/>
    <s v="Meses"/>
    <s v="Contratación directa - Prestación de servicios profesionales"/>
    <s v="Propios - 20 - Ingresos corrientes"/>
    <n v="85690000"/>
    <n v="85690000"/>
    <s v="No"/>
    <s v="N/A"/>
    <s v="Jessica Arias Gaviria"/>
    <s v="Subdirectora de Demanda"/>
    <n v="6012220601"/>
    <s v="jessica.arias@upme.gov.co"/>
    <m/>
    <m/>
    <n v="85690000"/>
    <m/>
    <m/>
    <n v="8569000"/>
    <m/>
    <n v="8569000"/>
    <m/>
    <n v="8569000"/>
    <m/>
    <n v="8569000"/>
    <m/>
    <n v="8569000"/>
    <m/>
    <n v="8569000"/>
    <m/>
    <n v="8569000"/>
    <m/>
    <n v="8569000"/>
    <m/>
    <n v="8569000"/>
    <m/>
    <n v="8569000"/>
    <n v="85690000"/>
    <n v="85690000"/>
    <n v="0"/>
    <n v="0"/>
    <n v="0"/>
  </r>
  <r>
    <x v="1"/>
    <x v="8"/>
    <s v="N.A"/>
    <s v="Si"/>
    <s v="75 (30/12/2024)"/>
    <s v="161-46"/>
    <s v="N.A"/>
    <x v="26"/>
    <s v="N.A"/>
    <n v="80111620"/>
    <x v="42"/>
    <s v="Prestación de servicios profesionales y/o de apoyo a la gestión"/>
    <s v="161-46 Prestar servicios profesionales en asuntos jurídicos y judiciales relacionados con la FNCE y GEE y demás objetivos y productos de la misionalidad de la UPME."/>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n v="50000000"/>
    <n v="50000000"/>
    <n v="0"/>
    <n v="0"/>
    <n v="0"/>
  </r>
  <r>
    <x v="1"/>
    <x v="8"/>
    <s v="N.A"/>
    <s v="Si"/>
    <s v="75 (30/12/2024)"/>
    <s v="161-47"/>
    <s v="N.A"/>
    <x v="26"/>
    <s v="N.A"/>
    <n v="80111620"/>
    <x v="41"/>
    <s v="Prestación de servicios profesionales y/o de apoyo a la gestión"/>
    <s v="161-4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n v="14071733"/>
    <m/>
    <m/>
    <m/>
    <m/>
    <m/>
    <m/>
    <n v="894712"/>
    <m/>
    <n v="8500000"/>
    <m/>
    <n v="4677021"/>
    <m/>
    <m/>
    <m/>
    <m/>
    <m/>
    <m/>
    <m/>
    <m/>
    <m/>
    <m/>
    <m/>
    <m/>
    <n v="14071733"/>
    <n v="14071733"/>
    <n v="0"/>
    <n v="0"/>
    <n v="0"/>
  </r>
  <r>
    <x v="1"/>
    <x v="8"/>
    <s v="N.A"/>
    <s v="Si"/>
    <s v="75 (30/12/2024)"/>
    <s v="161-48"/>
    <s v="N.A"/>
    <x v="26"/>
    <s v="N.A"/>
    <n v="80111620"/>
    <x v="41"/>
    <s v="Prestación de servicios profesionales y/o de apoyo a la gestión"/>
    <s v="161-4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n v="14071733"/>
    <m/>
    <m/>
    <m/>
    <m/>
    <m/>
    <m/>
    <n v="894712"/>
    <m/>
    <n v="8500000"/>
    <m/>
    <n v="4677021"/>
    <m/>
    <m/>
    <m/>
    <m/>
    <m/>
    <m/>
    <m/>
    <m/>
    <m/>
    <m/>
    <m/>
    <m/>
    <n v="14071733"/>
    <n v="14071733"/>
    <n v="0"/>
    <n v="0"/>
    <n v="0"/>
  </r>
  <r>
    <x v="1"/>
    <x v="8"/>
    <s v="N.A"/>
    <s v="Si"/>
    <s v="75 (30/12/2024)"/>
    <s v="161-49"/>
    <s v="N.A"/>
    <x v="26"/>
    <s v="N.A"/>
    <n v="80111620"/>
    <x v="42"/>
    <s v="Prestación de servicios profesionales y/o de apoyo a la gestión"/>
    <s v="161-49 Prestar los servicios profesionales para el acompañamiento y seguimiento jurídico a las etapas pre contractual, contractual y pos contractual, así como, reporte de información en las diferentes plataformas y aplicaciones asociadas al proceso contra"/>
    <s v="Enero"/>
    <s v="Enero"/>
    <s v="Enero"/>
    <n v="11.5"/>
    <s v="Meses"/>
    <s v="Contratación directa - Prestación de servicios profesionales"/>
    <s v="Propios - 20 - Ingresos corrientes"/>
    <n v="97750000"/>
    <n v="97750000"/>
    <s v="No"/>
    <s v="N/A"/>
    <s v="Edith Carolina Chaves"/>
    <s v="Coordinadora GIT Gestión Contractual"/>
    <n v="6012220601"/>
    <s v="edith.chaves@upme.gov.co"/>
    <n v="97750000"/>
    <m/>
    <m/>
    <n v="4250000"/>
    <m/>
    <n v="8500000"/>
    <m/>
    <n v="8500000"/>
    <m/>
    <n v="8500000"/>
    <m/>
    <n v="8500000"/>
    <m/>
    <n v="8500000"/>
    <m/>
    <n v="8500000"/>
    <m/>
    <n v="8500000"/>
    <m/>
    <n v="8500000"/>
    <m/>
    <n v="8500000"/>
    <m/>
    <n v="17000000"/>
    <n v="97750000"/>
    <n v="97750000"/>
    <n v="0"/>
    <n v="0"/>
    <n v="0"/>
  </r>
  <r>
    <x v="1"/>
    <x v="8"/>
    <s v="N.A"/>
    <s v="Si"/>
    <n v="31"/>
    <s v="161-50"/>
    <s v="N.A"/>
    <x v="26"/>
    <s v="N.A"/>
    <n v="80111620"/>
    <x v="41"/>
    <s v="Prestación de servicios profesionales y/o de apoyo a la gestión"/>
    <s v="161-50 Prestar los servicios profesionales para el desarrollo de actividades relacionadas con la gestión y el seguimiento presupuestal en el marco del direccionamiento estratégico de la Entidad."/>
    <s v="Enero"/>
    <s v="Enero"/>
    <s v="Enero"/>
    <n v="10"/>
    <s v="Meses"/>
    <s v="Contratación directa - Prestación de servicios profesionales"/>
    <s v="Propios - 20 - Ingresos corrientes"/>
    <n v="86191560"/>
    <n v="86191560"/>
    <s v="No"/>
    <s v="N/A"/>
    <s v="Hollman Corredor"/>
    <s v="Coordinador GIT Gestión Financiera"/>
    <n v="6012220601"/>
    <s v="hollman.corredor@upme.gov.co"/>
    <n v="44200800"/>
    <n v="5156760"/>
    <n v="0"/>
    <n v="7366800"/>
    <n v="0"/>
    <n v="7366800"/>
    <n v="0"/>
    <n v="7366800"/>
    <n v="0"/>
    <n v="7366800"/>
    <m/>
    <n v="7366800"/>
    <n v="41990760"/>
    <n v="7366800"/>
    <n v="0"/>
    <n v="7366800"/>
    <n v="0"/>
    <n v="7366800"/>
    <n v="0"/>
    <n v="7366800"/>
    <n v="0"/>
    <n v="7366800"/>
    <n v="0"/>
    <n v="7366800"/>
    <n v="86191560"/>
    <n v="86191560"/>
    <n v="0"/>
    <n v="0"/>
    <n v="0"/>
  </r>
  <r>
    <x v="1"/>
    <x v="8"/>
    <s v="N.A"/>
    <s v="Si"/>
    <s v="75 (30/12/2024)"/>
    <s v="161-51"/>
    <s v="N.A"/>
    <x v="26"/>
    <s v="N.A"/>
    <s v="84111701;84101501"/>
    <x v="43"/>
    <s v="Prestación de servicios profesionales y/o de apoyo a la gestión"/>
    <s v="161-51 Constituir una Fiducia Mercantil, a través del cual se recibirán y administrarán los recursos provenientes de los terceros que utilicen o soliciten servicios técnicos o de planeación y asesoría a la Unidad de Planeación Minero Energética - UPME."/>
    <s v="Enero"/>
    <s v="Enero"/>
    <s v="Enero"/>
    <n v="12"/>
    <s v="Meses"/>
    <s v="Contratación directa - único oferente"/>
    <s v="Propios - 20 - Ingresos corrientes"/>
    <n v="66167280"/>
    <n v="66167280"/>
    <s v="No"/>
    <s v="N/A"/>
    <s v="Hollman Corredor"/>
    <s v="Coordinador GIT Gestión Financiera"/>
    <n v="6012220601"/>
    <s v="hollman.corredor@upme.gov.co"/>
    <n v="66167280"/>
    <n v="5513940"/>
    <m/>
    <n v="5513940"/>
    <m/>
    <n v="5513940"/>
    <m/>
    <n v="5513940"/>
    <m/>
    <n v="5513940"/>
    <m/>
    <n v="5513940"/>
    <m/>
    <n v="5513940"/>
    <m/>
    <n v="5513940"/>
    <m/>
    <n v="5513940"/>
    <m/>
    <n v="5513940"/>
    <m/>
    <n v="5513940"/>
    <m/>
    <n v="5513940"/>
    <n v="66167280"/>
    <n v="66167280"/>
    <n v="0"/>
    <n v="0"/>
    <n v="0"/>
  </r>
  <r>
    <x v="1"/>
    <x v="8"/>
    <s v="N.A"/>
    <s v="Si"/>
    <s v="75 (30/12/2024)"/>
    <s v="161-52"/>
    <s v="N.A"/>
    <x v="26"/>
    <s v="N.A"/>
    <n v="80111620"/>
    <x v="41"/>
    <s v="Prestación de servicios profesionales y/o de apoyo a la gestión"/>
    <s v="161-52 Prestar el servicio de apoyo en todo lo relacionado con los asuntos de correspondencia de los trámites relacionados con los certificados de proyectos de Fuentes no Convencionales de Energía y Gestión Eficiente de la Energía y demás asuntos de la En"/>
    <s v="Enero"/>
    <s v="Enero"/>
    <s v="Enero"/>
    <n v="10"/>
    <s v="Meses"/>
    <s v="Contratación directa - Prestación de servicios profesionales"/>
    <s v="Propios - 20 - Ingresos corrientes"/>
    <n v="35361600"/>
    <n v="35361600"/>
    <s v="No"/>
    <s v="N/A"/>
    <s v="Yezmy Carolina Vargas"/>
    <s v="Coordinadora GIT Gestión Administrativa y Servicio al Ciudadano"/>
    <n v="6012220601"/>
    <s v="yezmy.vargas@upme.gov.co"/>
    <n v="35361600"/>
    <m/>
    <m/>
    <n v="1768080"/>
    <m/>
    <n v="3536160"/>
    <m/>
    <n v="3536160"/>
    <m/>
    <n v="3536160"/>
    <m/>
    <n v="3536160"/>
    <m/>
    <n v="3536160"/>
    <m/>
    <n v="3536160"/>
    <m/>
    <n v="3536160"/>
    <m/>
    <n v="3536160"/>
    <m/>
    <n v="3536160"/>
    <m/>
    <n v="1768080"/>
    <n v="35361600"/>
    <n v="35361600"/>
    <n v="0"/>
    <n v="0"/>
    <n v="0"/>
  </r>
  <r>
    <x v="1"/>
    <x v="8"/>
    <s v="N.A"/>
    <s v="Si"/>
    <n v="22"/>
    <s v="161-53"/>
    <s v="N.A"/>
    <x v="26"/>
    <s v="N.A"/>
    <n v="80111620"/>
    <x v="41"/>
    <s v="Prestación de servicios profesionales y/o de apoyo a la gestión"/>
    <s v="161-53 Prestar los servicios profesionales para la gestión en la ejecución de los ingresos y gastos de comercialización y producción, apoyo en el seguimiento técnico, administrativo y financiero al cumplimiento del objeto del contrato de la fiducia mercan"/>
    <s v="Enero"/>
    <s v="Enero"/>
    <s v="Enero"/>
    <n v="10"/>
    <s v="Meses"/>
    <s v="Contratación directa - Prestación de servicios profesionales"/>
    <s v="Propios - 20 - Ingresos corrientes"/>
    <n v="14979160"/>
    <n v="14979160"/>
    <s v="No"/>
    <s v="N/A"/>
    <s v="Hollman Corredor"/>
    <s v="Coordinador GIT Gestión Financiera"/>
    <n v="6012220601"/>
    <s v="hollman.corredor@upme.gov.co"/>
    <n v="0"/>
    <n v="0"/>
    <n v="0"/>
    <n v="0"/>
    <n v="0"/>
    <n v="0"/>
    <n v="27378750"/>
    <n v="0"/>
    <n v="0"/>
    <n v="1095150"/>
    <n v="0"/>
    <n v="3285450"/>
    <n v="0"/>
    <n v="3285450"/>
    <n v="0"/>
    <n v="3285450"/>
    <n v="0"/>
    <n v="3285450"/>
    <n v="0"/>
    <n v="3285450"/>
    <n v="0"/>
    <n v="3285450"/>
    <n v="0"/>
    <n v="6570900"/>
    <n v="27378750"/>
    <n v="27378750"/>
    <n v="0"/>
    <n v="-12399590"/>
    <n v="-12399590"/>
  </r>
  <r>
    <x v="1"/>
    <x v="8"/>
    <s v="N.A"/>
    <s v="Si"/>
    <s v="75 (30/12/2024)"/>
    <s v="161-54"/>
    <s v="N.A"/>
    <x v="26"/>
    <s v="N.A"/>
    <n v="80131500"/>
    <x v="44"/>
    <s v="Arrendamientos"/>
    <s v="161-54 Alquilar espacios de oficina (coworking) en virtud del proyecto de modernización organizacional para la Unidad de Planeación Minero Energética."/>
    <s v="Enero"/>
    <s v="Enero"/>
    <s v="Enero"/>
    <n v="11.5"/>
    <s v="Meses"/>
    <s v="Contratación directa - Contratos de arrendamiento o adquisición de inmuebles"/>
    <s v="Propios - 20 - Ingresos corrientes"/>
    <n v="139469810"/>
    <n v="139469810"/>
    <s v="No"/>
    <s v="N/A"/>
    <s v="Yezmy Carolina Vargas"/>
    <s v="Coordinadora GIT Gestión Administrativa y Servicio al Ciudadano"/>
    <n v="6012220601"/>
    <s v="yezmy.vargas@upme.gov.co"/>
    <n v="139469810"/>
    <n v="11622484"/>
    <m/>
    <n v="11622484"/>
    <m/>
    <n v="11622484"/>
    <m/>
    <n v="11622484"/>
    <m/>
    <n v="11622484"/>
    <m/>
    <n v="11622484"/>
    <m/>
    <n v="11622484"/>
    <m/>
    <n v="11622484"/>
    <m/>
    <n v="11622484"/>
    <m/>
    <n v="11622484"/>
    <m/>
    <n v="11622484"/>
    <m/>
    <n v="11622486"/>
    <n v="139469810"/>
    <n v="139469810"/>
    <n v="0"/>
    <n v="0"/>
    <n v="0"/>
  </r>
  <r>
    <x v="1"/>
    <x v="8"/>
    <s v="N.A"/>
    <s v="Si"/>
    <s v="75 (30/12/2024)"/>
    <s v="161-55"/>
    <s v="N.A"/>
    <x v="26"/>
    <s v="N.A"/>
    <n v="80111620"/>
    <x v="42"/>
    <s v="Prestación de servicios profesionales y/o de apoyo a la gestión"/>
    <s v="161-55 Prestar los servicios profesionales y asesoría para fortalecer la apropiación del proceso contable de la entidad, así como el control de la información de los activos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n v="74369600"/>
    <m/>
    <m/>
    <n v="3718480"/>
    <m/>
    <n v="7436960"/>
    <m/>
    <n v="7436960"/>
    <m/>
    <n v="7436960"/>
    <m/>
    <n v="7436960"/>
    <m/>
    <n v="7436960"/>
    <m/>
    <n v="7436960"/>
    <m/>
    <n v="7436960"/>
    <m/>
    <n v="7436960"/>
    <m/>
    <n v="7436960"/>
    <m/>
    <n v="3718480"/>
    <n v="74369600"/>
    <n v="74369600"/>
    <n v="0"/>
    <n v="0"/>
    <n v="0"/>
  </r>
  <r>
    <x v="1"/>
    <x v="8"/>
    <s v="N.A"/>
    <s v="Si"/>
    <s v="75 (30/12/2024)"/>
    <s v="161-56"/>
    <s v="N.A"/>
    <x v="26"/>
    <s v="N.A"/>
    <n v="80111620"/>
    <x v="41"/>
    <s v="Prestación de servicios profesionales y/o de apoyo a la gestión"/>
    <s v="161-56 Prestar los servicios profesionales para el apoyo administrativo relacionados con el contrato de la fiducia mercantil, gestión de tesorería a cargo de GIT de Gestión Financiera."/>
    <s v="Enero"/>
    <s v="Enero"/>
    <s v="Enero"/>
    <n v="10.5"/>
    <s v="Meses"/>
    <s v="Contratación directa - Prestación de servicios profesionales"/>
    <s v="Propios - 20 - Ingresos corrientes"/>
    <n v="35622510"/>
    <n v="35622510"/>
    <s v="No"/>
    <s v="N/A"/>
    <s v="Hollman Corredor"/>
    <s v="Coordinador GIT Gestión Financiera"/>
    <n v="6012220601"/>
    <s v="hollman.corredor@upme.gov.co"/>
    <n v="35622510"/>
    <m/>
    <m/>
    <n v="1658370"/>
    <m/>
    <n v="3316740"/>
    <m/>
    <n v="3316740"/>
    <m/>
    <n v="3316740"/>
    <m/>
    <n v="3316740"/>
    <m/>
    <n v="3316740"/>
    <m/>
    <n v="3316740"/>
    <m/>
    <n v="3316740"/>
    <m/>
    <n v="3316740"/>
    <m/>
    <n v="3316740"/>
    <m/>
    <n v="4113480"/>
    <n v="35622510"/>
    <n v="35622510"/>
    <n v="0"/>
    <n v="0"/>
    <n v="0"/>
  </r>
  <r>
    <x v="1"/>
    <x v="8"/>
    <s v="N.A"/>
    <s v="Si"/>
    <s v="75 (30/12/2024)"/>
    <s v="161-57"/>
    <s v="N.A"/>
    <x v="26"/>
    <s v="N.A"/>
    <s v="78102203;78102206"/>
    <x v="45"/>
    <s v="Adquisición de bienes y/o servicios (otros)"/>
    <s v="161-57 Prestar los servicios de mensajería certificada a nivel urbano, nacional e internacional, mensajeria electronica y de mensajería motorizada especializada a nivel urbano en la ciudad de Bogotá D.C."/>
    <s v="Enero"/>
    <s v="Enero"/>
    <s v="Enero"/>
    <n v="11.5"/>
    <s v="Meses"/>
    <s v="Contratación directa - Contratos menor cuantía"/>
    <s v="Propios - 20 - Ingresos corrientes"/>
    <n v="30000000"/>
    <n v="30000000"/>
    <s v="No"/>
    <s v="N/A"/>
    <s v="Yezmy Carolina Vargas"/>
    <s v="Coordinadora GIT Gestión Administrativa y Servicio al Ciudadano"/>
    <n v="6012220601"/>
    <s v="yezmy.vargas@upme.gov.co"/>
    <n v="30000000"/>
    <n v="2500000"/>
    <m/>
    <n v="2500000"/>
    <m/>
    <n v="2500000"/>
    <m/>
    <n v="2500000"/>
    <m/>
    <n v="2500000"/>
    <m/>
    <n v="2500000"/>
    <m/>
    <n v="2500000"/>
    <m/>
    <n v="2500000"/>
    <m/>
    <n v="2500000"/>
    <m/>
    <n v="2500000"/>
    <m/>
    <n v="2500000"/>
    <m/>
    <n v="2500000"/>
    <n v="30000000"/>
    <n v="30000000"/>
    <n v="0"/>
    <n v="0"/>
    <n v="0"/>
  </r>
  <r>
    <x v="1"/>
    <x v="8"/>
    <s v="N.A"/>
    <s v="Si"/>
    <s v="75 (30/12/2024)"/>
    <s v="161-58"/>
    <s v="N.A"/>
    <x v="26"/>
    <s v="N.A"/>
    <n v="80111620"/>
    <x v="41"/>
    <s v="Prestación de servicios profesionales y/o de apoyo a la gestión"/>
    <s v="161-58 Prestar los servicios profesionales para realizar el seguimiento y control de los tramites de pagos y certificados de cumplimiento asociados a la ejecución presupuestal y demás actividades que se requieran para el cumplimiento de las metas y objeti"/>
    <s v="Julio"/>
    <s v="Julio"/>
    <s v="Julio"/>
    <n v="5.5"/>
    <s v="Meses"/>
    <s v="Contratación directa - Prestación de servicios profesionales"/>
    <s v="Propios - 20 - Ingresos corrientes"/>
    <n v="19019000"/>
    <n v="19019000"/>
    <s v="No"/>
    <s v="N/A"/>
    <s v="Jessica Arias Gaviria"/>
    <s v="Subdirectora de Demanda"/>
    <n v="6012220601"/>
    <s v="jessica.arias@upme.gov.co"/>
    <m/>
    <m/>
    <m/>
    <m/>
    <m/>
    <m/>
    <m/>
    <m/>
    <m/>
    <m/>
    <m/>
    <m/>
    <n v="19019000"/>
    <m/>
    <m/>
    <n v="1729000"/>
    <m/>
    <n v="3458000"/>
    <m/>
    <n v="3458000"/>
    <m/>
    <n v="3458000"/>
    <m/>
    <n v="6916000"/>
    <n v="19019000"/>
    <n v="19019000"/>
    <n v="0"/>
    <n v="0"/>
    <n v="0"/>
  </r>
  <r>
    <x v="1"/>
    <x v="8"/>
    <s v="N.A"/>
    <s v="Si"/>
    <s v="75 (30/12/2024)"/>
    <s v="161-59"/>
    <s v="N.A"/>
    <x v="26"/>
    <s v="N.A"/>
    <n v="80111620"/>
    <x v="42"/>
    <s v="Prestación de servicios profesionales y/o de apoyo a la gestión"/>
    <s v="161-59 Prestar servicios profesionales para la gestión jurídica en las actuaciones administrativas misionales, y lo que de ello se derive, contribuyendo al desempeño institucional de la Entidad, en particular, lo relacionado con las FNCE y GEE."/>
    <s v="Febrero"/>
    <s v="Febrero"/>
    <s v="Febrero"/>
    <n v="10"/>
    <s v="Meses"/>
    <s v="Contratación directa - Prestación de servicios profesionales"/>
    <s v="Propios - 20 - Ingresos corrientes"/>
    <n v="45250000"/>
    <n v="45250000"/>
    <s v="No"/>
    <s v="N/A"/>
    <s v="Jessica Arias Gaviria"/>
    <s v="Subdirectora de Demanda"/>
    <n v="6012220601"/>
    <s v="jessica.arias@upme.gov.co"/>
    <m/>
    <m/>
    <n v="45250000"/>
    <m/>
    <m/>
    <n v="4525000"/>
    <m/>
    <n v="4525000"/>
    <m/>
    <n v="4525000"/>
    <m/>
    <n v="4525000"/>
    <m/>
    <n v="4525000"/>
    <m/>
    <n v="4525000"/>
    <m/>
    <n v="4525000"/>
    <m/>
    <n v="4525000"/>
    <m/>
    <n v="4525000"/>
    <m/>
    <n v="4525000"/>
    <n v="45250000"/>
    <n v="45250000"/>
    <n v="0"/>
    <n v="0"/>
    <n v="0"/>
  </r>
  <r>
    <x v="1"/>
    <x v="8"/>
    <s v="N.A"/>
    <s v="Si"/>
    <s v="75 (30/12/2024)"/>
    <s v="161-60"/>
    <s v="N.A"/>
    <x v="26"/>
    <s v="N.A"/>
    <s v="N/A"/>
    <x v="43"/>
    <s v="Impuesto"/>
    <s v="161-60 4X1000"/>
    <s v="N.A"/>
    <s v="N.A"/>
    <s v="N.A"/>
    <s v="N.A"/>
    <s v="N/A"/>
    <s v="N/A"/>
    <s v="Propios - 20 - Ingresos corrientes"/>
    <n v="16984554"/>
    <n v="16984554"/>
    <s v="No"/>
    <s v="N/A"/>
    <s v="Jessica Arias Gaviria"/>
    <s v="Subdirectora de Demanda"/>
    <n v="6012220601"/>
    <s v="jessica.arias@upme.gov.co"/>
    <n v="77873"/>
    <n v="77873"/>
    <n v="269644"/>
    <n v="269644"/>
    <n v="1286791"/>
    <n v="1286791"/>
    <n v="1363831"/>
    <n v="1363831"/>
    <n v="1983323"/>
    <n v="1983323"/>
    <n v="1363831"/>
    <n v="1363831"/>
    <n v="1363831"/>
    <n v="1363831"/>
    <n v="2189820"/>
    <n v="2189820"/>
    <n v="1363831"/>
    <n v="1363831"/>
    <n v="1363831"/>
    <n v="1363831"/>
    <n v="1363831"/>
    <n v="1363831"/>
    <n v="2994117"/>
    <n v="2994117"/>
    <n v="16984554"/>
    <n v="16984554"/>
    <n v="0"/>
    <n v="0"/>
    <n v="0"/>
  </r>
</pivotCacheRecords>
</file>

<file path=xl/pivotCache/pivotCacheRecords3.xml><?xml version="1.0" encoding="utf-8"?>
<pivotCacheRecords xmlns="http://schemas.openxmlformats.org/spreadsheetml/2006/main" xmlns:r="http://schemas.openxmlformats.org/officeDocument/2006/relationships" count="534">
  <r>
    <x v="0"/>
    <x v="0"/>
    <s v="Transversal"/>
    <s v="Si"/>
    <n v="32"/>
    <s v="110-1"/>
    <s v="2 - Fortalecer la gestión de conocimiento para la planeación minero energética."/>
    <x v="0"/>
    <x v="0"/>
    <s v="N/A"/>
    <x v="0"/>
    <s v="Planta temporal"/>
    <s v="110-1 Planta temporal"/>
    <s v="Abril"/>
    <s v="Abril"/>
    <s v="Julio"/>
    <n v="6"/>
    <s v="Meses"/>
    <s v="Contratación directa - Prestación de servicios profesionales"/>
    <s v="Propios - 20 - Ingresos corrientes"/>
    <n v="119972196"/>
    <n v="119972196"/>
    <s v="No"/>
    <s v="N/A"/>
    <s v="Liliana Castillo"/>
    <s v="Coordinadora GIT Gestión del Talento Humano"/>
    <n v="6012220601"/>
    <s v="liliana.castillo@upme.gov.co"/>
    <n v="0"/>
    <n v="0"/>
    <n v="0"/>
    <n v="0"/>
    <n v="0"/>
    <n v="0"/>
    <n v="0"/>
    <n v="0"/>
    <n v="0"/>
    <n v="0"/>
    <n v="0"/>
    <n v="0"/>
    <n v="0"/>
    <n v="0"/>
    <n v="20573600"/>
    <n v="20573600"/>
    <n v="20573600"/>
    <n v="20573600"/>
    <n v="20573600"/>
    <n v="20573600"/>
    <n v="20573600"/>
    <n v="20573600"/>
    <n v="37677796"/>
    <n v="37677796"/>
    <n v="119972196"/>
    <n v="119972196"/>
    <n v="0"/>
    <n v="0"/>
    <n v="0"/>
  </r>
  <r>
    <x v="0"/>
    <x v="0"/>
    <s v="Transversal"/>
    <s v="Si"/>
    <n v="5"/>
    <s v="110-2"/>
    <s v="2 - Fortalecer la gestión de conocimiento para la planeación minero energética."/>
    <x v="1"/>
    <x v="1"/>
    <n v="80111620"/>
    <x v="1"/>
    <s v="Prestación de servicios profesionales y/o de apoyo a la gestión"/>
    <s v="110-2 Prestar los servicios profesionales en la segunda fase del proceso de modernización de la UPME, con el fin de actualizar el estudio técnico que contenga una propuesta de estructura, planta de cargos y demás anexos, conforme a los lineamientos y dire"/>
    <s v="Febrero"/>
    <s v="Marzo"/>
    <s v="Marzo"/>
    <n v="7.5"/>
    <s v="Meses"/>
    <s v="Contratación directa - Prestación de servicios profesionales"/>
    <s v="Propios - 20 - Ingresos corrientes"/>
    <n v="78900000"/>
    <n v="78900000"/>
    <s v="No"/>
    <s v="N/A"/>
    <s v="Liliana Castillo"/>
    <s v="Coordinadora GIT Gestión del Talento Humano"/>
    <n v="6012220601"/>
    <s v="liliana.castillo@upme.gov.co"/>
    <n v="0"/>
    <n v="0"/>
    <m/>
    <n v="0"/>
    <n v="78900000"/>
    <m/>
    <m/>
    <n v="10520000"/>
    <m/>
    <n v="10520000"/>
    <m/>
    <n v="8766667"/>
    <m/>
    <n v="10520000"/>
    <m/>
    <n v="10520000"/>
    <m/>
    <n v="10520000"/>
    <m/>
    <n v="10520000"/>
    <m/>
    <n v="7013333"/>
    <m/>
    <m/>
    <n v="78900000"/>
    <n v="78900000"/>
    <n v="0"/>
    <n v="0"/>
    <n v="0"/>
  </r>
  <r>
    <x v="0"/>
    <x v="0"/>
    <s v="Transversal"/>
    <s v="Si"/>
    <n v="5"/>
    <s v="110-3"/>
    <s v="2 - Fortalecer la gestión de conocimiento para la planeación minero energética."/>
    <x v="1"/>
    <x v="1"/>
    <n v="80111620"/>
    <x v="1"/>
    <s v="Prestación de servicios profesionales y/o de apoyo a la gestión"/>
    <s v="110-3 Prestar los servicios profesionales en la estructuración, consolidación y presentación del estudio técnico, proyectos de actos administrativos y los anexos requeridos por el Departamento Administrativo de la Función Pública DAFP y prestar el apoyo j"/>
    <s v="Febrero"/>
    <s v="Marzo"/>
    <s v="Marzo"/>
    <n v="7.5"/>
    <s v="Meses"/>
    <s v="Contratación directa - Prestación de servicios profesionales"/>
    <s v="Propios - 20 - Ingresos corrientes"/>
    <n v="92068956"/>
    <n v="92068956"/>
    <s v="No"/>
    <s v="N/A"/>
    <s v="Liliana Castillo"/>
    <s v="Coordinadora GIT Gestión del Talento Humano"/>
    <n v="6012220601"/>
    <s v="liliana.castillo@upme.gov.co"/>
    <n v="0"/>
    <n v="0"/>
    <m/>
    <n v="0"/>
    <n v="92068956"/>
    <m/>
    <m/>
    <n v="7908956"/>
    <m/>
    <n v="12624000"/>
    <m/>
    <n v="12624000"/>
    <m/>
    <n v="12624000"/>
    <m/>
    <n v="12624000"/>
    <m/>
    <n v="12624000"/>
    <m/>
    <n v="12624000"/>
    <m/>
    <n v="8416000"/>
    <m/>
    <m/>
    <n v="92068956"/>
    <n v="92068956"/>
    <n v="0"/>
    <n v="0"/>
    <n v="0"/>
  </r>
  <r>
    <x v="0"/>
    <x v="0"/>
    <s v="Transversal"/>
    <s v="Si"/>
    <n v="32"/>
    <s v="110-4"/>
    <s v="2 - Fortalecer la gestión de conocimiento para la planeación minero energética."/>
    <x v="0"/>
    <x v="0"/>
    <n v="80111620"/>
    <x v="0"/>
    <s v="Prestación de servicios profesionales y/o de apoyo a la gestión"/>
    <s v="110-4 Prestar servicios profesionales en las actividades relacionadas con el proceso de gestión contractual de la entidad, en especial, las derivadas del proyecto de inversión &quot;Fortalecimiento de la percepción de la ciudadanía frente a los productos y ser"/>
    <s v="Enero"/>
    <s v="Enero"/>
    <s v="Enero"/>
    <n v="7"/>
    <s v="Meses"/>
    <s v="Contratación directa - Prestación de servicios profesionales"/>
    <s v="Propios - 20 - Ingresos corrientes"/>
    <n v="42000000"/>
    <n v="42000000"/>
    <s v="No"/>
    <s v="N/A"/>
    <s v="Edirh Chávez"/>
    <s v="Coordinadora GIT Gestión Contractual"/>
    <n v="6012220601"/>
    <s v="yenny.barrera@upme.gov.co"/>
    <n v="42000000"/>
    <n v="0"/>
    <n v="0"/>
    <n v="4600000"/>
    <n v="0"/>
    <n v="6000000"/>
    <n v="0"/>
    <n v="6000000"/>
    <n v="0"/>
    <n v="6000000"/>
    <n v="0"/>
    <n v="6000000"/>
    <n v="0"/>
    <n v="6000000"/>
    <n v="0"/>
    <n v="6000000"/>
    <n v="0"/>
    <n v="1400000"/>
    <n v="0"/>
    <n v="0"/>
    <n v="0"/>
    <n v="0"/>
    <n v="0"/>
    <n v="0"/>
    <n v="42000000"/>
    <n v="42000000"/>
    <n v="0"/>
    <n v="0"/>
    <n v="0"/>
  </r>
  <r>
    <x v="0"/>
    <x v="0"/>
    <s v="Transversal"/>
    <s v="Si"/>
    <n v="32"/>
    <s v="110-5"/>
    <s v="2 - Fortalecer la gestión de conocimiento para la planeación minero energética."/>
    <x v="1"/>
    <x v="2"/>
    <n v="80131500"/>
    <x v="1"/>
    <s v="Arrendamientos"/>
    <s v="110-5 Alquilar espacios de oficina (coworking) en virtud del proyecto de modernización organizacional para la Unidad de Planeación Minero Energética."/>
    <s v="Abril"/>
    <s v="Abril"/>
    <s v="Julio"/>
    <n v="6"/>
    <s v="Meses"/>
    <s v="Contratación directa - Contratos de arrendamiento o adquisición de inmuebles"/>
    <s v="Propios - 20 - Ingresos corrientes"/>
    <n v="24097500"/>
    <n v="24097500"/>
    <s v="No"/>
    <s v="N/A"/>
    <s v="Yezmy Vargas"/>
    <s v="Coordinador GIT Gestión Administrativa y Servicio al Ciudadano"/>
    <n v="6012220601"/>
    <s v="yezmy.vargas@upme.gov.co"/>
    <n v="0"/>
    <n v="0"/>
    <n v="0"/>
    <n v="0"/>
    <n v="0"/>
    <n v="0"/>
    <n v="0"/>
    <n v="0"/>
    <n v="0"/>
    <n v="0"/>
    <n v="0"/>
    <n v="0"/>
    <n v="0"/>
    <n v="0"/>
    <n v="24097500"/>
    <n v="4819500"/>
    <n v="0"/>
    <n v="4819500"/>
    <n v="0"/>
    <n v="4819500"/>
    <n v="0"/>
    <n v="4819500"/>
    <n v="0"/>
    <n v="4819500"/>
    <n v="24097500"/>
    <n v="24097500"/>
    <n v="0"/>
    <n v="0"/>
    <n v="0"/>
  </r>
  <r>
    <x v="0"/>
    <x v="0"/>
    <s v="Transversal"/>
    <s v="Si"/>
    <s v="75 (30/12/2024)"/>
    <s v="110-6"/>
    <s v="2 - Fortalecer la gestión de conocimiento para la planeación minero energética."/>
    <x v="0"/>
    <x v="0"/>
    <n v="80111620"/>
    <x v="0"/>
    <s v="Prestación de servicios profesionales y/o de apoyo a la gestión"/>
    <s v="110-6 Prestar los servicios profesionales para asistir y acompañar la gestión de la dimensión del Talento Humano, en su componente de selección, vinculación capacitación, gestión del Conocimiento, así como apoyar lo inherente a Evaluación de Desempeño, Ev"/>
    <s v="Enero"/>
    <s v="Enero"/>
    <s v="Enero"/>
    <n v="8.5"/>
    <s v="Meses"/>
    <s v="Contratación directa - Prestación de servicios profesionales"/>
    <s v="Propios - 20 - Ingresos corrientes"/>
    <n v="71142450"/>
    <n v="71142450"/>
    <s v="No"/>
    <s v="N/A"/>
    <s v="Liliana Castillo"/>
    <s v="Coordinadora GIT Gestión del Talento Humano"/>
    <n v="6012220601"/>
    <s v="liliana.castillo@upme.gov.co"/>
    <n v="71142450"/>
    <m/>
    <m/>
    <n v="4184850"/>
    <m/>
    <n v="8369700"/>
    <m/>
    <n v="8369700"/>
    <m/>
    <n v="8369700"/>
    <m/>
    <n v="8369700"/>
    <m/>
    <n v="8369700"/>
    <m/>
    <n v="8369700"/>
    <m/>
    <n v="8369700"/>
    <m/>
    <n v="8369700"/>
    <m/>
    <m/>
    <m/>
    <m/>
    <n v="71142450"/>
    <n v="71142450"/>
    <n v="0"/>
    <n v="0"/>
    <n v="0"/>
  </r>
  <r>
    <x v="0"/>
    <x v="0"/>
    <s v="Transversal"/>
    <s v="Si"/>
    <n v="16"/>
    <s v="110-7"/>
    <s v="2 - Fortalecer la gestión de conocimiento para la planeación minero energética."/>
    <x v="0"/>
    <x v="0"/>
    <n v="80111620"/>
    <x v="0"/>
    <s v="Prestación de servicios profesionales y/o de apoyo a la gestión"/>
    <s v="110-7 Prestar los servicios profesionales para asistir las actividades que fortalezcan la Gestión del Conocimiento por medio de la Dimensión del Talento Humano mediante la implementación de las políticas del Modelo Integrado de Planeación y Gestión MIPG, "/>
    <s v="Enero"/>
    <s v="Enero"/>
    <s v="Enero"/>
    <n v="9"/>
    <s v="Meses"/>
    <s v="Contratación directa - Prestación de servicios profesionales"/>
    <s v="Propios - 20 - Ingresos corrientes"/>
    <n v="95100000"/>
    <n v="95100000"/>
    <s v="No"/>
    <s v="N/A"/>
    <s v="Liliana Castillo"/>
    <s v="Coordinadora GIT Gestión del Talento Humano"/>
    <n v="6012220601"/>
    <s v="liliana.castillo@upme.gov.co"/>
    <n v="81000000"/>
    <n v="0"/>
    <n v="0"/>
    <n v="4500000"/>
    <n v="0"/>
    <n v="9000000"/>
    <n v="0"/>
    <n v="9000000"/>
    <n v="0"/>
    <n v="9000000"/>
    <n v="0"/>
    <n v="9000000"/>
    <n v="0"/>
    <n v="9000000"/>
    <n v="0"/>
    <n v="9000000"/>
    <n v="14100000"/>
    <n v="9000000"/>
    <n v="0"/>
    <n v="9000000"/>
    <n v="0"/>
    <n v="9000000"/>
    <n v="0"/>
    <n v="9600000"/>
    <n v="95100000"/>
    <n v="95100000"/>
    <n v="0"/>
    <n v="0"/>
    <n v="0"/>
  </r>
  <r>
    <x v="0"/>
    <x v="0"/>
    <s v="Transversal"/>
    <s v="Si"/>
    <n v="16"/>
    <s v="110-8"/>
    <s v="2 - Fortalecer la gestión de conocimiento para la planeación minero energética."/>
    <x v="0"/>
    <x v="0"/>
    <n v="80111620"/>
    <x v="0"/>
    <s v="Prestación de servicios profesionales y/o de apoyo a la gestión"/>
    <s v="110-8 Prestar los servicios profesionales para apoyar el seguimiento y control de la ejecución presupuestal y financiera de los recursos de funcionamiento e inversión asignados a la Secretaría General, así como brindar apoyo en la gestión de nómina de la "/>
    <s v="Enero"/>
    <s v="Enero"/>
    <s v="Enero"/>
    <n v="10"/>
    <s v="Meses"/>
    <s v="Contratación directa - Prestación de servicios profesionales"/>
    <s v="Propios - 20 - Ingresos corrientes"/>
    <n v="77000000"/>
    <n v="77000000"/>
    <s v="No"/>
    <s v="N/A"/>
    <s v="Paula Ruiz"/>
    <s v="Secretaria General"/>
    <n v="6012220601"/>
    <s v="paula.ruiz@upme.gov.co"/>
    <n v="70000000"/>
    <n v="0"/>
    <n v="0"/>
    <n v="3733333"/>
    <n v="0"/>
    <n v="7000000"/>
    <n v="0"/>
    <n v="7000000"/>
    <n v="0"/>
    <n v="7000000"/>
    <n v="0"/>
    <n v="7000000"/>
    <n v="0"/>
    <n v="7000000"/>
    <n v="0"/>
    <n v="7000000"/>
    <n v="0"/>
    <n v="7000000"/>
    <n v="7000000"/>
    <n v="7000000"/>
    <n v="0"/>
    <n v="7000000"/>
    <n v="0"/>
    <n v="10266667"/>
    <n v="77000000"/>
    <n v="77000000"/>
    <n v="0"/>
    <n v="0"/>
    <n v="0"/>
  </r>
  <r>
    <x v="0"/>
    <x v="0"/>
    <s v="Transversal"/>
    <s v="Si"/>
    <s v="75 (30/12/2024)"/>
    <s v="110-9"/>
    <s v="2 - Fortalecer la gestión de conocimiento para la planeación minero energética."/>
    <x v="0"/>
    <x v="0"/>
    <n v="80111620"/>
    <x v="0"/>
    <s v="Prestación de servicios profesionales y/o de apoyo a la gestión"/>
    <s v="110-9 Prestar servicios profesionales para el desarrollo de las actividades relacionadas con la administración - Riesgos, Calidad y Planes de mejora de los GIT que hacen parte de la Secretaría General, así como apoyar desde el componente jurídico las meta"/>
    <s v="Enero"/>
    <s v="Enero"/>
    <s v="Enero"/>
    <n v="10.5"/>
    <s v="Meses"/>
    <s v="Contratación directa - Prestación de servicios profesionales"/>
    <s v="Propios - 20 - Ingresos corrientes"/>
    <n v="44191291"/>
    <n v="44191291"/>
    <s v="No"/>
    <s v="N/A"/>
    <s v="Paula Ruiz"/>
    <s v="Secretaria General"/>
    <n v="6012220601"/>
    <s v="paula.ruiz@upme.gov.co"/>
    <n v="44191291"/>
    <m/>
    <m/>
    <n v="4250000"/>
    <m/>
    <n v="8500000"/>
    <m/>
    <n v="8500000"/>
    <m/>
    <n v="8500000"/>
    <m/>
    <n v="8500000"/>
    <m/>
    <n v="5941291"/>
    <m/>
    <m/>
    <m/>
    <m/>
    <m/>
    <m/>
    <m/>
    <m/>
    <m/>
    <m/>
    <n v="44191291"/>
    <n v="44191291"/>
    <n v="0"/>
    <n v="0"/>
    <n v="0"/>
  </r>
  <r>
    <x v="0"/>
    <x v="0"/>
    <s v="Transversal"/>
    <s v="Si"/>
    <n v="32"/>
    <s v="110-10"/>
    <s v="2 - Fortalecer la gestión de conocimiento para la planeación minero energética."/>
    <x v="0"/>
    <x v="0"/>
    <n v="80111620"/>
    <x v="0"/>
    <s v="Prestación de servicios profesionales y/o de apoyo a la gestión"/>
    <s v="110-10 Prestar servicios profesionales para el desarrollo de las actividades relacionadas con la administración - Riesgos, Calidad y Planes de mejora de los GIT que hacen parte de la Secretaría General, así como apoyar desde el componente jurídico las met"/>
    <s v="Enero"/>
    <s v="Enero"/>
    <s v="Enero"/>
    <n v="10.5"/>
    <s v="Meses"/>
    <s v="Contratación directa - Prestación de servicios profesionales"/>
    <s v="Propios - 20 - Ingresos corrientes"/>
    <n v="45058709"/>
    <n v="45058709"/>
    <s v="No"/>
    <s v="N/A"/>
    <s v="Paula Ruiz"/>
    <s v="Secretaria General"/>
    <n v="6012220601"/>
    <s v="paula.ruiz@upme.gov.co"/>
    <m/>
    <n v="0"/>
    <n v="0"/>
    <n v="0"/>
    <n v="45058709"/>
    <n v="0"/>
    <n v="0"/>
    <n v="0"/>
    <n v="0"/>
    <n v="0"/>
    <n v="0"/>
    <n v="0"/>
    <n v="0"/>
    <n v="4258709"/>
    <n v="0"/>
    <n v="8500000"/>
    <n v="0"/>
    <n v="8500000"/>
    <n v="0"/>
    <n v="8500000"/>
    <n v="0"/>
    <n v="8500000"/>
    <n v="0"/>
    <n v="6800000"/>
    <n v="45058709"/>
    <n v="45058709"/>
    <n v="0"/>
    <n v="0"/>
    <n v="0"/>
  </r>
  <r>
    <x v="0"/>
    <x v="0"/>
    <s v="Transversal"/>
    <s v="Si"/>
    <n v="32"/>
    <s v="110-11"/>
    <s v="2 - Fortalecer la gestión de conocimiento para la planeación minero energética."/>
    <x v="0"/>
    <x v="0"/>
    <n v="80111620"/>
    <x v="0"/>
    <s v="Prestación de servicios profesionales y/o de apoyo a la gestión"/>
    <s v="110-11 Prestar los servicios profesionales para el desarrollo de las actividades de apoyo jurídico de la Secretaría General."/>
    <s v="Enero"/>
    <s v="Enero"/>
    <s v="Enero"/>
    <n v="11.5"/>
    <s v="Meses"/>
    <s v="Contratación directa - Prestación de servicios profesionales"/>
    <s v="Propios - 20 - Ingresos corrientes"/>
    <n v="126500000"/>
    <n v="126500000"/>
    <s v="No"/>
    <s v="N/A"/>
    <s v="Paula Ruiz"/>
    <s v="Secretaria General"/>
    <n v="6012220601"/>
    <s v="paula.ruiz@upme.gov.co"/>
    <n v="126500000"/>
    <n v="0"/>
    <n v="0"/>
    <n v="8433333"/>
    <n v="0"/>
    <n v="11000000"/>
    <n v="0"/>
    <n v="11000000"/>
    <n v="0"/>
    <n v="11000000"/>
    <n v="0"/>
    <n v="11000000"/>
    <n v="0"/>
    <n v="11000000"/>
    <n v="0"/>
    <n v="11000000"/>
    <n v="0"/>
    <n v="11000000"/>
    <n v="0"/>
    <n v="11000000"/>
    <n v="0"/>
    <n v="11000000"/>
    <n v="0"/>
    <n v="19066667"/>
    <n v="126500000"/>
    <n v="126500000"/>
    <n v="0"/>
    <n v="0"/>
    <n v="0"/>
  </r>
  <r>
    <x v="0"/>
    <x v="0"/>
    <s v="Transversal"/>
    <s v="Si"/>
    <s v="75 (30/12/2024)"/>
    <s v="110-12"/>
    <s v="2 - Fortalecer la gestión de conocimiento para la planeación minero energética."/>
    <x v="0"/>
    <x v="0"/>
    <n v="80111620"/>
    <x v="0"/>
    <s v="Prestación de servicios profesionales y/o de apoyo a la gestión"/>
    <s v="110-12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29398747"/>
    <n v="29398747"/>
    <s v="No"/>
    <s v="N/A"/>
    <s v="Liliana Castillo"/>
    <s v="Coordinadora GIT Gestión del Talento Humano"/>
    <n v="6012220601"/>
    <s v="liliana.castillo@upme.gov.co"/>
    <n v="29398747"/>
    <m/>
    <m/>
    <n v="2734270"/>
    <m/>
    <n v="5427268"/>
    <m/>
    <n v="5427268"/>
    <m/>
    <n v="5427268"/>
    <m/>
    <n v="5427268"/>
    <m/>
    <n v="4955405"/>
    <m/>
    <m/>
    <m/>
    <m/>
    <m/>
    <m/>
    <m/>
    <m/>
    <m/>
    <m/>
    <n v="29398747"/>
    <n v="29398747"/>
    <n v="0"/>
    <n v="0"/>
    <n v="0"/>
  </r>
  <r>
    <x v="0"/>
    <x v="0"/>
    <s v="Transversal"/>
    <s v="Si"/>
    <s v="75 (30/12/2024)"/>
    <s v="110-13"/>
    <s v="2 - Fortalecer la gestión de conocimiento para la planeación minero energética."/>
    <x v="0"/>
    <x v="0"/>
    <n v="80111620"/>
    <x v="0"/>
    <s v="Prestación de servicios profesionales y/o de apoyo a la gestión"/>
    <s v="110-13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33035471"/>
    <n v="33035471"/>
    <s v="No"/>
    <s v="N/A"/>
    <s v="Liliana Castillo"/>
    <s v="Coordinadora GIT Gestión del Talento Humano"/>
    <n v="6012220601"/>
    <s v="liliana.castillo@upme.gov.co"/>
    <n v="33035471"/>
    <m/>
    <m/>
    <m/>
    <m/>
    <m/>
    <m/>
    <m/>
    <m/>
    <m/>
    <m/>
    <m/>
    <m/>
    <n v="471863"/>
    <m/>
    <n v="5427268"/>
    <m/>
    <n v="5427268"/>
    <m/>
    <n v="5427268"/>
    <m/>
    <n v="5427268"/>
    <m/>
    <n v="10854536"/>
    <n v="33035471"/>
    <n v="33035471"/>
    <n v="0"/>
    <n v="0"/>
    <n v="0"/>
  </r>
  <r>
    <x v="0"/>
    <x v="0"/>
    <s v="Transversal"/>
    <s v="Si"/>
    <n v="32"/>
    <s v="110-14"/>
    <s v="2 - Fortalecer la gestión de conocimiento para la planeación minero energética."/>
    <x v="1"/>
    <x v="2"/>
    <n v="80111620"/>
    <x v="1"/>
    <s v="Prestación de servicios profesionales y/o de apoyo a la gestión"/>
    <s v="110-14 Prestar servicios profesionales para asesorar en el diseño del Sistema Propio de Evaluación de Desempeño Laboral de la Unidad de Planeación Minero Energética."/>
    <s v="Mayo"/>
    <s v="Mayo"/>
    <s v="Junio"/>
    <n v="6"/>
    <s v="Meses"/>
    <s v="Contratación directa  - único oferente"/>
    <s v="Propios - 20 - Ingresos corrientes"/>
    <n v="0"/>
    <n v="0"/>
    <s v="No"/>
    <s v="N/A"/>
    <s v="Liliana Castillo"/>
    <s v="Coordinadora GIT Gestión del Talento Humano"/>
    <n v="6012220601"/>
    <s v="liliana.castillo@upme.gov.co"/>
    <n v="0"/>
    <n v="0"/>
    <n v="0"/>
    <n v="0"/>
    <n v="0"/>
    <n v="0"/>
    <n v="0"/>
    <n v="0"/>
    <n v="0"/>
    <n v="0"/>
    <n v="0"/>
    <n v="0"/>
    <n v="0"/>
    <n v="0"/>
    <n v="0"/>
    <n v="0"/>
    <n v="0"/>
    <n v="0"/>
    <n v="0"/>
    <n v="0"/>
    <n v="0"/>
    <n v="0"/>
    <n v="0"/>
    <n v="0"/>
    <n v="0"/>
    <n v="0"/>
    <n v="0"/>
    <n v="0"/>
    <n v="0"/>
  </r>
  <r>
    <x v="0"/>
    <x v="0"/>
    <s v="Transversal"/>
    <s v="Si"/>
    <n v="6"/>
    <s v="110-15"/>
    <s v="2 - Fortalecer la gestión de conocimiento para la planeación minero energética."/>
    <x v="1"/>
    <x v="2"/>
    <n v="80111620"/>
    <x v="1"/>
    <s v="Adquisición de bienes y/o servicios (otros)"/>
    <s v="110-15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Contratos interadministrativos"/>
    <s v="Propios - 20 - Ingresos corrientes"/>
    <n v="134447258"/>
    <n v="134447258"/>
    <s v="No"/>
    <s v="N/A"/>
    <s v="Liliana Castillo"/>
    <s v="Coordinadora GIT Gestión del Talento Humano"/>
    <n v="6012220601"/>
    <s v="liliana.castillo@upme.gov.co"/>
    <n v="0"/>
    <n v="0"/>
    <n v="0"/>
    <n v="0"/>
    <n v="0"/>
    <n v="0"/>
    <n v="134447258"/>
    <n v="13444726"/>
    <n v="0"/>
    <n v="0"/>
    <n v="0"/>
    <n v="40334177"/>
    <n v="0"/>
    <n v="0"/>
    <n v="0"/>
    <n v="0"/>
    <n v="0"/>
    <n v="53778903"/>
    <n v="0"/>
    <n v="0"/>
    <n v="0"/>
    <n v="26889452"/>
    <n v="0"/>
    <n v="0"/>
    <n v="134447258"/>
    <n v="134447258"/>
    <n v="0"/>
    <n v="0"/>
    <n v="0"/>
  </r>
  <r>
    <x v="0"/>
    <x v="0"/>
    <s v="Transversal"/>
    <s v="Si"/>
    <n v="32"/>
    <s v="110-16"/>
    <s v="2 - Fortalecer la gestión de conocimiento para la planeación minero energética."/>
    <x v="1"/>
    <x v="2"/>
    <n v="80111620"/>
    <x v="1"/>
    <s v="Prestación de servicios profesionales y/o de apoyo a la gestión"/>
    <s v="110-16 Prestar los servicios profesionales para apoyar la apropiación del proceso de selección y vinculación de los servidores públicos de la UPME, así como la dimensión del Talento Humano en el componente de gestión de conocimiento."/>
    <s v="Enero"/>
    <s v="Enero"/>
    <s v="Enero"/>
    <n v="3"/>
    <s v="Meses"/>
    <s v="Contratación directa - Prestación de servicios profesionales"/>
    <s v="Propios - 20 - Ingresos corrientes"/>
    <n v="22692000"/>
    <n v="22692000"/>
    <s v="No"/>
    <s v="N/A"/>
    <s v="Liliana Castillo"/>
    <s v="Coordinadora GIT Gestión del Talento Humano"/>
    <n v="6012220601"/>
    <s v="liliana.castillo@upme.gov.co"/>
    <n v="0"/>
    <n v="0"/>
    <n v="22692000"/>
    <n v="0"/>
    <n v="0"/>
    <n v="2521333"/>
    <n v="0"/>
    <n v="7564000"/>
    <n v="0"/>
    <n v="7564000"/>
    <n v="0"/>
    <n v="5042667"/>
    <n v="0"/>
    <n v="0"/>
    <n v="0"/>
    <n v="0"/>
    <n v="0"/>
    <n v="0"/>
    <n v="0"/>
    <n v="0"/>
    <n v="0"/>
    <n v="0"/>
    <n v="0"/>
    <n v="0"/>
    <n v="22692000"/>
    <n v="22692000"/>
    <n v="0"/>
    <n v="0"/>
    <n v="0"/>
  </r>
  <r>
    <x v="0"/>
    <x v="0"/>
    <s v="Transversal"/>
    <s v="Si"/>
    <s v="75 (30/12/2024)"/>
    <s v="110-17"/>
    <s v="2 - Fortalecer la gestión de conocimiento para la planeación minero energética."/>
    <x v="1"/>
    <x v="1"/>
    <n v="80111620"/>
    <x v="1"/>
    <s v="Prestación de servicios profesionales y/o de apoyo a la gestión"/>
    <s v="110-17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29988500"/>
    <n v="29988500"/>
    <s v="No"/>
    <s v="N/A"/>
    <s v="Yezmy Vargas"/>
    <s v="Coordinador GIT Gestión Administrativa y Servicio al Ciudadano"/>
    <n v="6012220601"/>
    <s v="yezmy.vargas@upme.gov.co"/>
    <m/>
    <m/>
    <n v="29988500"/>
    <m/>
    <m/>
    <n v="6666667"/>
    <m/>
    <n v="8000000"/>
    <m/>
    <n v="8000000"/>
    <m/>
    <n v="7321833"/>
    <m/>
    <m/>
    <m/>
    <m/>
    <m/>
    <m/>
    <m/>
    <m/>
    <m/>
    <m/>
    <m/>
    <m/>
    <n v="29988500"/>
    <n v="29988500"/>
    <n v="0"/>
    <n v="0"/>
    <n v="0"/>
  </r>
  <r>
    <x v="0"/>
    <x v="0"/>
    <s v="Transversal"/>
    <s v="Si"/>
    <n v="5"/>
    <s v="110-18"/>
    <s v="2 - Fortalecer la gestión de conocimiento para la planeación minero energética."/>
    <x v="1"/>
    <x v="2"/>
    <n v="80111620"/>
    <x v="1"/>
    <s v="Prestación de servicios profesionales y/o de apoyo a la gestión"/>
    <s v="110-18 Prestar los servicios profesionales en la estructuración, consolidación y presentación del estudio técnico, proyectos de actos administrativos y los anexos requeridos por el Departamento Administrativo de la Función Pública DAFP y prestar el apoyo "/>
    <s v="Febrero"/>
    <s v="Marzo"/>
    <s v="Marzo"/>
    <n v="7.5"/>
    <s v="Meses"/>
    <s v="Contratación directa - Prestación de servicios profesionales"/>
    <s v="Propios - 20 - Ingresos corrientes"/>
    <n v="2611044"/>
    <n v="2611044"/>
    <s v="No"/>
    <s v="N/A"/>
    <s v="Liliana Castillo"/>
    <s v="Coordinadora GIT Gestión del Talento Humano"/>
    <n v="6012220601"/>
    <s v="liliana.castillo@upme.gov.co"/>
    <n v="0"/>
    <n v="0"/>
    <m/>
    <n v="0"/>
    <n v="2611044"/>
    <m/>
    <m/>
    <n v="2611044"/>
    <m/>
    <m/>
    <m/>
    <m/>
    <m/>
    <m/>
    <m/>
    <m/>
    <m/>
    <m/>
    <m/>
    <m/>
    <m/>
    <m/>
    <m/>
    <m/>
    <n v="2611044"/>
    <n v="2611044"/>
    <n v="0"/>
    <n v="0"/>
    <n v="0"/>
  </r>
  <r>
    <x v="0"/>
    <x v="0"/>
    <s v="Transversal"/>
    <s v="Si"/>
    <n v="6"/>
    <s v="110-19"/>
    <s v="2 - Fortalecer la gestión de conocimiento para la planeación minero energética."/>
    <x v="1"/>
    <x v="2"/>
    <n v="81112211"/>
    <x v="1"/>
    <s v="Adquisición de bienes y/o servicios (otros)"/>
    <s v="110-19 Actualización, soporte y mantenimiento a distancia y soporte técnico especializado del sistema KACTUS HCM y SEVEN ERP."/>
    <s v="Julio"/>
    <s v="Agosto"/>
    <s v="Septiembre"/>
    <n v="12"/>
    <s v="Meses"/>
    <s v="Contratación régimen especial (con ofertas)  - Régimen especial"/>
    <s v="Propios - 20 - Ingresos corrientes"/>
    <n v="20000000"/>
    <n v="20000000"/>
    <s v="No"/>
    <s v="N/A"/>
    <s v="Liliana Castillo"/>
    <s v="Coordinadora GIT Gestión del Talento Humano"/>
    <n v="6012220601"/>
    <s v="liliana.castillo@upme.gov.co"/>
    <n v="0"/>
    <n v="0"/>
    <n v="0"/>
    <n v="0"/>
    <n v="0"/>
    <n v="0"/>
    <n v="0"/>
    <n v="0"/>
    <n v="0"/>
    <n v="0"/>
    <n v="0"/>
    <n v="0"/>
    <n v="0"/>
    <n v="0"/>
    <n v="0"/>
    <n v="0"/>
    <n v="20000000"/>
    <n v="0"/>
    <n v="0"/>
    <n v="20000000"/>
    <n v="0"/>
    <n v="0"/>
    <n v="0"/>
    <n v="0"/>
    <n v="20000000"/>
    <n v="20000000"/>
    <n v="0"/>
    <n v="0"/>
    <n v="0"/>
  </r>
  <r>
    <x v="0"/>
    <x v="0"/>
    <s v="Transversal"/>
    <s v="Si"/>
    <n v="15"/>
    <s v="110-20"/>
    <s v="2 - Fortalecer la gestión de conocimiento para la planeación minero energética."/>
    <x v="1"/>
    <x v="2"/>
    <n v="43233501"/>
    <x v="1"/>
    <s v="Software - Licencias"/>
    <s v="110-20 Adquirir el licenciamiento de las herramientas colaborativas en nube para la UPME"/>
    <s v="Julio"/>
    <s v="Agosto"/>
    <s v="Septiembre"/>
    <n v="12"/>
    <s v="Meses"/>
    <s v="Seléccion abreviada - acuerdo marco"/>
    <s v="Propios - 20 - Ingresos corrientes"/>
    <n v="8830541"/>
    <n v="8830541"/>
    <s v="No"/>
    <s v="N/A"/>
    <s v="Eric Mauricio Vargas Forero"/>
    <s v="Jefe Oficina de Tecnologias de la Informacion"/>
    <n v="6012220601"/>
    <s v="eric.vargas@upme.gov.co"/>
    <n v="0"/>
    <n v="0"/>
    <n v="0"/>
    <n v="0"/>
    <n v="0"/>
    <n v="0"/>
    <n v="0"/>
    <n v="0"/>
    <n v="0"/>
    <n v="0"/>
    <n v="0"/>
    <n v="0"/>
    <n v="0"/>
    <n v="0"/>
    <n v="0"/>
    <n v="0"/>
    <n v="8830541"/>
    <n v="0"/>
    <n v="0"/>
    <n v="0"/>
    <n v="0"/>
    <n v="0"/>
    <n v="0"/>
    <n v="8830541"/>
    <n v="8830541"/>
    <n v="8830541"/>
    <n v="0"/>
    <n v="0"/>
    <n v="0"/>
  </r>
  <r>
    <x v="0"/>
    <x v="0"/>
    <s v="Transversal"/>
    <s v="Si"/>
    <n v="16"/>
    <s v="110-21"/>
    <s v="2 - Fortalecer la gestión de conocimiento para la planeación minero energética."/>
    <x v="1"/>
    <x v="2"/>
    <n v="80111620"/>
    <x v="1"/>
    <s v="Prestación de servicios profesionales y/o de apoyo a la gestión"/>
    <s v="110-21 Prestar los servicios profesionales para asistir y acompañar la gestión de la dimensión del Talento Humano, en su componente de selección, vinculación capacitación, gestión del Conocimiento, así como apoyar lo inherente a Evaluación de Desempeño, E"/>
    <s v="Septiembre"/>
    <s v="Septiembre"/>
    <s v="Septiembre"/>
    <n v="1"/>
    <s v="Meses"/>
    <s v="Contratación directa - Prestación de servicios profesionales"/>
    <s v="Propios - 20 - Ingresos corrientes"/>
    <n v="9764650"/>
    <n v="9764650"/>
    <s v="No"/>
    <s v="N/A"/>
    <s v="Katherine Perez"/>
    <s v="Coordinadora GIT Gestión del Talento Humano"/>
    <n v="6012220601"/>
    <s v="katherine.perez@upme.gov.co"/>
    <n v="0"/>
    <n v="0"/>
    <n v="0"/>
    <n v="0"/>
    <n v="0"/>
    <n v="0"/>
    <n v="0"/>
    <n v="0"/>
    <n v="0"/>
    <n v="0"/>
    <n v="0"/>
    <n v="0"/>
    <n v="0"/>
    <n v="0"/>
    <n v="0"/>
    <n v="0"/>
    <n v="9764650"/>
    <n v="0"/>
    <n v="0"/>
    <n v="278990"/>
    <n v="0"/>
    <n v="8369700"/>
    <n v="0"/>
    <n v="1115960"/>
    <n v="9764650"/>
    <n v="9764650"/>
    <n v="0"/>
    <n v="0"/>
    <n v="0"/>
  </r>
  <r>
    <x v="0"/>
    <x v="0"/>
    <s v="Transversal"/>
    <s v="Si"/>
    <n v="32"/>
    <s v="110-22"/>
    <s v="2 - Fortalecer la gestión de conocimiento para la planeación minero energética."/>
    <x v="1"/>
    <x v="2"/>
    <n v="80111620"/>
    <x v="1"/>
    <s v="Prestación de servicios profesionales y/o de apoyo a la gestión"/>
    <s v="110-22  Prestar servicios profesionales orientados a fortalecer la gestión de la provisión de las vacantes, proceso de vinculación e inducción de los servidores públicos, así como el apoyo en el seguimiento de los planes de talento humano de la UPME"/>
    <s v="Julio"/>
    <s v="Julio"/>
    <s v="Julio"/>
    <n v="5.5"/>
    <s v="Meses"/>
    <s v="Contratación directa"/>
    <s v="Propios - 20 - Ingresos corrientes"/>
    <n v="40000000"/>
    <n v="40000000"/>
    <s v="No"/>
    <s v="N/A"/>
    <s v="Katherin Perez"/>
    <s v="Coordinadora GITTH "/>
    <n v="6012220601"/>
    <s v="katherine.perez@upme.gov.co"/>
    <n v="0"/>
    <n v="0"/>
    <n v="0"/>
    <n v="0"/>
    <n v="0"/>
    <n v="0"/>
    <n v="0"/>
    <n v="0"/>
    <n v="0"/>
    <n v="0"/>
    <n v="0"/>
    <n v="0"/>
    <n v="40000000"/>
    <n v="0"/>
    <n v="0"/>
    <n v="3636365"/>
    <n v="0"/>
    <n v="7272727"/>
    <n v="0"/>
    <n v="7272727"/>
    <n v="0"/>
    <n v="7272727"/>
    <n v="0"/>
    <n v="14545454"/>
    <n v="40000000"/>
    <n v="40000000"/>
    <n v="0"/>
    <n v="0"/>
    <n v="0"/>
  </r>
  <r>
    <x v="0"/>
    <x v="0"/>
    <s v="Transversal"/>
    <s v="Si"/>
    <n v="32"/>
    <s v="110-23"/>
    <s v="2 - Fortalecer la gestión de conocimiento para la planeación minero energética."/>
    <x v="1"/>
    <x v="2"/>
    <n v="80111620"/>
    <x v="1"/>
    <s v="Prestación de servicios profesionales y/o de apoyo a la gestión"/>
    <s v="110-23 Prestar servicios de apoyo técnico y administrativo a la Secretaria General y al Grupo Interno de Trabajo de Talento Humano de la UPME, en el desarrollo y ejecución de los procesos transversales del área, tales como gestión documental, actualizació"/>
    <s v="Julio"/>
    <s v="Julio"/>
    <s v="Julio"/>
    <n v="5.5"/>
    <s v="Meses"/>
    <s v="Contratación directa"/>
    <s v="Propios - 20 - Ingresos corrientes"/>
    <n v="20000000"/>
    <n v="20000000"/>
    <s v="No"/>
    <s v="N/A"/>
    <s v="Katherin Perez"/>
    <s v="Coordinadora GITTH "/>
    <n v="6012220601"/>
    <s v="katherine.perez@upme.gov.co"/>
    <n v="0"/>
    <n v="0"/>
    <n v="0"/>
    <n v="0"/>
    <n v="0"/>
    <n v="0"/>
    <n v="0"/>
    <n v="0"/>
    <n v="0"/>
    <n v="0"/>
    <n v="0"/>
    <n v="0"/>
    <n v="20000000"/>
    <n v="0"/>
    <n v="0"/>
    <n v="1818180"/>
    <n v="0"/>
    <n v="3636364"/>
    <n v="0"/>
    <n v="3636364"/>
    <n v="0"/>
    <n v="3636364"/>
    <n v="0"/>
    <n v="7272728"/>
    <n v="20000000"/>
    <n v="20000000"/>
    <n v="0"/>
    <n v="0"/>
    <n v="0"/>
  </r>
  <r>
    <x v="0"/>
    <x v="0"/>
    <s v="Transversal"/>
    <s v="Si"/>
    <n v="32"/>
    <s v="110-24"/>
    <s v="2 - Fortalecer la gestión de conocimiento para la planeación minero energética."/>
    <x v="1"/>
    <x v="2"/>
    <n v="80111620"/>
    <x v="1"/>
    <s v="Prestación de servicios profesionales y/o de apoyo a la gestión"/>
    <s v="110-24 Prestar servicios profesionales en las actividades relacionadas con el proceso de gestión contractual de la entidad, en especial, las derivadas del proyecto de inversión &quot;Fortalecimiento de la percepción de la ciudadanía frente a los productos y se"/>
    <s v="Julio"/>
    <s v="Julio"/>
    <s v="Julio"/>
    <n v="5.5"/>
    <s v="Meses"/>
    <s v="Contratación directa"/>
    <s v="Propios - 20 - Ingresos corrientes"/>
    <n v="17720236"/>
    <n v="17720236"/>
    <s v="No"/>
    <s v="N/A"/>
    <s v="Angela Lobo"/>
    <s v="Coordinadora GIT Contractual "/>
    <n v="6012220601"/>
    <s v="angela.lobo@upme.gov.co"/>
    <n v="0"/>
    <n v="0"/>
    <n v="0"/>
    <n v="0"/>
    <n v="0"/>
    <n v="0"/>
    <n v="0"/>
    <n v="0"/>
    <n v="0"/>
    <n v="0"/>
    <n v="0"/>
    <n v="0"/>
    <n v="17720236"/>
    <n v="0"/>
    <n v="0"/>
    <n v="3000000"/>
    <n v="0"/>
    <n v="6000000"/>
    <n v="0"/>
    <n v="6000000"/>
    <n v="0"/>
    <n v="2720236"/>
    <n v="0"/>
    <n v="0"/>
    <n v="17720236"/>
    <n v="17720236"/>
    <n v="0"/>
    <n v="0"/>
    <n v="0"/>
  </r>
  <r>
    <x v="0"/>
    <x v="0"/>
    <s v="Transversal"/>
    <s v="Si"/>
    <n v="32"/>
    <s v="110-25"/>
    <s v="2 - Fortalecer la gestión de conocimiento para la planeación minero energética."/>
    <x v="0"/>
    <x v="0"/>
    <n v="80111620"/>
    <x v="0"/>
    <s v="Prestación de servicios profesionales y/o de apoyo a la gestión"/>
    <s v="110-25 Prestar servicios profesionales en las actividades relacionadas con el proceso de gestión contractual de la entidad, en especial, las derivadas del proyecto de inversión &quot;Fortalecimiento de la percepción de la ciudadanía frente a los productos y se"/>
    <s v="Julio"/>
    <s v="Julio"/>
    <s v="Julio"/>
    <n v="5.5"/>
    <s v="Meses"/>
    <s v="Contratación directa"/>
    <s v="Propios - 20 - Ingresos corrientes"/>
    <n v="15279764"/>
    <n v="15279764"/>
    <s v="No"/>
    <s v="N/A"/>
    <s v="Angela Lobo"/>
    <s v="Coordinadora GIT Contractual "/>
    <n v="6012220601"/>
    <s v="angela.lobo@upme.gov.co"/>
    <n v="0"/>
    <n v="0"/>
    <n v="0"/>
    <n v="0"/>
    <n v="0"/>
    <n v="0"/>
    <n v="0"/>
    <n v="0"/>
    <n v="0"/>
    <n v="0"/>
    <n v="0"/>
    <n v="0"/>
    <n v="15279764"/>
    <n v="0"/>
    <n v="0"/>
    <n v="0"/>
    <n v="0"/>
    <n v="0"/>
    <n v="0"/>
    <n v="0"/>
    <n v="0"/>
    <n v="3279764"/>
    <n v="0"/>
    <n v="12000000"/>
    <n v="15279764"/>
    <n v="15279764"/>
    <n v="0"/>
    <n v="0"/>
    <n v="0"/>
  </r>
  <r>
    <x v="0"/>
    <x v="0"/>
    <s v="Transversal"/>
    <s v="Si"/>
    <n v="32"/>
    <s v="110-26"/>
    <s v="2 - Fortalecer la gestión de conocimiento para la planeación minero energética."/>
    <x v="0"/>
    <x v="0"/>
    <n v="80111620"/>
    <x v="0"/>
    <s v="Prestación de servicios profesionales y/o de apoyo a la gestión"/>
    <s v="110-26 Prestación de servicios profesionales en asesoría y apoyo jurídico para los planes transversales del Grupo Interno de Trabajo de Talento Humano de la entidad."/>
    <s v="Julio"/>
    <s v="Julio"/>
    <s v="Julio"/>
    <n v="5.5"/>
    <s v="Meses"/>
    <s v="Contratación directa"/>
    <s v="Propios - 20 - Ingresos corrientes"/>
    <n v="38500000"/>
    <n v="38500000"/>
    <s v="No"/>
    <s v="N/A"/>
    <s v="Katherin Perez"/>
    <s v="Coordinadora GITTH "/>
    <n v="6012220601"/>
    <s v="katherine.perez@upme.gov.co"/>
    <n v="0"/>
    <n v="0"/>
    <n v="0"/>
    <n v="0"/>
    <n v="0"/>
    <n v="0"/>
    <n v="0"/>
    <n v="0"/>
    <n v="0"/>
    <n v="0"/>
    <n v="0"/>
    <n v="0"/>
    <n v="38500000"/>
    <n v="0"/>
    <n v="0"/>
    <n v="3500000"/>
    <n v="0"/>
    <n v="7000000"/>
    <n v="0"/>
    <n v="7000000"/>
    <n v="0"/>
    <n v="7000000"/>
    <n v="0"/>
    <n v="14000000"/>
    <n v="38500000"/>
    <n v="38500000"/>
    <n v="0"/>
    <n v="0"/>
    <n v="0"/>
  </r>
  <r>
    <x v="0"/>
    <x v="1"/>
    <s v="Transversal"/>
    <s v="Si"/>
    <s v="75 (30/12/2024)"/>
    <s v="101-1"/>
    <s v="1 - Mejorar el direccionamiento estratégico y la gestión de los procesos frente a la ciudadanía."/>
    <x v="2"/>
    <x v="3"/>
    <n v="80111620"/>
    <x v="2"/>
    <s v="Prestación de servicios profesionales y/o de apoyo a la gestión"/>
    <s v="101-1 Prestar servicios profesionales para apoyar la formulación, actualización y seguimiento de los proyectos de inversión, así como la elaboración de las herramientas para la elaboración de los informes solicitados por las partes interesadas del proceso"/>
    <s v="Enero"/>
    <s v="Enero"/>
    <s v="Enero"/>
    <n v="11.5"/>
    <s v="Meses"/>
    <s v="Contratación directa - Prestación de servicios profesionales"/>
    <s v="Propios - 20 - Ingresos corrientes"/>
    <n v="126500000"/>
    <n v="126500000"/>
    <s v="No"/>
    <s v="N/A"/>
    <s v="Diego Armando Vanegas Páez"/>
    <s v="Jefe de Oficina Asesora"/>
    <n v="6012220601"/>
    <s v="diego.vanegas@upme.gov.co"/>
    <n v="126500000"/>
    <m/>
    <m/>
    <n v="6600000"/>
    <m/>
    <n v="11000000"/>
    <m/>
    <n v="11000000"/>
    <m/>
    <n v="11000000"/>
    <m/>
    <n v="11000000"/>
    <m/>
    <n v="11000000"/>
    <m/>
    <n v="11000000"/>
    <m/>
    <n v="11000000"/>
    <m/>
    <n v="11000000"/>
    <m/>
    <n v="11000000"/>
    <m/>
    <n v="20900000"/>
    <n v="126500000"/>
    <n v="126500000"/>
    <n v="0"/>
    <n v="0"/>
    <n v="0"/>
  </r>
  <r>
    <x v="0"/>
    <x v="1"/>
    <s v="Transversal"/>
    <s v="Si"/>
    <s v="75 (30/12/2024)"/>
    <s v="101-2"/>
    <s v="1 - Mejorar el direccionamiento estratégico y la gestión de los procesos frente a la ciudadanía."/>
    <x v="2"/>
    <x v="3"/>
    <n v="80111620"/>
    <x v="2"/>
    <s v="Prestación de servicios profesionales y/o de apoyo a la gestión"/>
    <s v="101-2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s v="Propios - 20 - Ingresos corrientes"/>
    <n v="39754000"/>
    <n v="39754000"/>
    <s v="No"/>
    <s v="N/A"/>
    <s v="Diego Armando Vanegas Páez"/>
    <s v="Jefe de Oficina Asesora"/>
    <n v="6012220601"/>
    <s v="diego.vanegas@upme.gov.co"/>
    <m/>
    <m/>
    <n v="39754000"/>
    <m/>
    <m/>
    <n v="1807000"/>
    <m/>
    <n v="3794700"/>
    <m/>
    <n v="3794700"/>
    <m/>
    <n v="3794700"/>
    <m/>
    <n v="3794700"/>
    <m/>
    <n v="3794700"/>
    <m/>
    <n v="3794700"/>
    <m/>
    <n v="3794700"/>
    <m/>
    <n v="3794700"/>
    <m/>
    <n v="7589400"/>
    <n v="39754000"/>
    <n v="39754000"/>
    <n v="0"/>
    <n v="0"/>
    <n v="0"/>
  </r>
  <r>
    <x v="0"/>
    <x v="1"/>
    <s v="Transversal"/>
    <s v="Si"/>
    <s v="75 (30/12/2024)"/>
    <s v="101-3"/>
    <s v="1 - Mejorar el direccionamiento estratégico y la gestión de los procesos frente a la ciudadanía."/>
    <x v="2"/>
    <x v="3"/>
    <n v="80111620"/>
    <x v="2"/>
    <s v="Prestación de servicios profesionales y/o de apoyo a la gestión"/>
    <s v="101-3 Prestar los servicios profesionales para realizar acciones que faciliten la implementación y mantenimiento del Programa de Transparencia y Ética Publica (PTEP), así como la gestión necesaria para fortalecer en la UPME la Política de Rendición de Cue"/>
    <s v="Enero"/>
    <s v="Enero"/>
    <s v="Febrero"/>
    <n v="7"/>
    <s v="Meses"/>
    <s v="Contratación directa - Prestación de servicios profesionales"/>
    <s v="Propios - 20 - Ingresos corrientes"/>
    <n v="12011504"/>
    <n v="12011504"/>
    <s v="No"/>
    <s v="N/A"/>
    <s v="Diego Armando Vanegas Páez"/>
    <s v="Jefe de Oficina Asesora"/>
    <n v="6012220601"/>
    <s v="diego.vanegas@upme.gov.co"/>
    <m/>
    <m/>
    <n v="10865541"/>
    <m/>
    <m/>
    <m/>
    <m/>
    <m/>
    <m/>
    <m/>
    <m/>
    <m/>
    <m/>
    <n v="8000000"/>
    <m/>
    <n v="2865541"/>
    <n v="1145963"/>
    <m/>
    <m/>
    <m/>
    <m/>
    <m/>
    <m/>
    <n v="1145963"/>
    <n v="12011504"/>
    <n v="12011504"/>
    <n v="0"/>
    <n v="0"/>
    <n v="0"/>
  </r>
  <r>
    <x v="0"/>
    <x v="1"/>
    <s v="Transversal"/>
    <s v="Si"/>
    <n v="36"/>
    <s v="101-4"/>
    <s v="1 - Mejorar el direccionamiento estratégico y la gestión de los procesos frente a la ciudadanía."/>
    <x v="2"/>
    <x v="4"/>
    <n v="80111620"/>
    <x v="2"/>
    <s v="Prestación de servicios profesionales y/o de apoyo a la gestión"/>
    <s v="101-4 Prestar servicios profesionales para monitorear y gestionar los riesgos de la Entidad e identificar, analizar y valorar los asociados al Sistema de Administración del Riesgo de Lavado de Activos y de la Financiación del Terrorismo – SARLAFT aplicabl"/>
    <s v="Enero"/>
    <s v="Enero"/>
    <s v="Febrero"/>
    <n v="11"/>
    <s v="Meses"/>
    <s v="Contratación directa - Prestación de servicios profesionales"/>
    <s v="Propios - 20 - Ingresos corrientes"/>
    <n v="63000000"/>
    <n v="63000000"/>
    <s v="No"/>
    <s v="N/A"/>
    <s v="Diego Armando Vanegas Páez"/>
    <s v="Jefe de Oficina Asesora"/>
    <n v="6012220601"/>
    <s v="diego.vanegas@upme.gov.co"/>
    <n v="99000000"/>
    <m/>
    <m/>
    <n v="600000"/>
    <m/>
    <n v="9000000"/>
    <m/>
    <n v="9000000"/>
    <m/>
    <n v="9000000"/>
    <m/>
    <m/>
    <n v="-53400000"/>
    <n v="0"/>
    <n v="0"/>
    <n v="0"/>
    <n v="17400000"/>
    <n v="0"/>
    <m/>
    <n v="8000000"/>
    <n v="0"/>
    <n v="8000000"/>
    <n v="0"/>
    <n v="19400000"/>
    <n v="63000000"/>
    <n v="63000000"/>
    <n v="0"/>
    <n v="0"/>
    <n v="0"/>
  </r>
  <r>
    <x v="0"/>
    <x v="1"/>
    <s v="Transversal"/>
    <s v="Si"/>
    <s v="75 (30/12/2024)"/>
    <s v="101-5"/>
    <s v="1 - Mejorar el direccionamiento estratégico y la gestión de los procesos frente a la ciudadanía."/>
    <x v="2"/>
    <x v="4"/>
    <n v="80111620"/>
    <x v="2"/>
    <s v="Prestación de servicios profesionales y/o de apoyo a la gestión"/>
    <s v="101-5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n v="7918450"/>
    <m/>
    <m/>
    <m/>
    <m/>
    <m/>
    <m/>
    <m/>
    <m/>
    <m/>
    <m/>
    <m/>
    <m/>
    <m/>
    <m/>
    <m/>
    <m/>
    <m/>
    <m/>
    <n v="2285039"/>
    <m/>
    <n v="5633411"/>
    <m/>
    <m/>
    <n v="7918450"/>
    <n v="7918450"/>
    <n v="0"/>
    <n v="0"/>
    <n v="0"/>
  </r>
  <r>
    <x v="0"/>
    <x v="1"/>
    <s v="Transversal"/>
    <s v="Si"/>
    <s v="75 (30/12/2024)"/>
    <s v="101-6"/>
    <s v="1 - Mejorar el direccionamiento estratégico y la gestión de los procesos frente a la ciudadanía."/>
    <x v="2"/>
    <x v="4"/>
    <n v="80111620"/>
    <x v="2"/>
    <s v="Prestación de servicios profesionales y/o de apoyo a la gestión"/>
    <s v="101-6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n v="7918450"/>
    <m/>
    <m/>
    <m/>
    <m/>
    <m/>
    <m/>
    <m/>
    <m/>
    <m/>
    <m/>
    <m/>
    <m/>
    <m/>
    <m/>
    <m/>
    <m/>
    <m/>
    <m/>
    <n v="2285039"/>
    <m/>
    <n v="5633411"/>
    <m/>
    <m/>
    <n v="7918450"/>
    <n v="7918450"/>
    <n v="0"/>
    <n v="0"/>
    <n v="0"/>
  </r>
  <r>
    <x v="0"/>
    <x v="1"/>
    <s v="Transversal"/>
    <s v="Si"/>
    <n v="13"/>
    <s v="101-7"/>
    <s v="1 - Mejorar el direccionamiento estratégico y la gestión de los procesos frente a la ciudadanía."/>
    <x v="2"/>
    <x v="4"/>
    <n v="84111603"/>
    <x v="2"/>
    <s v="Prestación de servicios profesionales y/o de apoyo a la gestión"/>
    <s v="101-7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n v="0"/>
    <n v="0"/>
    <n v="0"/>
    <n v="0"/>
    <n v="10000000"/>
    <n v="0"/>
    <n v="0"/>
    <n v="1095150"/>
    <n v="0"/>
    <n v="3285450"/>
    <n v="0"/>
    <n v="3285450"/>
    <n v="0"/>
    <n v="2333950"/>
    <n v="0"/>
    <n v="0"/>
    <n v="0"/>
    <n v="0"/>
    <n v="0"/>
    <n v="0"/>
    <n v="0"/>
    <n v="0"/>
    <n v="0"/>
    <n v="0"/>
    <n v="10000000"/>
    <n v="10000000"/>
    <n v="0"/>
    <n v="0"/>
    <n v="0"/>
  </r>
  <r>
    <x v="0"/>
    <x v="1"/>
    <s v="Transversal"/>
    <s v="Si"/>
    <n v="13"/>
    <s v="101-8"/>
    <s v="1 - Mejorar el direccionamiento estratégico y la gestión de los procesos frente a la ciudadanía."/>
    <x v="2"/>
    <x v="4"/>
    <n v="84111603"/>
    <x v="2"/>
    <s v="Prestación de servicios profesionales y/o de apoyo a la gestión"/>
    <s v="101-8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n v="0"/>
    <n v="0"/>
    <n v="0"/>
    <n v="0"/>
    <n v="10000000"/>
    <n v="0"/>
    <n v="0"/>
    <n v="0"/>
    <n v="0"/>
    <n v="0"/>
    <n v="0"/>
    <n v="0"/>
    <n v="0"/>
    <n v="951500"/>
    <n v="0"/>
    <n v="3285450"/>
    <n v="0"/>
    <n v="3285450"/>
    <n v="0"/>
    <n v="2477600"/>
    <n v="0"/>
    <n v="0"/>
    <n v="0"/>
    <n v="0"/>
    <n v="10000000"/>
    <n v="10000000"/>
    <n v="0"/>
    <n v="0"/>
    <n v="0"/>
  </r>
  <r>
    <x v="0"/>
    <x v="1"/>
    <s v="Transversal"/>
    <s v="Si"/>
    <s v="75 (30/12/2024)"/>
    <s v="101-9"/>
    <s v="1 - Mejorar el direccionamiento estratégico y la gestión de los procesos frente a la ciudadanía."/>
    <x v="2"/>
    <x v="4"/>
    <n v="84111603"/>
    <x v="2"/>
    <s v="Prestación de servicios profesionales y/o de apoyo a la gestión"/>
    <s v="101-9 Prestar los servicios profesionales como auditor interno del Sistema de Gestión de Seguridad y Salud en el Trabajo de la UPME bajo la norma NTC ISO 45001:2018 y el Decreto 1072 de 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n v="10000000"/>
    <n v="10000000"/>
    <n v="0"/>
    <n v="0"/>
    <n v="0"/>
  </r>
  <r>
    <x v="0"/>
    <x v="1"/>
    <s v="Transversal"/>
    <s v="Si"/>
    <s v="75 (30/12/2024)"/>
    <s v="101-10"/>
    <s v="1 - Mejorar el direccionamiento estratégico y la gestión de los procesos frente a la ciudadanía."/>
    <x v="2"/>
    <x v="4"/>
    <n v="84111603"/>
    <x v="2"/>
    <s v="Prestación de servicios profesionales y/o de apoyo a la gestión"/>
    <s v="101-10 Prestar los servicios profesionales como auditor interno del Sistema de Gestión Ambiental de la UPME bajo la norma NTC ISO 14001: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n v="10000000"/>
    <n v="10000000"/>
    <n v="0"/>
    <n v="0"/>
    <n v="0"/>
  </r>
  <r>
    <x v="0"/>
    <x v="1"/>
    <s v="Transversal"/>
    <s v="Si"/>
    <n v="15"/>
    <s v="101-11"/>
    <s v="1 - Mejorar el direccionamiento estratégico y la gestión de los procesos frente a la ciudadanía."/>
    <x v="2"/>
    <x v="4"/>
    <n v="43233701"/>
    <x v="2"/>
    <s v="Software - Nube pública o privada"/>
    <s v="101-11 Adquirir una solución integral para optimizar el proceso de gestión y seguimiento del Plan Anual de Adquisiciones y la gestión presupuestal del presupuesto de inversión de la UPME."/>
    <s v="Septiembre"/>
    <s v="Septiembre"/>
    <s v="Octubre"/>
    <n v="3"/>
    <s v="Meses"/>
    <s v="Contratación directa - Contratos menor cuantía"/>
    <s v="Propios - 20 - Ingresos corrientes"/>
    <n v="16210616"/>
    <n v="16210616"/>
    <s v="No"/>
    <s v="N/A"/>
    <s v="Diego Armando Vanegas Páez"/>
    <s v="Jefe de Oficina Asesora"/>
    <n v="6012220601"/>
    <s v="diego.vanegas@upme.gov.co"/>
    <n v="0"/>
    <n v="0"/>
    <n v="0"/>
    <n v="0"/>
    <n v="0"/>
    <n v="0"/>
    <n v="0"/>
    <n v="0"/>
    <n v="0"/>
    <n v="0"/>
    <n v="0"/>
    <n v="0"/>
    <n v="0"/>
    <n v="0"/>
    <n v="0"/>
    <n v="0"/>
    <n v="0"/>
    <n v="0"/>
    <n v="16210616"/>
    <n v="0"/>
    <n v="0"/>
    <n v="0"/>
    <n v="0"/>
    <n v="16210616"/>
    <n v="16210616"/>
    <n v="16210616"/>
    <n v="0"/>
    <n v="0"/>
    <n v="0"/>
  </r>
  <r>
    <x v="0"/>
    <x v="1"/>
    <s v="Transversal"/>
    <s v="Si"/>
    <s v="75 (30/12/2024)"/>
    <s v="101-12"/>
    <s v="1 - Mejorar el direccionamiento estratégico y la gestión de los procesos frente a la ciudadanía."/>
    <x v="2"/>
    <x v="4"/>
    <n v="43233701"/>
    <x v="2"/>
    <s v="Software - Nube pública o privada"/>
    <s v="101-12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8000000"/>
    <n v="18000000"/>
    <s v="No"/>
    <s v="N/A"/>
    <s v="Diego Armando Vanegas Páez"/>
    <s v="Jefe de Oficina Asesora"/>
    <n v="6012220601"/>
    <s v="diego.vanegas@upme.gov.co"/>
    <m/>
    <m/>
    <m/>
    <m/>
    <m/>
    <m/>
    <m/>
    <m/>
    <m/>
    <m/>
    <m/>
    <m/>
    <m/>
    <m/>
    <m/>
    <m/>
    <m/>
    <m/>
    <m/>
    <m/>
    <n v="18000000"/>
    <n v="18000000"/>
    <m/>
    <m/>
    <n v="18000000"/>
    <n v="18000000"/>
    <n v="0"/>
    <n v="0"/>
    <n v="0"/>
  </r>
  <r>
    <x v="0"/>
    <x v="1"/>
    <s v="Transversal"/>
    <s v="Si"/>
    <s v="75 (30/12/2024)"/>
    <s v="101-13"/>
    <s v="1 - Mejorar el direccionamiento estratégico y la gestión de los procesos frente a la ciudadanía."/>
    <x v="3"/>
    <x v="5"/>
    <n v="80111620"/>
    <x v="3"/>
    <s v="Prestación de servicios profesionales y/o de apoyo a la gestión"/>
    <s v="101-13 Prestar los servicios profesionales para asesorar la implementación y mantenimiento del Sistema de Gestión Institucional y la apropiación e implementación del Modelo Integrado de Planeación y Gestión- MIPG."/>
    <s v="Enero"/>
    <s v="Enero"/>
    <s v="Enero"/>
    <n v="11.5"/>
    <s v="Meses"/>
    <s v="Contratación directa - Prestación de servicios profesionales"/>
    <s v="Propios - 20 - Ingresos corrientes"/>
    <n v="115000000"/>
    <n v="115000000"/>
    <s v="No"/>
    <s v="N/A"/>
    <s v="Diego Armando Vanegas Páez"/>
    <s v="Jefe de Oficina Asesora"/>
    <n v="6012220601"/>
    <s v="diego.vanegas@upme.gov.co"/>
    <n v="115000000"/>
    <m/>
    <m/>
    <n v="7000000"/>
    <m/>
    <n v="10000000"/>
    <m/>
    <n v="10000000"/>
    <m/>
    <n v="10000000"/>
    <m/>
    <n v="10000000"/>
    <m/>
    <n v="10000000"/>
    <m/>
    <n v="10000000"/>
    <m/>
    <n v="10000000"/>
    <m/>
    <n v="10000000"/>
    <m/>
    <n v="10000000"/>
    <m/>
    <n v="18000000"/>
    <n v="115000000"/>
    <n v="115000000"/>
    <n v="0"/>
    <n v="0"/>
    <n v="0"/>
  </r>
  <r>
    <x v="0"/>
    <x v="1"/>
    <s v="Transversal"/>
    <s v="Si"/>
    <s v="75 (30/12/2024)"/>
    <s v="101-14"/>
    <s v="1 - Mejorar el direccionamiento estratégico y la gestión de los procesos frente a la ciudadanía."/>
    <x v="3"/>
    <x v="5"/>
    <n v="43233701"/>
    <x v="3"/>
    <s v="Software - Nube pública o privada"/>
    <s v="101-14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12000000"/>
    <n v="112000000"/>
    <s v="No"/>
    <s v="N/A"/>
    <s v="Diego Armando Vanegas Páez"/>
    <s v="Jefe de Oficina Asesora"/>
    <n v="6012220601"/>
    <s v="diego.vanegas@upme.gov.co"/>
    <m/>
    <m/>
    <m/>
    <m/>
    <m/>
    <m/>
    <m/>
    <m/>
    <m/>
    <m/>
    <m/>
    <m/>
    <m/>
    <m/>
    <m/>
    <m/>
    <m/>
    <m/>
    <m/>
    <m/>
    <n v="112000000"/>
    <n v="112000000"/>
    <m/>
    <m/>
    <n v="112000000"/>
    <n v="112000000"/>
    <n v="0"/>
    <n v="0"/>
    <n v="0"/>
  </r>
  <r>
    <x v="0"/>
    <x v="1"/>
    <s v="Transversal"/>
    <s v="Si"/>
    <s v="75 (30/12/2024)"/>
    <s v="101-15"/>
    <s v="1 - Mejorar el direccionamiento estratégico y la gestión de los procesos frente a la ciudadanía."/>
    <x v="3"/>
    <x v="5"/>
    <n v="84111600"/>
    <x v="3"/>
    <s v="Prestación de servicios profesionales y/o de apoyo a la gestión"/>
    <s v="101-15 Prestar los servicios para realizar ejercicio de pre auditoría de certificación y la auditoría de certificación de los sistemas de gestión implementados en la UPME."/>
    <s v="Agosto"/>
    <s v="Agosto"/>
    <s v="Septiembre"/>
    <n v="3"/>
    <s v="Meses"/>
    <s v="Contratación directa - Prestación de servicios profesionales"/>
    <s v="Propios - 20 - Ingresos corrientes"/>
    <n v="40293517"/>
    <n v="40293517"/>
    <s v="No"/>
    <s v="N/A"/>
    <s v="Diego Armando Vanegas Páez"/>
    <s v="Jefe de Oficina Asesora"/>
    <n v="6012220601"/>
    <s v="diego.vanegas@upme.gov.co"/>
    <m/>
    <m/>
    <m/>
    <m/>
    <m/>
    <m/>
    <m/>
    <m/>
    <m/>
    <m/>
    <m/>
    <m/>
    <m/>
    <m/>
    <m/>
    <m/>
    <n v="40293517"/>
    <m/>
    <m/>
    <m/>
    <m/>
    <n v="40293517"/>
    <m/>
    <m/>
    <n v="40293517"/>
    <n v="40293517"/>
    <n v="0"/>
    <n v="0"/>
    <n v="0"/>
  </r>
  <r>
    <x v="0"/>
    <x v="1"/>
    <s v="Transversal"/>
    <s v="Si"/>
    <n v="15"/>
    <s v="101-16"/>
    <s v="1 - Mejorar el direccionamiento estratégico y la gestión de los procesos frente a la ciudadanía."/>
    <x v="3"/>
    <x v="6"/>
    <n v="80111620"/>
    <x v="3"/>
    <s v="Prestación de servicios profesionales y/o de apoyo a la gestión"/>
    <s v="101-16 Prestar servicios profesionales para el seguimiento y reporte de los planes e indicadores de gestión del Modelo Integrado de Planeación y Gestión en el marco del Sistema de Gestión Institucional"/>
    <s v="Enero"/>
    <s v="Enero"/>
    <s v="Febrero"/>
    <n v="11"/>
    <s v="Meses"/>
    <s v="Contratación directa - Prestación de servicios profesionales"/>
    <s v="Propios - 20 - Ingresos corrientes"/>
    <n v="58116667"/>
    <n v="58116667"/>
    <s v="No"/>
    <s v="N/A"/>
    <s v="Diego Armando Vanegas Páez"/>
    <s v="Jefe de Oficina Asesora"/>
    <n v="6012220601"/>
    <s v="diego.vanegas@upme.gov.co"/>
    <n v="0"/>
    <n v="0"/>
    <n v="58116667"/>
    <m/>
    <n v="0"/>
    <n v="3116667"/>
    <n v="0"/>
    <n v="5500000"/>
    <n v="0"/>
    <n v="5500000"/>
    <n v="0"/>
    <n v="5500000"/>
    <n v="0"/>
    <n v="5500000"/>
    <n v="0"/>
    <n v="5500000"/>
    <n v="0"/>
    <n v="5500000"/>
    <n v="0"/>
    <n v="5500000"/>
    <n v="0"/>
    <n v="5500000"/>
    <n v="0"/>
    <n v="11000000"/>
    <n v="58116667"/>
    <n v="58116667"/>
    <n v="0"/>
    <n v="0"/>
    <n v="0"/>
  </r>
  <r>
    <x v="0"/>
    <x v="1"/>
    <s v="Transversal"/>
    <s v="Si"/>
    <s v="75 (30/12/2024)"/>
    <s v="101-17"/>
    <s v="1 - Mejorar el direccionamiento estratégico y la gestión de los procesos frente a la ciudadanía."/>
    <x v="3"/>
    <x v="6"/>
    <n v="80111620"/>
    <x v="3"/>
    <s v="Prestación de servicios profesionales y/o de apoyo a la gestión"/>
    <s v="101-17 Prestar servicios profesionales para el diseño de los procesos definidos en el nuevo modelo operativo de la UPME y los elementos (caracterizaciones, documentación, normatividad, indicadores de gestión, roles y comunicaciones, otros) que los integra"/>
    <s v="Enero"/>
    <s v="Enero"/>
    <s v="Febrero"/>
    <n v="11"/>
    <s v="Meses"/>
    <s v="Contratación directa - Prestación de servicios profesionales"/>
    <s v="Propios - 20 - Ingresos corrientes"/>
    <n v="99000000"/>
    <n v="99000000"/>
    <s v="No"/>
    <s v="N/A"/>
    <s v="Diego Armando Vanegas Páez"/>
    <s v="Jefe de Oficina Asesora"/>
    <n v="6012220601"/>
    <s v="diego.vanegas@upme.gov.co"/>
    <n v="99000000"/>
    <m/>
    <m/>
    <n v="900000"/>
    <m/>
    <n v="9000000"/>
    <m/>
    <n v="9000000"/>
    <m/>
    <n v="9000000"/>
    <m/>
    <n v="9000000"/>
    <m/>
    <n v="9000000"/>
    <m/>
    <n v="9000000"/>
    <m/>
    <n v="9000000"/>
    <m/>
    <n v="9000000"/>
    <m/>
    <n v="9000000"/>
    <m/>
    <n v="17100000"/>
    <n v="99000000"/>
    <n v="99000000"/>
    <n v="0"/>
    <n v="0"/>
    <n v="0"/>
  </r>
  <r>
    <x v="0"/>
    <x v="1"/>
    <s v="Transversal"/>
    <s v="Si"/>
    <n v="4"/>
    <s v="101-18"/>
    <s v="1 - Mejorar el direccionamiento estratégico y la gestión de los procesos frente a la ciudadanía."/>
    <x v="3"/>
    <x v="6"/>
    <n v="80111620"/>
    <x v="3"/>
    <s v="Prestación de servicios profesionales y/o de apoyo a la gestión"/>
    <s v="101-18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30664509"/>
    <n v="30664509"/>
    <s v="No"/>
    <s v="N/A"/>
    <s v="Diego Armando Vanegas Páez"/>
    <s v="Jefe de Oficina Asesora"/>
    <n v="6012220601"/>
    <s v="diego.vanegas@upme.gov.co"/>
    <m/>
    <m/>
    <n v="15145959"/>
    <m/>
    <m/>
    <m/>
    <m/>
    <m/>
    <m/>
    <m/>
    <m/>
    <n v="678167"/>
    <m/>
    <m/>
    <m/>
    <n v="4788496"/>
    <n v="15518550"/>
    <n v="8000000"/>
    <m/>
    <n v="8000000"/>
    <m/>
    <n v="8000000"/>
    <m/>
    <n v="1197846"/>
    <n v="30664509"/>
    <n v="30664509"/>
    <n v="0"/>
    <n v="0"/>
    <n v="0"/>
  </r>
  <r>
    <x v="0"/>
    <x v="1"/>
    <s v="Transversal"/>
    <s v="Si"/>
    <n v="12"/>
    <s v="101-19"/>
    <s v="2 - Fortalecer la gestión de conocimiento para la planeación minero energética."/>
    <x v="4"/>
    <x v="7"/>
    <s v="80101511;80111501;80111504"/>
    <x v="0"/>
    <s v="Consultoría"/>
    <s v="101-19 Prestar servicios de consultoría para orientar a la Unidad de Planeación Minero Energética (UPME) en la implementación, evaluación y mejora del Modelo de Gestión del Conocimiento e Innovación (Gesco+i), con el objetivo de fortalecer la cultura orga"/>
    <s v="Marzo"/>
    <s v="Marzo"/>
    <s v="Abril"/>
    <n v="7.5"/>
    <s v="Meses"/>
    <s v="Contratación directa - Prestación de servicios profesionales"/>
    <s v="Propios - 20 - Ingresos corrientes"/>
    <n v="192509986"/>
    <n v="192509986"/>
    <s v="No"/>
    <s v="N/A"/>
    <s v="Diego Armando Vanegas Páez"/>
    <s v="Jefe de Oficina Asesora"/>
    <n v="6012220601"/>
    <s v="diego.vanegas@upme.gov.co"/>
    <m/>
    <m/>
    <m/>
    <m/>
    <m/>
    <m/>
    <n v="192509986"/>
    <m/>
    <m/>
    <m/>
    <m/>
    <n v="48127495"/>
    <m/>
    <m/>
    <m/>
    <n v="48127497"/>
    <m/>
    <m/>
    <m/>
    <n v="48127497"/>
    <m/>
    <m/>
    <m/>
    <n v="48127497"/>
    <n v="192509986"/>
    <n v="192509986"/>
    <n v="0"/>
    <n v="0"/>
    <n v="0"/>
  </r>
  <r>
    <x v="0"/>
    <x v="1"/>
    <s v="Transversal"/>
    <s v="Si"/>
    <n v="15"/>
    <s v="101-20"/>
    <s v="1 - Mejorar el direccionamiento estratégico y la gestión de los procesos frente a la ciudadanía"/>
    <x v="3"/>
    <x v="6"/>
    <n v="80111620"/>
    <x v="3"/>
    <s v="Prestación de servicios profesionales y/o de apoyo a la gestión"/>
    <s v="101-20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
    <s v="Propios - 20 - Ingresos corrientes"/>
    <n v="1228760"/>
    <n v="1228760"/>
    <s v="No"/>
    <s v="N/A"/>
    <s v="Diego Armando Vanegas Páez"/>
    <s v="Jefe de Oficina Asesora"/>
    <n v="6012220601"/>
    <s v="diego.vanegas@upme.gov.co"/>
    <m/>
    <m/>
    <n v="1481740"/>
    <m/>
    <n v="-252980"/>
    <n v="1228760"/>
    <m/>
    <m/>
    <m/>
    <m/>
    <m/>
    <m/>
    <m/>
    <m/>
    <m/>
    <m/>
    <m/>
    <m/>
    <n v="0"/>
    <m/>
    <m/>
    <m/>
    <m/>
    <n v="0"/>
    <n v="1228760"/>
    <n v="1228760"/>
    <n v="0"/>
    <n v="0"/>
    <n v="0"/>
  </r>
  <r>
    <x v="0"/>
    <x v="1"/>
    <s v="Transversal"/>
    <s v="Si"/>
    <n v="13"/>
    <s v="101-21"/>
    <s v="1 - Mejorar el direccionamiento estratégico y la gestión de los procesos frente a la ciudadanía"/>
    <x v="3"/>
    <x v="6"/>
    <n v="80111620"/>
    <x v="3"/>
    <s v="Prestación de servicios profesionales y/o de apoyo a la gestión"/>
    <s v="101-21 Prestar servicios profesionales para apoyar las acciones de adopción de las políticas de planeación institucional y gestión del conocimiento e innovación en el marco de la implementación del Modelo Integrado de Planeación y Gestión – MIPG en la Uni"/>
    <s v="Marzo"/>
    <s v="Marzo"/>
    <s v="Marzo"/>
    <n v="275"/>
    <s v="Dias"/>
    <s v="Contratación directa - Prestación de servicios profesionales "/>
    <s v="Propios - 20 - Ingresos corrientes"/>
    <n v="10116625"/>
    <n v="10116625"/>
    <s v="No"/>
    <s v="N/A"/>
    <s v="Diego Armando Vanegas Páez"/>
    <s v="Jefe de Oficina Asesora"/>
    <n v="6012220601"/>
    <s v="diego.vanegas@upme.gov.co"/>
    <n v="0"/>
    <n v="0"/>
    <n v="0"/>
    <n v="0"/>
    <n v="10116625"/>
    <n v="0"/>
    <n v="0"/>
    <n v="0"/>
    <n v="0"/>
    <n v="0"/>
    <n v="0"/>
    <n v="0"/>
    <n v="0"/>
    <n v="0"/>
    <n v="0"/>
    <n v="0"/>
    <n v="0"/>
    <n v="0"/>
    <n v="0"/>
    <n v="807850"/>
    <n v="0"/>
    <n v="3285450"/>
    <n v="0"/>
    <n v="6023325"/>
    <n v="10116625"/>
    <n v="10116625"/>
    <n v="0"/>
    <n v="0"/>
    <n v="0"/>
  </r>
  <r>
    <x v="0"/>
    <x v="1"/>
    <s v="Transversal"/>
    <s v="Si"/>
    <n v="15"/>
    <s v="101-22"/>
    <s v="1 - Mejorar el direccionamiento estratégico y la gestión de los procesos frente a la ciudadanía"/>
    <x v="2"/>
    <x v="4"/>
    <n v="43233501"/>
    <x v="2"/>
    <s v="Software - Licencias"/>
    <s v="101-22 Adquirir el licenciamiento de las herramientas colaborativas en nube para la UPME"/>
    <s v="Julio"/>
    <s v="Agosto"/>
    <s v="Septiembre"/>
    <n v="12"/>
    <s v="Meses"/>
    <s v="Seléccion abreviada - acuerdo marco"/>
    <s v="Propios - 20 - Ingresos corrientes"/>
    <n v="4351494"/>
    <n v="4351494"/>
    <s v="No"/>
    <s v="N/A"/>
    <s v="Diego Armando Vanegas Páez"/>
    <s v="Jefe de Oficina Asesora"/>
    <n v="6012220601"/>
    <s v="diego.vanegas@upme.gov.co"/>
    <n v="0"/>
    <n v="0"/>
    <n v="0"/>
    <n v="0"/>
    <n v="0"/>
    <n v="0"/>
    <n v="0"/>
    <n v="0"/>
    <n v="0"/>
    <n v="0"/>
    <n v="0"/>
    <n v="0"/>
    <n v="0"/>
    <n v="0"/>
    <n v="0"/>
    <n v="0"/>
    <n v="4351494"/>
    <n v="0"/>
    <n v="0"/>
    <n v="0"/>
    <n v="0"/>
    <n v="0"/>
    <n v="0"/>
    <n v="4351494"/>
    <n v="4351494"/>
    <n v="4351494"/>
    <n v="0"/>
    <n v="0"/>
    <n v="0"/>
  </r>
  <r>
    <x v="0"/>
    <x v="1"/>
    <s v="Transversal"/>
    <s v="Si"/>
    <n v="15"/>
    <s v="101-23"/>
    <s v="1 - Mejorar el direccionamiento estratégico y la gestión de los procesos frente a la ciudadanía"/>
    <x v="3"/>
    <x v="6"/>
    <n v="43233501"/>
    <x v="3"/>
    <s v="Software - Licencias"/>
    <s v="101-23 Adquirir el licenciamiento de las herramientas colaborativas en nube para la UPME"/>
    <s v="Julio"/>
    <s v="Agosto"/>
    <s v="Septiembre"/>
    <n v="12"/>
    <s v="Meses"/>
    <s v="Seléccion abreviada - acuerdo marco"/>
    <s v="Propios - 20 - Ingresos corrientes"/>
    <n v="3019398"/>
    <n v="3019398"/>
    <s v="No"/>
    <s v="N/A"/>
    <s v="Diego Armando Vanegas Páez"/>
    <s v="Jefe de Oficina Asesora"/>
    <n v="6012220601"/>
    <s v="diego.vanegas@upme.gov.co"/>
    <n v="0"/>
    <n v="0"/>
    <n v="0"/>
    <n v="0"/>
    <n v="0"/>
    <n v="0"/>
    <n v="0"/>
    <n v="0"/>
    <n v="0"/>
    <n v="0"/>
    <n v="0"/>
    <n v="0"/>
    <n v="0"/>
    <n v="0"/>
    <n v="0"/>
    <n v="0"/>
    <n v="3019398"/>
    <n v="0"/>
    <n v="0"/>
    <n v="0"/>
    <n v="0"/>
    <n v="0"/>
    <n v="0"/>
    <n v="3019398"/>
    <n v="3019398"/>
    <n v="3019398"/>
    <n v="0"/>
    <n v="0"/>
    <n v="0"/>
  </r>
  <r>
    <x v="0"/>
    <x v="1"/>
    <s v="Transversal"/>
    <s v="Si"/>
    <n v="36"/>
    <s v="101-24"/>
    <s v="1 - Mejorar el direccionamiento estratégico y la gestión de los procesos frente a la ciudadanía"/>
    <x v="2"/>
    <x v="4"/>
    <n v="80111620"/>
    <x v="2"/>
    <s v="Prestación de servicios profesionales y/o de apoyo a la gestión"/>
    <s v="101-24 Prestar servicios profesionales para la gestión, implementación y mejora de la Política Integral de la Administración del Riesgo de la Unidad de Planeación Minero-Energética (UPME), que incluye la identificación, valoración, evaluación, monitoreo, "/>
    <s v="Agosto"/>
    <s v="Agosto"/>
    <s v="Agosto"/>
    <n v="4.5"/>
    <s v="Meses"/>
    <s v="Contratación directa"/>
    <s v="Propios - 20 - Ingresos corrientes"/>
    <n v="36000000"/>
    <n v="36000000"/>
    <s v="No"/>
    <s v="N/A"/>
    <s v="Viviana Murcia "/>
    <s v="Jefe de Oficina Asesora (E)"/>
    <n v="6012220601"/>
    <s v="viviana.murcia@upme.gov.co"/>
    <m/>
    <m/>
    <m/>
    <m/>
    <m/>
    <m/>
    <m/>
    <m/>
    <m/>
    <m/>
    <m/>
    <m/>
    <m/>
    <m/>
    <m/>
    <m/>
    <m/>
    <m/>
    <m/>
    <m/>
    <m/>
    <m/>
    <m/>
    <m/>
    <n v="0"/>
    <n v="0"/>
    <n v="0"/>
    <n v="36000000"/>
    <n v="36000000"/>
  </r>
  <r>
    <x v="0"/>
    <x v="2"/>
    <s v="Fondos"/>
    <s v="Si"/>
    <s v="75 (30/12/2024)"/>
    <s v="180-1"/>
    <s v="1 - Mejorar la capacidad de los interesados en formular proyectos de inversión en el sector energético."/>
    <x v="5"/>
    <x v="8"/>
    <s v="N/A"/>
    <x v="4"/>
    <s v="Viáticos y gastos de viaje"/>
    <s v="180-1 Pago de viáticos y gastos de desplazamiento para el Mejoramiento de la participación ciudadana en el modelo energético y de infraestructura energética, en el marco de la transición energética justa a nivel nacional."/>
    <s v="Febrero"/>
    <s v="Febrero"/>
    <s v="Marzo"/>
    <n v="10"/>
    <s v="Meses"/>
    <s v="Contratación régimen especial (con ofertas)  - Régimen especial"/>
    <s v="Propios - 20 - Ingresos corrientes"/>
    <n v="50000000"/>
    <n v="50000000"/>
    <s v="No"/>
    <s v="N/A"/>
    <s v="Maximiliano Bueno López"/>
    <s v="Jefe Oficina Gestión de Proyectos de Fondos"/>
    <n v="6012220601"/>
    <s v="maximilianobueno@upme.gov.co"/>
    <m/>
    <m/>
    <m/>
    <m/>
    <n v="5000000"/>
    <n v="5000000"/>
    <n v="5000000"/>
    <n v="5000000"/>
    <n v="5000000"/>
    <n v="5000000"/>
    <n v="5000000"/>
    <n v="5000000"/>
    <n v="5000000"/>
    <n v="5000000"/>
    <n v="5000000"/>
    <n v="5000000"/>
    <n v="5000000"/>
    <n v="5000000"/>
    <n v="5000000"/>
    <n v="5000000"/>
    <n v="5000000"/>
    <n v="5000000"/>
    <n v="5000000"/>
    <n v="5000000"/>
    <n v="50000000"/>
    <n v="50000000"/>
    <n v="0"/>
    <n v="0"/>
    <n v="0"/>
  </r>
  <r>
    <x v="0"/>
    <x v="2"/>
    <s v="Fondos"/>
    <s v="Si"/>
    <n v="32"/>
    <s v="180-2"/>
    <s v="1 - Mejorar la capacidad de los interesados en formular proyectos de inversión en el sector energético."/>
    <x v="5"/>
    <x v="9"/>
    <n v="78111502"/>
    <x v="4"/>
    <s v="Tiquetes"/>
    <s v="180-2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8"/>
    <s v="Meses"/>
    <s v="Contratación régimen especial - Régimen especial"/>
    <s v="Propios - 20 - Ingresos corrientes"/>
    <n v="28952995"/>
    <n v="28952995"/>
    <s v="No"/>
    <s v="N/A"/>
    <s v="Maximiliano Bueno López"/>
    <s v="Jefe Oficina Gestión de Proyectos de Fondos"/>
    <n v="6012220601"/>
    <s v="maximiliano.bueno@upme.gov.co"/>
    <n v="0"/>
    <n v="0"/>
    <n v="0"/>
    <n v="0"/>
    <n v="0"/>
    <n v="0"/>
    <n v="0"/>
    <n v="0"/>
    <n v="0"/>
    <n v="0"/>
    <n v="0"/>
    <n v="0"/>
    <n v="0"/>
    <n v="0"/>
    <n v="10000000"/>
    <n v="0"/>
    <n v="0"/>
    <n v="10000000"/>
    <n v="10000000"/>
    <n v="0"/>
    <n v="8952995"/>
    <n v="10000000"/>
    <n v="0"/>
    <n v="8952995"/>
    <n v="28952995"/>
    <n v="28952995"/>
    <n v="0"/>
    <n v="0"/>
    <n v="0"/>
  </r>
  <r>
    <x v="0"/>
    <x v="2"/>
    <s v="Fondos"/>
    <s v="Si"/>
    <s v="75 (30/12/2024)"/>
    <s v="180-3"/>
    <s v="1 - Mejorar la capacidad de los interesados en formular proyectos de inversión en el sector energético."/>
    <x v="6"/>
    <x v="10"/>
    <n v="80111620"/>
    <x v="5"/>
    <s v="Prestación de servicios profesionales y/o de apoyo a la gestión"/>
    <s v="180-3 Prestar servicios profesionales orientados al fortalecimiento de la dimensión de control interno a través de la ejecución del plan  anual de auditorías con énfasis en la evaluación y seguimiento de recursos financieros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n v="5228050"/>
    <m/>
    <m/>
    <m/>
    <m/>
    <m/>
    <m/>
    <m/>
    <m/>
    <m/>
    <m/>
    <m/>
    <m/>
    <m/>
    <m/>
    <m/>
    <m/>
    <m/>
    <m/>
    <m/>
    <m/>
    <m/>
    <m/>
    <n v="5228050"/>
    <n v="5228050"/>
    <n v="5228050"/>
    <n v="0"/>
    <n v="0"/>
    <n v="0"/>
  </r>
  <r>
    <x v="0"/>
    <x v="2"/>
    <s v="Fondos"/>
    <s v="Si"/>
    <s v="75 (30/12/2024)"/>
    <s v="180-4"/>
    <s v="1 - Mejorar la capacidad de los interesados en formular proyectos de inversión en el sector energético."/>
    <x v="6"/>
    <x v="10"/>
    <n v="80111620"/>
    <x v="5"/>
    <s v="Prestación de servicios profesionales y/o de apoyo a la gestión"/>
    <s v="180-4 Prestar servicios profesionales orientados al fortalecimiento de la política de control interno mediante la ejecución del plan  anual de auditorías con énfasis en la gestión administrativa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n v="5228050"/>
    <m/>
    <m/>
    <m/>
    <m/>
    <m/>
    <m/>
    <m/>
    <m/>
    <m/>
    <m/>
    <m/>
    <m/>
    <m/>
    <m/>
    <m/>
    <m/>
    <m/>
    <m/>
    <m/>
    <m/>
    <m/>
    <m/>
    <n v="5228050"/>
    <n v="5228050"/>
    <n v="5228050"/>
    <n v="0"/>
    <n v="0"/>
    <n v="0"/>
  </r>
  <r>
    <x v="0"/>
    <x v="2"/>
    <s v="Fondos"/>
    <s v="Si"/>
    <n v="32"/>
    <s v="180-5"/>
    <s v="1 - Mejorar la capacidad de los interesados en formular proyectos de inversión en el sector energético."/>
    <x v="6"/>
    <x v="10"/>
    <n v="81101516"/>
    <x v="5"/>
    <s v="Consultoría"/>
    <s v="180-5 Contratar consultoría para elaborar un módulo para un curso virtual de socialización y capacitación sobre los fondos de apoyo financiero del MME."/>
    <s v="Abril"/>
    <s v="Abril"/>
    <s v="Julio"/>
    <n v="5"/>
    <s v="Meses"/>
    <s v="Contratación régimen especial (con ofertas)  - Régimen especial"/>
    <s v="Propios - 20 - Ingresos corrientes"/>
    <n v="3051953"/>
    <n v="3051953"/>
    <s v="No"/>
    <s v="N/A"/>
    <s v="Maximiliano Bueno López"/>
    <s v="Jefe Oficina Gestión de Proyectos de Fondos"/>
    <n v="6012220601"/>
    <s v="maximilianobueno@upme.gov.co"/>
    <n v="0"/>
    <n v="0"/>
    <n v="0"/>
    <n v="0"/>
    <n v="0"/>
    <n v="0"/>
    <n v="0"/>
    <n v="0"/>
    <n v="0"/>
    <n v="0"/>
    <n v="0"/>
    <n v="0"/>
    <n v="0"/>
    <n v="0"/>
    <n v="0"/>
    <n v="0"/>
    <n v="0"/>
    <n v="0"/>
    <n v="0"/>
    <n v="0"/>
    <n v="3051953"/>
    <n v="0"/>
    <n v="0"/>
    <n v="3051953"/>
    <n v="3051953"/>
    <n v="3051953"/>
    <n v="0"/>
    <n v="0"/>
    <n v="0"/>
  </r>
  <r>
    <x v="0"/>
    <x v="2"/>
    <s v="Fondos"/>
    <s v="Si"/>
    <s v="75 (30/12/2024)"/>
    <s v="180-6"/>
    <s v="1 - Mejorar la capacidad de los interesados en formular proyectos de inversión en el sector energético."/>
    <x v="6"/>
    <x v="11"/>
    <n v="55101500"/>
    <x v="5"/>
    <s v="Adquisición de bienes y/o servicios (otros)"/>
    <s v="180-6 Adquirir normativas técnicas para mejorar las capacidades de los evaluadores de proyectos que buscan cofinanciación a través de los fondos y mecanimos administrados por el Ministerio de Minas y Energía (MME)."/>
    <s v="Mayo"/>
    <s v="Mayo"/>
    <s v="Mayo"/>
    <n v="3"/>
    <s v="Meses"/>
    <s v="Contratación régimen especial (con ofertas)  - Régimen especial"/>
    <s v="Propios - 20 - Ingresos corrientes"/>
    <n v="2437068"/>
    <n v="2437068"/>
    <s v="No"/>
    <s v="N/A"/>
    <s v="Maximiliano Bueno López"/>
    <s v="Jefe Oficina Gestión de Proyectos de Fondos"/>
    <n v="6012220601"/>
    <s v="maximilianobueno@upme.gov.co"/>
    <m/>
    <m/>
    <m/>
    <m/>
    <m/>
    <m/>
    <m/>
    <m/>
    <n v="2437068"/>
    <m/>
    <m/>
    <m/>
    <m/>
    <n v="2437068"/>
    <m/>
    <m/>
    <m/>
    <m/>
    <m/>
    <m/>
    <m/>
    <m/>
    <m/>
    <m/>
    <n v="2437068"/>
    <n v="2437068"/>
    <n v="0"/>
    <n v="0"/>
    <n v="0"/>
  </r>
  <r>
    <x v="0"/>
    <x v="2"/>
    <s v="Fondos"/>
    <s v="Si"/>
    <n v="28"/>
    <s v="180-7"/>
    <s v="1 - Mejorar la capacidad de los interesados en formular proyectos de inversión en el sector energético."/>
    <x v="6"/>
    <x v="11"/>
    <n v="80111620"/>
    <x v="5"/>
    <s v="Prestación de servicios profesionales y/o de apoyo a la gestión"/>
    <s v="180-7 Prestar los servicios profesionales para brindar asesoría en los asuntos relacionados con la planeación estratégica, procesos contractuales y administrativos que adelante la Oficina de Gestión de Proyectos de Fondos de la UPME."/>
    <s v="Enero"/>
    <s v="Enero"/>
    <s v="Enero"/>
    <n v="12"/>
    <s v="Meses"/>
    <s v="Contratación directa - Prestación de servicios profesionales"/>
    <s v="Propios - 20 - Ingresos corrientes"/>
    <n v="99400400"/>
    <n v="99400400"/>
    <s v="No"/>
    <s v="N/A"/>
    <s v="Maximiliano Bueno López"/>
    <s v="Jefe Oficina Gestión de Proyectos de Fondos"/>
    <n v="6012220601"/>
    <s v="maximilianobueno@upme.gov.co"/>
    <n v="98543500"/>
    <n v="0"/>
    <n v="0"/>
    <n v="5141400"/>
    <n v="0"/>
    <n v="8569000"/>
    <n v="0"/>
    <n v="8569000"/>
    <n v="0"/>
    <n v="8569000"/>
    <n v="0"/>
    <n v="8569000"/>
    <n v="856900"/>
    <n v="8569000"/>
    <n v="0"/>
    <n v="8569000"/>
    <n v="0"/>
    <n v="8569000"/>
    <n v="0"/>
    <n v="8569000"/>
    <n v="0"/>
    <n v="8569000"/>
    <n v="0"/>
    <n v="17138000"/>
    <n v="99400400"/>
    <n v="99400400"/>
    <n v="0"/>
    <n v="0"/>
    <n v="0"/>
  </r>
  <r>
    <x v="0"/>
    <x v="2"/>
    <s v="Fondos"/>
    <s v="Si"/>
    <n v="32"/>
    <s v="180-8"/>
    <s v="1 - Mejorar la capacidad de los interesados en formular proyectos de inversión en el sector energético."/>
    <x v="6"/>
    <x v="11"/>
    <n v="80111620"/>
    <x v="5"/>
    <s v="Prestación de servicios profesionales y/o de apoyo a la gestión"/>
    <s v="180-8 Prestar servicios profesionales para asesorar a la Oficina de Gestión de Proyectos de Fondos (OGPF) en metodologías de evaluación de proyectos de ampliación de cobertura de gas combustible asignados a la UPME para acudir a recursos de los distintos "/>
    <s v="Enero"/>
    <s v="Enero"/>
    <s v="Enero"/>
    <n v="12"/>
    <s v="Meses"/>
    <s v="Contratación directa - Prestación de servicios profesionales"/>
    <s v="Propios - 20 - Ingresos corrientes"/>
    <n v="97115333"/>
    <n v="97115333"/>
    <s v="No"/>
    <s v="N/A"/>
    <s v="Maximiliano Bueno López"/>
    <s v="Jefe Oficina Gestión de Proyectos de Fondos"/>
    <n v="6012220601"/>
    <s v="maximilianobueno@upme.gov.co"/>
    <n v="98543500"/>
    <m/>
    <n v="-1428167"/>
    <n v="2856333"/>
    <n v="0"/>
    <n v="8569000"/>
    <n v="0"/>
    <n v="8569000"/>
    <n v="0"/>
    <n v="8569000"/>
    <n v="0"/>
    <n v="8569000"/>
    <n v="0"/>
    <n v="8569000"/>
    <n v="0"/>
    <n v="8569000"/>
    <n v="0"/>
    <n v="8569000"/>
    <n v="0"/>
    <n v="8569000"/>
    <n v="0"/>
    <n v="8569000"/>
    <n v="0"/>
    <n v="17138000"/>
    <n v="97115333"/>
    <n v="97115333"/>
    <n v="0"/>
    <n v="0"/>
    <n v="0"/>
  </r>
  <r>
    <x v="0"/>
    <x v="2"/>
    <s v="Fondos"/>
    <s v="Si"/>
    <n v="32"/>
    <s v="180-9"/>
    <s v="1 - Mejorar la capacidad de los interesados en formular proyectos de inversión en el sector energético."/>
    <x v="6"/>
    <x v="11"/>
    <n v="80111620"/>
    <x v="5"/>
    <s v="Prestación de servicios profesionales y/o de apoyo a la gestión"/>
    <s v="180-9 Prestar los servicios profesionales para apoyar la gestión de bases de datos, sistemas de información y el seguimiento de la gestión del tramites automatizados mediante plataformas asociados a la Oficina de Gestión de Proyectos de Fondos de la Unida"/>
    <s v="Enero"/>
    <s v="Enero"/>
    <s v="Enero"/>
    <n v="12"/>
    <s v="Meses"/>
    <s v="Contratación directa - Prestación de servicios profesionales"/>
    <s v="Propios - 20 - Ingresos corrientes"/>
    <n v="62757067"/>
    <n v="62757067"/>
    <s v="No"/>
    <s v="N/A"/>
    <s v="Maximiliano Bueno López"/>
    <s v="Jefe Oficina Gestión de Proyectos de Fondos"/>
    <n v="6012220601"/>
    <s v="maximilianobueno@upme.gov.co"/>
    <n v="62939500"/>
    <m/>
    <n v="-182433"/>
    <n v="2554067"/>
    <n v="0"/>
    <n v="5473000"/>
    <n v="0"/>
    <n v="5473000"/>
    <n v="0"/>
    <n v="5473000"/>
    <n v="0"/>
    <n v="5473000"/>
    <n v="0"/>
    <n v="5473000"/>
    <n v="0"/>
    <n v="5473000"/>
    <n v="0"/>
    <n v="5473000"/>
    <n v="0"/>
    <n v="5473000"/>
    <n v="0"/>
    <n v="5473000"/>
    <n v="0"/>
    <n v="10946000"/>
    <n v="62757067"/>
    <n v="62757067"/>
    <n v="0"/>
    <n v="0"/>
    <n v="0"/>
  </r>
  <r>
    <x v="0"/>
    <x v="2"/>
    <s v="Fondos"/>
    <s v="Si"/>
    <n v="28"/>
    <s v="180-10"/>
    <s v="1 - Mejorar la capacidad de los interesados en formular proyectos de inversión en el sector energético."/>
    <x v="6"/>
    <x v="11"/>
    <n v="80111620"/>
    <x v="5"/>
    <s v="Prestación de servicios profesionales y/o de apoyo a la gestión"/>
    <s v="180-10 Prestar los servicios profesionales para asesorar a la Oficina de Gestión de Proyectos de Fondos en asuntos relacionados con la planeación energética y en la evaluación integral de proyectos de fondos de energia eléctrica y gas combustible."/>
    <s v="Enero"/>
    <s v="Enero"/>
    <s v="Enero"/>
    <n v="4"/>
    <s v="Meses"/>
    <s v="Contratación directa - Prestación de servicios profesionales"/>
    <s v="Propios - 20 - Ingresos corrientes"/>
    <n v="53699067"/>
    <n v="53699067"/>
    <s v="No"/>
    <s v="N/A"/>
    <s v="Maximiliano Bueno López"/>
    <s v="Jefe Oficina Gestión de Proyectos de Fondos"/>
    <n v="6012220601"/>
    <s v="maximilianobueno@upme.gov.co"/>
    <n v="29991500"/>
    <n v="0"/>
    <n v="0"/>
    <n v="2285067"/>
    <n v="0"/>
    <n v="8569000"/>
    <n v="15138567"/>
    <n v="8569000"/>
    <n v="0"/>
    <n v="8569000"/>
    <n v="0"/>
    <n v="8569000"/>
    <n v="8569000"/>
    <n v="8569000"/>
    <n v="0"/>
    <n v="8569000"/>
    <n v="0"/>
    <n v="0"/>
    <n v="0"/>
    <n v="0"/>
    <n v="0"/>
    <n v="0"/>
    <n v="0"/>
    <n v="0"/>
    <n v="53699067"/>
    <n v="53699067"/>
    <n v="0"/>
    <n v="0"/>
    <n v="0"/>
  </r>
  <r>
    <x v="0"/>
    <x v="2"/>
    <s v="Fondos"/>
    <s v="Si"/>
    <n v="28"/>
    <s v="180-11"/>
    <s v="1 - Mejorar la capacidad de los interesados en formular proyectos de inversión en el sector energético."/>
    <x v="6"/>
    <x v="11"/>
    <n v="80111620"/>
    <x v="5"/>
    <s v="Prestación de servicios profesionales y/o de apoyo a la gestión"/>
    <s v="180-11 Prestar los servicios profesionales para la revisión, validación y emisión de los conceptos técnicos y financieros de los proyectos energéticos que solicitan recursos a la Financiera de Desarrollo Territorial FINDETER y de los demás fondos y mecani"/>
    <s v="Enero"/>
    <s v="Enero"/>
    <s v="Enero"/>
    <n v="4"/>
    <s v="Meses"/>
    <s v="Contratación directa - Prestación de servicios profesionales"/>
    <s v="Propios - 20 - Ingresos corrientes"/>
    <n v="44668533"/>
    <n v="44668533"/>
    <s v="No"/>
    <s v="N/A"/>
    <s v="Maximiliano Bueno López"/>
    <s v="Jefe Oficina Gestión de Proyectos de Fondos"/>
    <n v="6012220601"/>
    <s v="maximilianobueno@upme.gov.co"/>
    <n v="24556000"/>
    <n v="0"/>
    <n v="0"/>
    <n v="2572533"/>
    <n v="0"/>
    <n v="7016000"/>
    <n v="13096533"/>
    <n v="7016000"/>
    <n v="0"/>
    <n v="7016000"/>
    <n v="0"/>
    <n v="7016000"/>
    <n v="7016000"/>
    <n v="7016000"/>
    <n v="0"/>
    <n v="7016000"/>
    <n v="0"/>
    <n v="0"/>
    <n v="0"/>
    <n v="0"/>
    <n v="0"/>
    <n v="0"/>
    <n v="0"/>
    <n v="0"/>
    <n v="44668533"/>
    <n v="44668533"/>
    <n v="0"/>
    <n v="0"/>
    <n v="0"/>
  </r>
  <r>
    <x v="0"/>
    <x v="2"/>
    <s v="Fondos"/>
    <s v="Si"/>
    <n v="28"/>
    <s v="180-12"/>
    <s v="1 - Mejorar la capacidad de los interesados en formular proyectos de inversión en el sector energético."/>
    <x v="6"/>
    <x v="11"/>
    <n v="80111620"/>
    <x v="5"/>
    <s v="Prestación de servicios profesionales y/o de apoyo a la gestión"/>
    <s v="180-12 Prestar los servicios profesionales para realizar la emisión de conceptos de los proyectos que solicitan recursos al Sistema General de regalías (SGR) en energía eléctrica y tecnologías renovables, así como los demás mecanismos y fondos de financia"/>
    <s v="Enero"/>
    <s v="Enero"/>
    <s v="Enero"/>
    <n v="4"/>
    <s v="Meses"/>
    <s v="Contratación directa - Prestación de servicios profesionales"/>
    <s v="Propios - 20 - Ingresos corrientes"/>
    <n v="40191333"/>
    <n v="40191333"/>
    <s v="No"/>
    <s v="N/A"/>
    <s v="Maximiliano Bueno López"/>
    <s v="Jefe Oficina Gestión de Proyectos de Fondos"/>
    <n v="6012220601"/>
    <s v="maximilianobueno@upme.gov.co"/>
    <n v="22211000"/>
    <n v="0"/>
    <n v="0"/>
    <n v="2115333"/>
    <n v="0"/>
    <n v="6346000"/>
    <n v="11634333"/>
    <n v="6346000"/>
    <n v="0"/>
    <n v="6346000"/>
    <n v="0"/>
    <n v="6346000"/>
    <n v="6346000"/>
    <n v="6346000"/>
    <n v="0"/>
    <n v="6346000"/>
    <n v="0"/>
    <n v="0"/>
    <n v="0"/>
    <n v="0"/>
    <n v="0"/>
    <n v="0"/>
    <n v="0"/>
    <n v="0"/>
    <n v="40191333"/>
    <n v="40191333"/>
    <n v="0"/>
    <n v="0"/>
    <n v="0"/>
  </r>
  <r>
    <x v="0"/>
    <x v="2"/>
    <s v="Fondos"/>
    <s v="Si"/>
    <n v="28"/>
    <s v="180-13"/>
    <s v="1 - Mejorar la capacidad de los interesados en formular proyectos de inversión en el sector energético."/>
    <x v="6"/>
    <x v="11"/>
    <n v="80111620"/>
    <x v="5"/>
    <s v="Prestación de servicios profesionales y/o de apoyo a la gestión"/>
    <s v="180-13 Prestar los servicios profesionales para realizar la emisión de conceptos de los proyectos que solicitan recursos al mecanismo de Obras por impuesto y a los demás mecanismos y fondos de financiación revisados por la Unidad de Planeación Minero Ener"/>
    <s v="Enero"/>
    <s v="Enero"/>
    <s v="Enero"/>
    <n v="4"/>
    <s v="Meses"/>
    <s v="Contratación directa - Prestación de servicios profesionales"/>
    <s v="Propios - 20 - Ingresos corrientes"/>
    <n v="37754333"/>
    <n v="37754333"/>
    <s v="No"/>
    <s v="N/A"/>
    <s v="Maximiliano Bueno López"/>
    <s v="Jefe Oficina Gestión de Proyectos de Fondos"/>
    <n v="6012220601"/>
    <s v="maximilianobueno@upme.gov.co"/>
    <n v="20755000"/>
    <n v="0"/>
    <n v="0"/>
    <n v="2174333"/>
    <n v="0"/>
    <n v="5930000"/>
    <n v="11069333"/>
    <n v="5930000"/>
    <n v="0"/>
    <n v="5930000"/>
    <n v="0"/>
    <n v="5930000"/>
    <n v="5930000"/>
    <n v="5930000"/>
    <n v="0"/>
    <n v="5930000"/>
    <n v="0"/>
    <n v="0"/>
    <n v="0"/>
    <n v="0"/>
    <n v="0"/>
    <n v="0"/>
    <n v="0"/>
    <n v="0"/>
    <n v="37754333"/>
    <n v="37754333"/>
    <n v="0"/>
    <n v="0"/>
    <n v="0"/>
  </r>
  <r>
    <x v="0"/>
    <x v="2"/>
    <s v="Fondos"/>
    <s v="Si"/>
    <n v="28"/>
    <s v="180-14"/>
    <s v="1 - Mejorar la capacidad de los interesados en formular proyectos de inversión en el sector energético."/>
    <x v="6"/>
    <x v="11"/>
    <n v="80111620"/>
    <x v="5"/>
    <s v="Prestación de servicios profesionales y/o de apoyo a la gestión"/>
    <s v="180-14 Prestar los servicios profesionales para la revisión, validación y la emisión de los conceptos  técnicos y financieros de los proyectos que solicitan recursos al Fondo de Apoyo Financiero para la Energización de las Zonas Rurales Interconectadas (F"/>
    <s v="Enero"/>
    <s v="Enero"/>
    <s v="Enero"/>
    <n v="4"/>
    <s v="Meses"/>
    <s v="Contratación directa - Prestación de servicios profesionales"/>
    <s v="Propios - 20 - Ingresos corrientes"/>
    <n v="37754333"/>
    <n v="37754333"/>
    <s v="No"/>
    <s v="N/A"/>
    <s v="Maximiliano Bueno López"/>
    <s v="Jefe Oficina Gestión de Proyectos de Fondos"/>
    <n v="6012220601"/>
    <s v="maximilianobueno@upme.gov.co"/>
    <n v="20755000"/>
    <n v="0"/>
    <n v="0"/>
    <n v="2174333"/>
    <n v="0"/>
    <n v="5930000"/>
    <n v="11069333"/>
    <n v="5930000"/>
    <n v="0"/>
    <n v="5930000"/>
    <n v="0"/>
    <n v="5930000"/>
    <n v="5930000"/>
    <n v="5930000"/>
    <n v="0"/>
    <n v="5930000"/>
    <n v="0"/>
    <n v="0"/>
    <n v="0"/>
    <n v="0"/>
    <n v="0"/>
    <n v="0"/>
    <n v="0"/>
    <n v="0"/>
    <n v="37754333"/>
    <n v="37754333"/>
    <n v="0"/>
    <n v="0"/>
    <n v="0"/>
  </r>
  <r>
    <x v="0"/>
    <x v="2"/>
    <s v="Fondos"/>
    <s v="Si"/>
    <n v="28"/>
    <s v="180-15"/>
    <s v="1 - Mejorar la capacidad de los interesados en formular proyectos de inversión en el sector energético."/>
    <x v="6"/>
    <x v="11"/>
    <n v="80111620"/>
    <x v="5"/>
    <s v="Prestación de servicios profesionales y/o de apoyo a la gestión"/>
    <s v="180-15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36370667"/>
    <n v="36370667"/>
    <s v="No"/>
    <s v="N/A"/>
    <s v="Maximiliano Bueno López"/>
    <s v="Jefe Oficina Gestión de Proyectos de Fondos"/>
    <n v="6012220601"/>
    <s v="maximilianobueno@upme.gov.co"/>
    <n v="20755000"/>
    <n v="0"/>
    <n v="0"/>
    <n v="790667"/>
    <n v="0"/>
    <n v="5930000"/>
    <n v="9685667"/>
    <n v="5930000"/>
    <n v="0"/>
    <n v="5930000"/>
    <n v="0"/>
    <n v="5930000"/>
    <n v="5930000"/>
    <n v="5930000"/>
    <n v="0"/>
    <n v="5930000"/>
    <n v="0"/>
    <n v="0"/>
    <n v="0"/>
    <n v="0"/>
    <n v="0"/>
    <n v="0"/>
    <n v="0"/>
    <n v="0"/>
    <n v="36370667"/>
    <n v="36370667"/>
    <n v="0"/>
    <n v="0"/>
    <n v="0"/>
  </r>
  <r>
    <x v="0"/>
    <x v="2"/>
    <s v="Fondos"/>
    <s v="Si"/>
    <n v="28"/>
    <s v="180-16"/>
    <s v="1 - Mejorar la capacidad de los interesados en formular proyectos de inversión en el sector energético."/>
    <x v="6"/>
    <x v="11"/>
    <n v="80111620"/>
    <x v="5"/>
    <s v="Prestación de servicios profesionales y/o de apoyo a la gestión"/>
    <s v="180-16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33567733"/>
    <n v="33567733"/>
    <s v="No"/>
    <s v="N/A"/>
    <s v="Maximiliano Bueno López"/>
    <s v="Jefe Oficina Gestión de Proyectos de Fondos"/>
    <n v="6012220601"/>
    <s v="maximilianobueno@upme.gov.co"/>
    <n v="19155500"/>
    <n v="0"/>
    <n v="0"/>
    <n v="729733"/>
    <n v="0"/>
    <n v="5473000"/>
    <n v="8939233"/>
    <n v="5473000"/>
    <n v="0"/>
    <n v="5473000"/>
    <n v="0"/>
    <n v="5473000"/>
    <n v="5473000"/>
    <n v="5473000"/>
    <n v="0"/>
    <n v="5473000"/>
    <n v="0"/>
    <n v="0"/>
    <n v="0"/>
    <n v="0"/>
    <n v="0"/>
    <n v="0"/>
    <n v="0"/>
    <n v="0"/>
    <n v="33567733"/>
    <n v="33567733"/>
    <n v="0"/>
    <n v="0"/>
    <n v="0"/>
  </r>
  <r>
    <x v="0"/>
    <x v="2"/>
    <s v="Fondos"/>
    <s v="Si"/>
    <n v="32"/>
    <s v="180-17"/>
    <s v="1 - Mejorar la capacidad de los interesados en formular proyectos de inversión en el sector energético."/>
    <x v="6"/>
    <x v="11"/>
    <n v="80111620"/>
    <x v="5"/>
    <s v="Prestación de servicios profesionales y/o de apoyo a la gestión"/>
    <s v="180-17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16966300"/>
    <n v="16966300"/>
    <s v="No"/>
    <s v="N/A"/>
    <s v="Maximiliano Bueno López"/>
    <s v="Jefe Oficina Gestión de Proyectos de Fondos"/>
    <n v="6012220601"/>
    <s v="maximilianobueno@upme.gov.co"/>
    <n v="19155500"/>
    <n v="0"/>
    <n v="0"/>
    <n v="547300"/>
    <n v="0"/>
    <n v="5473000"/>
    <n v="0"/>
    <n v="5473000"/>
    <n v="-2189200"/>
    <n v="5473000"/>
    <n v="0"/>
    <n v="0"/>
    <n v="0"/>
    <n v="0"/>
    <n v="0"/>
    <n v="0"/>
    <n v="0"/>
    <n v="0"/>
    <n v="0"/>
    <n v="0"/>
    <n v="0"/>
    <n v="0"/>
    <n v="0"/>
    <n v="0"/>
    <n v="16966300"/>
    <n v="16966300"/>
    <n v="0"/>
    <n v="0"/>
    <n v="0"/>
  </r>
  <r>
    <x v="0"/>
    <x v="2"/>
    <s v="Fondos"/>
    <s v="Si"/>
    <n v="28"/>
    <s v="180-18"/>
    <s v="1 - Mejorar la capacidad de los interesados en formular proyectos de inversión en el sector energético."/>
    <x v="6"/>
    <x v="11"/>
    <n v="80111620"/>
    <x v="5"/>
    <s v="Prestación de servicios profesionales y/o de apoyo a la gestión"/>
    <s v="180-18 Prestar los servicios profesionales para realizar la emisión de conceptos de los proyectos que solicitan recursos al Programa de Sustitución de Leña (PSL) y a los demás mecanismos y fondos de financiación revisados por la Unidad de Planeación Miner"/>
    <s v="Enero"/>
    <s v="Enero"/>
    <s v="Enero"/>
    <n v="4"/>
    <s v="Meses"/>
    <s v="Contratación directa - Prestación de servicios profesionales"/>
    <s v="Propios - 20 - Ingresos corrientes"/>
    <n v="25229600"/>
    <n v="25229600"/>
    <s v="No"/>
    <s v="N/A"/>
    <s v="Maximiliano Bueno López"/>
    <s v="Jefe Oficina Gestión de Proyectos de Fondos"/>
    <n v="6012220601"/>
    <s v="maximilianobueno@upme.gov.co"/>
    <n v="14091000"/>
    <n v="0"/>
    <n v="0"/>
    <n v="1073600"/>
    <n v="0"/>
    <n v="4026000"/>
    <n v="7112600"/>
    <n v="4026000"/>
    <n v="0"/>
    <n v="4026000"/>
    <n v="0"/>
    <n v="4026000"/>
    <n v="4026000"/>
    <n v="4026000"/>
    <n v="0"/>
    <n v="4026000"/>
    <n v="0"/>
    <n v="0"/>
    <n v="0"/>
    <n v="0"/>
    <n v="0"/>
    <n v="0"/>
    <n v="0"/>
    <n v="0"/>
    <n v="25229600"/>
    <n v="25229600"/>
    <n v="0"/>
    <n v="0"/>
    <n v="0"/>
  </r>
  <r>
    <x v="0"/>
    <x v="2"/>
    <s v="Fondos"/>
    <s v="Si"/>
    <n v="24"/>
    <s v="180-19"/>
    <s v="1 - Mejorar la capacidad de los interesados en formular proyectos de inversión en el sector energético."/>
    <x v="6"/>
    <x v="11"/>
    <n v="80111620"/>
    <x v="5"/>
    <s v="Prestación de servicios profesionales y/o de apoyo a la gestión"/>
    <s v="180-19 Prestar servicios profesionales para la articulación entre la Oficina de Fondos y la Dirección General en el marco de la implementación de la estrategia de participación y comunicación fortaleciendo capacidades para una planeación minero energética"/>
    <s v="Septiembre"/>
    <s v="Septiembre"/>
    <s v="Septiembre"/>
    <n v="4"/>
    <s v="Meses"/>
    <s v="Contratación directa - Prestación de servicios profesionales"/>
    <s v="Propios - 20 - Ingresos corrientes"/>
    <n v="36201325"/>
    <n v="36201325"/>
    <s v="No"/>
    <s v="N/A"/>
    <s v="Maximiliano Bueno López"/>
    <s v="Jefe Oficina Gestión de Proyectos de Fondos"/>
    <n v="6012220601"/>
    <s v="maximilianobueno@upme.gov.co"/>
    <n v="0"/>
    <n v="0"/>
    <n v="0"/>
    <n v="0"/>
    <n v="0"/>
    <n v="0"/>
    <n v="0"/>
    <n v="0"/>
    <n v="36201325"/>
    <n v="0"/>
    <n v="0"/>
    <n v="0"/>
    <n v="0"/>
    <n v="0"/>
    <n v="0"/>
    <n v="0"/>
    <n v="0"/>
    <n v="0"/>
    <n v="0"/>
    <n v="7720795"/>
    <n v="0"/>
    <n v="9493510"/>
    <n v="0"/>
    <n v="18987020"/>
    <n v="36201325"/>
    <n v="36201325"/>
    <n v="0"/>
    <n v="0"/>
    <n v="0"/>
  </r>
  <r>
    <x v="0"/>
    <x v="2"/>
    <s v="Fondos"/>
    <s v="Si"/>
    <n v="32"/>
    <s v="180-20"/>
    <s v="1 - Mejorar la capacidad de los interesados en formular proyectos de inversión en el sector energético."/>
    <x v="6"/>
    <x v="11"/>
    <s v="N/A"/>
    <x v="5"/>
    <s v="Planta temporal"/>
    <s v="180-20 Gastos de nómina Planta Temporal "/>
    <s v="Abril"/>
    <s v="Abril"/>
    <s v="Julio"/>
    <n v="8"/>
    <s v="Meses"/>
    <s v="Contratación directa - Prestación de servicios profesionales"/>
    <s v="Propios - 20 - Ingresos corrientes"/>
    <n v="372942705"/>
    <n v="372942705"/>
    <s v="No"/>
    <s v="N/A"/>
    <s v="Maximiliano Bueno López"/>
    <s v="Jefe Oficina Gestión de Proyectos de Fondos"/>
    <n v="6012220601"/>
    <s v="maximilianobueno@upme.gov.co"/>
    <n v="0"/>
    <n v="0"/>
    <n v="0"/>
    <n v="0"/>
    <n v="0"/>
    <n v="0"/>
    <n v="0"/>
    <n v="0"/>
    <n v="0"/>
    <n v="0"/>
    <n v="0"/>
    <n v="0"/>
    <n v="0"/>
    <n v="0"/>
    <n v="74588541"/>
    <n v="74588541"/>
    <n v="74588541"/>
    <n v="74588541"/>
    <n v="74588541"/>
    <n v="74588541"/>
    <n v="74588541"/>
    <n v="74588541"/>
    <n v="74588541"/>
    <n v="74588541"/>
    <n v="372942705"/>
    <n v="372942705"/>
    <n v="0"/>
    <n v="0"/>
    <n v="0"/>
  </r>
  <r>
    <x v="0"/>
    <x v="2"/>
    <s v="Fondos"/>
    <s v="Si"/>
    <n v="32"/>
    <s v="180-21"/>
    <s v="1 - Mejorar la capacidad de los interesados en formular proyectos de inversión en el sector energético."/>
    <x v="6"/>
    <x v="11"/>
    <n v="80131500"/>
    <x v="5"/>
    <s v="Arrendamientos"/>
    <s v="180-21 Alquilar espacios de oficina (coworking) en virtud del proyecto de modernización organizacional para la Unidad de Planeación Minero Energética."/>
    <s v="Abril"/>
    <s v="Abril"/>
    <s v="Julio"/>
    <n v="8"/>
    <s v="Meses"/>
    <s v="Contratación directa - Contratos de arrendamiento o adquisición de inmuebles"/>
    <s v="Propios - 20 - Ingresos corrientes"/>
    <n v="72292500"/>
    <n v="72292500"/>
    <s v="No"/>
    <s v="N/A"/>
    <s v="Maximiliano Bueno López"/>
    <s v="Jefe Oficina Gestión de Proyectos de Fondos"/>
    <n v="6012220601"/>
    <s v="maximilianobueno@upme.gov.co"/>
    <n v="0"/>
    <n v="0"/>
    <n v="0"/>
    <n v="0"/>
    <n v="0"/>
    <n v="0"/>
    <n v="0"/>
    <n v="0"/>
    <n v="0"/>
    <n v="0"/>
    <n v="0"/>
    <n v="0"/>
    <n v="0"/>
    <n v="0"/>
    <n v="14458500"/>
    <n v="14458500"/>
    <n v="14458500"/>
    <n v="14458500"/>
    <n v="14458500"/>
    <n v="14458500"/>
    <n v="14458500"/>
    <n v="14458500"/>
    <n v="14458500"/>
    <n v="14458500"/>
    <n v="72292500"/>
    <n v="72292500"/>
    <n v="0"/>
    <n v="0"/>
    <n v="0"/>
  </r>
  <r>
    <x v="0"/>
    <x v="2"/>
    <s v="Fondos"/>
    <s v="Si"/>
    <n v="29"/>
    <s v="180-22"/>
    <s v="1 - Mejorar la capacidad de los interesados en formular proyectos de inversión en el sector energético."/>
    <x v="6"/>
    <x v="10"/>
    <n v="80111620"/>
    <x v="5"/>
    <s v="Prestación de servicios profesionales y/o de apoyo a la gestión"/>
    <s v="180-22 Prestar servicios de apoyo en la creación y diseño de productos gráficos innovadores para contenido digital e impreso, con el fin de contribuir a la gestión de comunicación interna y externa de la UPME."/>
    <s v="Enero"/>
    <s v="Enero"/>
    <s v="Febrero"/>
    <n v="11"/>
    <s v="Meses"/>
    <s v="Contratación directa - Prestación de servicios profesionales "/>
    <s v="Propios - 20 - Ingresos corrientes"/>
    <n v="23585520"/>
    <n v="23585520"/>
    <s v="No"/>
    <s v="N/A"/>
    <s v="Maximiliano Bueno López"/>
    <s v="Jefe Oficina Gestión de Proyectos de Fondos"/>
    <n v="6012220601"/>
    <s v="maximilianobueno@upme.gov.co"/>
    <n v="0"/>
    <n v="0"/>
    <n v="23974720"/>
    <m/>
    <m/>
    <n v="233520"/>
    <n v="-389200"/>
    <n v="2335200"/>
    <n v="0"/>
    <n v="2335200"/>
    <n v="0"/>
    <n v="2335200"/>
    <n v="0"/>
    <n v="2335200"/>
    <n v="0"/>
    <n v="2335200"/>
    <n v="0"/>
    <n v="2335200"/>
    <n v="0"/>
    <n v="2335200"/>
    <n v="0"/>
    <n v="2335200"/>
    <n v="0"/>
    <n v="4670400"/>
    <n v="23585520"/>
    <n v="23585520"/>
    <n v="0"/>
    <n v="0"/>
    <n v="0"/>
  </r>
  <r>
    <x v="0"/>
    <x v="2"/>
    <s v="Fondos"/>
    <s v="Si"/>
    <n v="7"/>
    <s v="180-23"/>
    <s v="1 - Mejorar la capacidad de los interesados en formular proyectos de inversión en el sector energético."/>
    <x v="6"/>
    <x v="10"/>
    <n v="80111620"/>
    <x v="5"/>
    <s v="Prestación de servicios profesionales y/o de apoyo a la gestión"/>
    <s v="180-23 Prestar servicios profesionales para las actividades de free press de la Unidad de Planeación Minero Energética- UPME, con énfasis en la estrategia de articulación intra e intersectorial para la planificación del desarrollo minero-energético, en el"/>
    <s v="Marzo"/>
    <s v="Marzo"/>
    <s v="Marzo"/>
    <n v="10"/>
    <s v="Meses"/>
    <s v="Contratación directa - Prestación de servicios profesionales "/>
    <s v="Propios - 20 - Ingresos corrientes"/>
    <n v="3675000"/>
    <n v="3675000"/>
    <s v="No"/>
    <s v="N/A"/>
    <s v="Maximiliano Bueno López"/>
    <s v="Jefe Oficina Gestión de Proyectos de Fondos"/>
    <n v="6012220601"/>
    <s v="maximilianobueno@upme.gov.co"/>
    <n v="0"/>
    <n v="0"/>
    <n v="0"/>
    <n v="0"/>
    <n v="3675000"/>
    <n v="0"/>
    <n v="0"/>
    <n v="0"/>
    <n v="0"/>
    <n v="0"/>
    <n v="0"/>
    <n v="0"/>
    <n v="0"/>
    <n v="0"/>
    <n v="0"/>
    <n v="0"/>
    <n v="0"/>
    <n v="0"/>
    <n v="0"/>
    <n v="0"/>
    <n v="0"/>
    <n v="0"/>
    <n v="0"/>
    <n v="3675000"/>
    <n v="3675000"/>
    <n v="3675000"/>
    <n v="0"/>
    <n v="0"/>
    <n v="0"/>
  </r>
  <r>
    <x v="0"/>
    <x v="2"/>
    <s v="Fondos"/>
    <s v="Si"/>
    <n v="29"/>
    <s v="180-24"/>
    <s v="1 - Mejorar la capacidad de los interesados en formular proyectos de inversión en el sector energético."/>
    <x v="6"/>
    <x v="10"/>
    <n v="43233501"/>
    <x v="5"/>
    <s v="Software- Licencias"/>
    <s v="180-24 Adquirir el licenciamiento de las herramientas colaborativas en nube para la UPME._x0009__x0009_"/>
    <s v="Julio"/>
    <s v="Agosto"/>
    <s v="Septiembre"/>
    <n v="12"/>
    <s v="Meses"/>
    <s v="Seléccion abreviada - acuerdo marco"/>
    <s v="Propios - 20 - Ingresos corrientes"/>
    <n v="10696777"/>
    <n v="10696777"/>
    <s v="No"/>
    <s v="N/A"/>
    <s v="Maximiliano Bueno López"/>
    <s v="Jefe Oficina Gestión de Proyectos de Fondos"/>
    <n v="6012220601"/>
    <s v="maximilianobueno@upme.gov.co"/>
    <n v="0"/>
    <n v="0"/>
    <n v="0"/>
    <n v="0"/>
    <n v="0"/>
    <n v="0"/>
    <n v="0"/>
    <n v="0"/>
    <n v="0"/>
    <n v="0"/>
    <n v="0"/>
    <n v="0"/>
    <n v="0"/>
    <n v="0"/>
    <n v="0"/>
    <n v="0"/>
    <n v="10696777"/>
    <n v="0"/>
    <n v="0"/>
    <n v="0"/>
    <n v="0"/>
    <n v="0"/>
    <n v="0"/>
    <n v="10696777"/>
    <n v="10696777"/>
    <n v="10696777"/>
    <n v="0"/>
    <n v="0"/>
    <n v="0"/>
  </r>
  <r>
    <x v="0"/>
    <x v="2"/>
    <s v="Fondos"/>
    <s v="Si"/>
    <n v="32"/>
    <s v="180-25"/>
    <s v="1 - Mejorar la capacidad de los interesados en formular proyectos de inversión en el sector energético."/>
    <x v="6"/>
    <x v="11"/>
    <n v="80111620"/>
    <x v="5"/>
    <s v="Prestación de servicios profesionales y/o de apoyo a la gestión"/>
    <s v="180-25 Prestar los servicios profesionales para la evaluación, validación y emisión de los conceptos técnicos y financieros de los proyectos energéticos presentados a los mecanismos y/o fondos para el acceso a recursos del sector minas y energia que son c"/>
    <s v="Julio"/>
    <s v="Julio"/>
    <s v="Agosto"/>
    <n v="5"/>
    <s v="Meses"/>
    <s v="Contratación directa - Prestación de servicios profesionales "/>
    <s v="Propios - 20 - Ingresos corrientes"/>
    <n v="29650000"/>
    <n v="29650000"/>
    <s v="No"/>
    <s v="N/A"/>
    <s v="Manuel Peña Suarez"/>
    <s v="Jefe Oficina Gestión de Proyectos de Fondos"/>
    <n v="6012220601"/>
    <s v="manuel.pena@upme.govco"/>
    <n v="0"/>
    <n v="0"/>
    <n v="0"/>
    <n v="0"/>
    <n v="0"/>
    <n v="0"/>
    <n v="0"/>
    <n v="0"/>
    <n v="0"/>
    <n v="0"/>
    <n v="0"/>
    <n v="0"/>
    <n v="0"/>
    <n v="0"/>
    <n v="29650000"/>
    <n v="0"/>
    <n v="0"/>
    <n v="5930000"/>
    <n v="0"/>
    <n v="5930000"/>
    <n v="0"/>
    <n v="5930000"/>
    <n v="0"/>
    <n v="11860000"/>
    <n v="29650000"/>
    <n v="29650000"/>
    <n v="0"/>
    <n v="0"/>
    <n v="0"/>
  </r>
  <r>
    <x v="0"/>
    <x v="2"/>
    <s v="Fondos"/>
    <s v="Si"/>
    <n v="32"/>
    <s v="180-26"/>
    <s v="1 - Mejorar la capacidad de los interesados en formular proyectos de inversión en el sector energético."/>
    <x v="6"/>
    <x v="11"/>
    <n v="80111620"/>
    <x v="5"/>
    <s v="Prestación de servicios profesionales y/o de apoyo a la gestión"/>
    <s v="180-26 Prestar los servicios profesionales para realizar la emisión de conceptos de los diferentes proyectos de energía eléctrica y gas combustible revisados por la Unidad de Planeación Minero Energética (UPME) que solicitan recursos a los fondos de apoyo"/>
    <s v="Mayo"/>
    <s v="Mayo"/>
    <s v="Junio"/>
    <n v="7"/>
    <s v="Meses"/>
    <s v="Contratación directa - Prestación de servicios profesionales "/>
    <s v="Propios - 20 - Ingresos corrientes"/>
    <n v="23977800"/>
    <n v="23977800"/>
    <s v="No"/>
    <s v="N/A"/>
    <s v="Manuel Peña Suarez"/>
    <s v="Jefe Oficina Gestión de Proyectos de Fondos"/>
    <n v="6012220601"/>
    <s v="manuel.pena@upme.govco"/>
    <n v="0"/>
    <n v="0"/>
    <n v="0"/>
    <n v="0"/>
    <n v="0"/>
    <n v="0"/>
    <n v="0"/>
    <n v="0"/>
    <n v="0"/>
    <n v="0"/>
    <n v="0"/>
    <n v="0"/>
    <n v="23977800"/>
    <n v="0"/>
    <n v="0"/>
    <n v="3996300"/>
    <n v="0"/>
    <n v="3996300"/>
    <n v="0"/>
    <n v="3996300"/>
    <n v="0"/>
    <n v="3996300"/>
    <n v="0"/>
    <n v="7992600"/>
    <n v="23977800"/>
    <n v="23977800"/>
    <n v="0"/>
    <n v="0"/>
    <n v="0"/>
  </r>
  <r>
    <x v="0"/>
    <x v="2"/>
    <s v="Fondos"/>
    <s v="Si"/>
    <n v="28"/>
    <s v="180-27"/>
    <s v="1 - Mejorar la capacidad de los interesados en formular proyectos de inversión en el sector energético."/>
    <x v="6"/>
    <x v="11"/>
    <n v="80111620"/>
    <x v="5"/>
    <s v="Prestación de servicios profesionales y/o de apoyo a la gestión"/>
    <s v="180- 27 Prestar servicios profesionales para realizar la emisión de conceptos de los proyectos del sector de gas combustible y apoyar la evaluación de los componentes sociales y ambientales de proyectos presentados a fondos o mecanismos de financiación ev"/>
    <s v="Junio "/>
    <s v="Junio"/>
    <s v="Julio "/>
    <n v="6"/>
    <s v="Meses"/>
    <s v="Contratación directa - Prestación de servicios profesionales "/>
    <s v="Propios - 20 - Ingresos corrientes"/>
    <n v="34479900"/>
    <n v="34479900"/>
    <s v="No"/>
    <s v="N/A"/>
    <s v="Manuel Peña Suarez"/>
    <s v="Jefe Oficina Gestión de Proyectos de Fondos"/>
    <n v="6012220601"/>
    <s v="manuel.pena@upme.govco"/>
    <n v="0"/>
    <n v="0"/>
    <n v="0"/>
    <n v="0"/>
    <n v="0"/>
    <n v="0"/>
    <n v="0"/>
    <n v="0"/>
    <n v="0"/>
    <n v="0"/>
    <n v="0"/>
    <n v="0"/>
    <n v="34479900"/>
    <n v="0"/>
    <n v="0"/>
    <n v="5746650"/>
    <n v="0"/>
    <n v="5746650"/>
    <n v="0"/>
    <n v="5746650"/>
    <n v="0"/>
    <n v="5746650"/>
    <n v="0"/>
    <n v="11493300"/>
    <n v="34479900"/>
    <n v="34479900"/>
    <n v="0"/>
    <n v="0"/>
    <n v="0"/>
  </r>
  <r>
    <x v="0"/>
    <x v="2"/>
    <s v="Fondos"/>
    <s v="Si"/>
    <n v="32"/>
    <s v="180-28"/>
    <s v="1 - Mejorar la capacidad de los interesados en formular proyectos de inversión en el sector energético."/>
    <x v="6"/>
    <x v="11"/>
    <n v="80111620"/>
    <x v="5"/>
    <s v="Prestación de servicios profesionales y/o de apoyo a la gestión"/>
    <s v="180-28 Prestar los servicios profesionales para la evaluación y emisión de los conceptos técnicos y financieros de los proyectos energéticos presentados a los mecanismos y/o fondos para el acceso a recursos del sector minas y energia que son conceptuados "/>
    <s v="Julio"/>
    <s v="Julio"/>
    <s v="Agosto"/>
    <n v="5"/>
    <s v="Meses"/>
    <s v="Contratación directa - Prestación de servicios profesionales "/>
    <s v="Propios - 20 - Ingresos corrientes"/>
    <n v="29650000"/>
    <n v="29650000"/>
    <s v="No"/>
    <s v="N/A"/>
    <s v="Manuel Peña Suarez"/>
    <s v="Jefe Oficina Gestión de Proyectos de Fondos"/>
    <n v="6012220601"/>
    <s v="manuel.pena@upme.govco"/>
    <n v="0"/>
    <n v="0"/>
    <n v="0"/>
    <n v="0"/>
    <n v="0"/>
    <n v="0"/>
    <n v="0"/>
    <n v="0"/>
    <n v="0"/>
    <n v="0"/>
    <n v="0"/>
    <n v="0"/>
    <n v="0"/>
    <n v="0"/>
    <n v="29650000"/>
    <n v="0"/>
    <n v="0"/>
    <n v="5930000"/>
    <n v="0"/>
    <n v="5930000"/>
    <n v="0"/>
    <n v="5930000"/>
    <n v="0"/>
    <n v="11860000"/>
    <n v="29650000"/>
    <n v="29650000"/>
    <n v="0"/>
    <n v="0"/>
    <n v="0"/>
  </r>
  <r>
    <x v="0"/>
    <x v="2"/>
    <s v="Fondos"/>
    <s v="Si"/>
    <n v="32"/>
    <s v="180-29"/>
    <s v="1 - Mejorar la capacidad de los interesados en formular proyectos de inversión en el sector energético."/>
    <x v="5"/>
    <x v="9"/>
    <n v="80111620"/>
    <x v="4"/>
    <s v="Prestación de servicios profesionales y/o de apoyo a la gestión"/>
    <s v="180-29 Prestar los servicios profesionales para la evaluación y emisión de los conceptos técnicos y financieros de los proyectos energéticos presentados a los mecanismos y/o fondos para el acceso a recursos del sector minas y energía que son conceptuados "/>
    <s v="Julio"/>
    <s v="Julio"/>
    <s v="Agosto"/>
    <n v="5"/>
    <s v="Meses"/>
    <s v="Contratación directa - Prestación de servicios profesionales "/>
    <s v="Propios - 20 - Ingresos corrientes"/>
    <n v="29650000"/>
    <n v="29650000"/>
    <s v="No"/>
    <s v="N/A"/>
    <s v="Manuel Peña Suarez"/>
    <s v="Jefe Oficina Gestión de Proyectos de Fondos"/>
    <n v="6012220601"/>
    <s v="manuel.pena@upme.govco"/>
    <n v="0"/>
    <n v="0"/>
    <n v="0"/>
    <n v="0"/>
    <n v="0"/>
    <n v="0"/>
    <n v="0"/>
    <n v="0"/>
    <n v="0"/>
    <n v="0"/>
    <n v="0"/>
    <n v="0"/>
    <n v="0"/>
    <n v="0"/>
    <n v="29650000"/>
    <n v="0"/>
    <n v="0"/>
    <n v="5930000"/>
    <n v="0"/>
    <n v="5930000"/>
    <n v="0"/>
    <n v="5930000"/>
    <n v="0"/>
    <n v="11860000"/>
    <n v="29650000"/>
    <n v="29650000"/>
    <n v="0"/>
    <n v="0"/>
    <n v="0"/>
  </r>
  <r>
    <x v="0"/>
    <x v="2"/>
    <s v="Fondos"/>
    <s v="Si"/>
    <n v="32"/>
    <s v="180-30"/>
    <s v="1 - Mejorar la capacidad de los interesados en formular proyectos de inversión en el sector energético."/>
    <x v="6"/>
    <x v="10"/>
    <n v="80111620"/>
    <x v="5"/>
    <s v="Prestación de servicios profesionales y/o de apoyo a la gestión"/>
    <s v="180-30 Prestar los servicios profesionales para la revisión, evaluación, validación y emisión de los conceptos técnicos y financieros de los proyectos energéticos presentados a los mecanismos y/o fondos para el acceso a recursos del sector minas y energía"/>
    <s v="Julio"/>
    <s v="Julio"/>
    <s v="Agosto"/>
    <n v="5"/>
    <s v="Meses"/>
    <s v="Contratación directa - Prestación de servicios profesionales "/>
    <s v="Propios - 20 - Ingresos corrientes"/>
    <n v="35080000"/>
    <n v="35080000"/>
    <s v="No"/>
    <s v="N/A"/>
    <s v="Manuel Peña Suarez"/>
    <s v="Jefe Oficina Gestión de Proyectos de Fondos"/>
    <n v="6012220601"/>
    <s v="manuel.pena@upme.govco"/>
    <m/>
    <n v="0"/>
    <n v="0"/>
    <n v="0"/>
    <n v="0"/>
    <n v="0"/>
    <n v="0"/>
    <n v="0"/>
    <n v="0"/>
    <n v="0"/>
    <n v="0"/>
    <n v="0"/>
    <n v="0"/>
    <n v="0"/>
    <n v="35080000"/>
    <n v="0"/>
    <n v="0"/>
    <n v="7016000"/>
    <n v="0"/>
    <n v="7016000"/>
    <n v="0"/>
    <n v="7016000"/>
    <n v="0"/>
    <n v="14032000"/>
    <n v="35080000"/>
    <n v="35080000"/>
    <n v="0"/>
    <n v="0"/>
    <n v="0"/>
  </r>
  <r>
    <x v="0"/>
    <x v="2"/>
    <s v="Fondos"/>
    <s v="Si"/>
    <n v="32"/>
    <s v="180-31"/>
    <s v="1 - Mejorar la capacidad de los interesados en formular proyectos de inversión en el sector energético."/>
    <x v="6"/>
    <x v="10"/>
    <n v="80111620"/>
    <x v="5"/>
    <s v="Prestación de servicios profesionales y/o de apoyo a la gestión"/>
    <s v="180-31 Prestar los servicios profesionales para la evaluación de los conceptos técnicos y financieros de los proyectos energéticos presentados a los mecanismos y/o fondos para el acceso a recursos del sector minas y energía que son conceptuados por la Ofi"/>
    <s v="Julio"/>
    <s v="Julio"/>
    <s v="Agosto"/>
    <n v="5.5"/>
    <s v="Meses"/>
    <s v="Contratación directa - Prestación de servicios profesionales "/>
    <s v="Propios - 20 - Ingresos corrientes"/>
    <n v="24058650"/>
    <n v="24058650"/>
    <s v="No"/>
    <s v="N/A"/>
    <s v="Manuel Peña Suarez"/>
    <s v="Jefe Oficina Gestión de Proyectos de Fondos"/>
    <n v="6012220601"/>
    <s v="manuel.pena@upme.govco"/>
    <n v="0"/>
    <n v="0"/>
    <n v="0"/>
    <n v="0"/>
    <n v="0"/>
    <n v="0"/>
    <n v="0"/>
    <n v="0"/>
    <n v="0"/>
    <n v="0"/>
    <n v="0"/>
    <n v="0"/>
    <n v="24058650"/>
    <n v="0"/>
    <n v="0"/>
    <n v="2187150"/>
    <n v="0"/>
    <n v="4374300"/>
    <n v="0"/>
    <n v="4374300"/>
    <n v="0"/>
    <n v="4374300"/>
    <n v="0"/>
    <n v="8748600"/>
    <n v="24058650"/>
    <n v="24058650"/>
    <n v="0"/>
    <n v="0"/>
    <n v="0"/>
  </r>
  <r>
    <x v="0"/>
    <x v="2"/>
    <s v="Fondos"/>
    <s v="Si"/>
    <n v="32"/>
    <s v="180-32"/>
    <s v="1 - Mejorar la capacidad de los interesados en formular proyectos de inversión en el sector energético."/>
    <x v="6"/>
    <x v="11"/>
    <n v="80111620"/>
    <x v="5"/>
    <s v="Prestación de servicios profesionales y/o de apoyo a la gestión"/>
    <s v="180-32 Prestar los servicios profesionales para la revisión, evaluación, validación y emisión de los conceptos técnicos y financieros de los proyectos energéticos presentados a los mecanismos y/o fondos para el acceso a recursos del sector minas y energía"/>
    <s v="Julio"/>
    <s v="Julio"/>
    <s v="Agosto"/>
    <n v="5"/>
    <s v="Meses"/>
    <s v="Contratación directa - Prestación de servicios profesionales "/>
    <s v="Propios - 20 - Ingresos corrientes"/>
    <n v="31730000"/>
    <n v="31730000"/>
    <s v="No"/>
    <s v="N/A"/>
    <s v="Manuel Peña Suarez"/>
    <s v="Jefe Oficina Gestión de Proyectos de Fondos"/>
    <n v="6012220601"/>
    <s v="manuel.pena@upme.govco"/>
    <n v="0"/>
    <n v="0"/>
    <n v="0"/>
    <n v="0"/>
    <n v="0"/>
    <n v="0"/>
    <n v="0"/>
    <n v="0"/>
    <n v="0"/>
    <n v="0"/>
    <n v="0"/>
    <n v="0"/>
    <n v="0"/>
    <n v="0"/>
    <n v="31730000"/>
    <n v="0"/>
    <n v="0"/>
    <n v="6346000"/>
    <n v="0"/>
    <n v="6346000"/>
    <n v="0"/>
    <n v="6346000"/>
    <n v="0"/>
    <n v="12692000"/>
    <n v="31730000"/>
    <n v="31730000"/>
    <n v="0"/>
    <n v="0"/>
    <n v="0"/>
  </r>
  <r>
    <x v="0"/>
    <x v="2"/>
    <s v="Fondos"/>
    <s v="Si"/>
    <n v="32"/>
    <s v="180-33"/>
    <s v="1 - Mejorar la capacidad de los interesados en formular proyectos de inversión en el sector energético."/>
    <x v="6"/>
    <x v="11"/>
    <n v="80111620"/>
    <x v="5"/>
    <s v="Prestación de servicios profesionales y/o de apoyo a la gestión"/>
    <s v="180-33 Prestar los servicios profesionales para la evaluación, validación y emisión de los conceptos técnicos y financieros de los proyectos energéticos presentados a los mecanismos y/o fondos para el acceso a recursos del sector minas y energía que son c"/>
    <s v="Julio"/>
    <s v="Julio"/>
    <s v="Agosto"/>
    <n v="5"/>
    <s v="Meses"/>
    <s v="Contratación directa - Prestación de servicios profesionales "/>
    <s v="Propios - 20 - Ingresos corrientes"/>
    <n v="29650000"/>
    <n v="29650000"/>
    <s v="No"/>
    <s v="N/A"/>
    <s v="Manuel Peña Suarez"/>
    <s v="Jefe Oficina Gestión de Proyectos de Fondos"/>
    <n v="6012220601"/>
    <s v="manuel.pena@upme.govco"/>
    <n v="0"/>
    <n v="0"/>
    <n v="0"/>
    <n v="0"/>
    <n v="0"/>
    <n v="0"/>
    <n v="0"/>
    <n v="0"/>
    <n v="0"/>
    <n v="0"/>
    <n v="0"/>
    <n v="0"/>
    <n v="0"/>
    <n v="0"/>
    <n v="29650000"/>
    <n v="0"/>
    <n v="0"/>
    <n v="5930000"/>
    <n v="0"/>
    <n v="5930000"/>
    <n v="0"/>
    <n v="5930000"/>
    <n v="0"/>
    <n v="11860000"/>
    <n v="29650000"/>
    <n v="29650000"/>
    <n v="0"/>
    <n v="0"/>
    <n v="0"/>
  </r>
  <r>
    <x v="0"/>
    <x v="2"/>
    <s v="Fondos"/>
    <s v="Si"/>
    <n v="32"/>
    <s v="180-34"/>
    <s v="1 - Mejorar la capacidad de los interesados en formular proyectos de inversión en el sector energético."/>
    <x v="6"/>
    <x v="11"/>
    <n v="80111620"/>
    <x v="5"/>
    <s v="Prestación de servicios profesionales y/o de apoyo a la gestión"/>
    <s v="180-34 Prestar los servicios profesionales para la evaluación de los conceptos técnicos y financieros de los proyectos energéticos presentados a los mecanismos y/o fondos para el acceso a recursos del sector minas y energía que son conceptuados por la Ofi"/>
    <s v="Julio"/>
    <s v="Julio"/>
    <s v="Agosto"/>
    <n v="5"/>
    <s v="Meses"/>
    <s v="Contratación directa - Prestación de servicios profesionales "/>
    <s v="Propios - 20 - Ingresos corrientes"/>
    <n v="32307008"/>
    <n v="32307008"/>
    <s v="No"/>
    <s v="N/A"/>
    <s v="Manuel Peña Suarez"/>
    <s v="Jefe Oficina Gestión de Proyectos de Fondos"/>
    <n v="6012220601"/>
    <s v="manuel.pena@upme.govco"/>
    <n v="0"/>
    <n v="0"/>
    <n v="0"/>
    <n v="0"/>
    <n v="0"/>
    <n v="0"/>
    <n v="0"/>
    <n v="0"/>
    <n v="0"/>
    <n v="0"/>
    <n v="0"/>
    <n v="0"/>
    <n v="0"/>
    <n v="0"/>
    <n v="32307008"/>
    <n v="0"/>
    <n v="0"/>
    <n v="5930000"/>
    <n v="0"/>
    <n v="5930000"/>
    <n v="0"/>
    <n v="5930000"/>
    <n v="0"/>
    <n v="14517008"/>
    <n v="32307008"/>
    <n v="32307008"/>
    <n v="0"/>
    <n v="0"/>
    <n v="0"/>
  </r>
  <r>
    <x v="0"/>
    <x v="3"/>
    <s v="TIC"/>
    <s v="Si"/>
    <s v="75 (30/12/2024)"/>
    <s v="130-1"/>
    <s v="1 - Incrementar el desarrollo de los habilitadores transversales de la política de gobierno digital."/>
    <x v="7"/>
    <x v="12"/>
    <n v="80111620"/>
    <x v="6"/>
    <s v="Prestación de servicios profesionales y/o de apoyo a la gestión"/>
    <s v="130-1 Prestar servicios profesionales en el habilitador de la política de gobierno digital relacionado con servicios ciudadanos digitales, para el mantenimiento de los procesos automatizados en el BPMS, implementados por la UPME, de acuerdo con los requer"/>
    <s v="Enero"/>
    <s v="Enero"/>
    <s v="Enero"/>
    <n v="11"/>
    <s v="Meses"/>
    <s v="Contratación directa - Prestación de servicios profesionales"/>
    <s v="Propios - 20 - Ingresos corrientes"/>
    <n v="69300000"/>
    <n v="69300000"/>
    <s v="No"/>
    <s v="N/A"/>
    <s v="Eric Mauricio Vargas Forero"/>
    <s v="Jefe Oficina de Tecnologias de la Informacion"/>
    <n v="6012220601"/>
    <s v="eric.vargas@upme.gov.co"/>
    <n v="69300000"/>
    <m/>
    <m/>
    <n v="3150000"/>
    <m/>
    <n v="6300000"/>
    <m/>
    <n v="6300000"/>
    <m/>
    <n v="6300000"/>
    <m/>
    <n v="6300000"/>
    <m/>
    <n v="6300000"/>
    <m/>
    <n v="6300000"/>
    <m/>
    <n v="6300000"/>
    <m/>
    <n v="6300000"/>
    <m/>
    <n v="6300000"/>
    <m/>
    <n v="9450000"/>
    <n v="69300000"/>
    <n v="69300000"/>
    <n v="0"/>
    <n v="0"/>
    <n v="0"/>
  </r>
  <r>
    <x v="0"/>
    <x v="3"/>
    <s v="TIC"/>
    <s v="Si"/>
    <n v="36"/>
    <s v="130-2"/>
    <s v="1 - Incrementar el desarrollo de los habilitadores transversales de la política de gobierno digital."/>
    <x v="7"/>
    <x v="13"/>
    <n v="80111620"/>
    <x v="6"/>
    <s v="Prestación de servicios profesionales y/o de apoyo a la gestión"/>
    <s v="130-2 Prestar servicios profesionales para la administración de las herramientas de seguridad perimetral de la UPME y en la elaboración de Conceptos Técnicos, lineamientos, políticas y demás documentación, relacionada con el Dominio de Arquitectura de Seg"/>
    <s v="Enero"/>
    <s v="Enero"/>
    <s v="Enero"/>
    <n v="11"/>
    <s v="Meses"/>
    <s v="Contratación directa - Prestación de servicios profesionales"/>
    <s v="Propios - 20 - Ingresos corrientes"/>
    <n v="79566667"/>
    <n v="79566667"/>
    <s v="No"/>
    <s v="N/A"/>
    <s v="Eric Mauricio Vargas Forero"/>
    <s v="Jefe Oficina de Tecnologias de la Informacion"/>
    <n v="6012220601"/>
    <s v="eric.vargas@upme.gov.co"/>
    <n v="63000000"/>
    <n v="0"/>
    <n v="0"/>
    <n v="2566667"/>
    <n v="0"/>
    <n v="7000000"/>
    <n v="0"/>
    <n v="7000000"/>
    <n v="0"/>
    <n v="7000000"/>
    <n v="0"/>
    <n v="7000000"/>
    <n v="0"/>
    <n v="7000000"/>
    <n v="16566667"/>
    <n v="7000000"/>
    <n v="0"/>
    <n v="7000000"/>
    <n v="0"/>
    <n v="7000000"/>
    <n v="0"/>
    <n v="7000000"/>
    <n v="0"/>
    <n v="14000000"/>
    <n v="79566667"/>
    <n v="79566667"/>
    <n v="0"/>
    <n v="0"/>
    <n v="0"/>
  </r>
  <r>
    <x v="0"/>
    <x v="3"/>
    <s v="TIC"/>
    <s v="Si"/>
    <s v="75 (30/12/2024)"/>
    <s v="130-3"/>
    <s v="1 - Incrementar el desarrollo de los habilitadores transversales de la política de gobierno digital."/>
    <x v="7"/>
    <x v="13"/>
    <n v="80111620"/>
    <x v="6"/>
    <s v="Prestación de servicios profesionales y/o de apoyo a la gestión"/>
    <s v="130-3 Prestar servicios profesionales para el desarrollo y/o ajuste de aplicaciones web, servicios web y/o APIS, permitiendo fortalecer la interoperabilidad y los sistemas de información de la entidad."/>
    <s v="Enero"/>
    <s v="Enero"/>
    <s v="Enero"/>
    <n v="11"/>
    <s v="Meses"/>
    <s v="Contratación directa - Prestación de servicios profesionales"/>
    <s v="Propios - 20 - Ingresos corrientes"/>
    <n v="56100000"/>
    <n v="56100000"/>
    <s v="No"/>
    <s v="N/A"/>
    <s v="Eric Mauricio Vargas Forero"/>
    <s v="Jefe Oficina de Tecnologias de la Informacion"/>
    <n v="6012220601"/>
    <s v="eric.vargas@upme.gov.co"/>
    <n v="56100000"/>
    <m/>
    <m/>
    <n v="2550000"/>
    <m/>
    <n v="5100000"/>
    <m/>
    <n v="5100000"/>
    <m/>
    <n v="5100000"/>
    <m/>
    <n v="5100000"/>
    <m/>
    <n v="5100000"/>
    <m/>
    <n v="5100000"/>
    <m/>
    <n v="5100000"/>
    <m/>
    <n v="5100000"/>
    <m/>
    <n v="5100000"/>
    <m/>
    <n v="7650000"/>
    <n v="56100000"/>
    <n v="56100000"/>
    <n v="0"/>
    <n v="0"/>
    <n v="0"/>
  </r>
  <r>
    <x v="0"/>
    <x v="3"/>
    <s v="TIC"/>
    <s v="Si"/>
    <s v="75 (30/12/2024)"/>
    <s v="130-4"/>
    <s v="1 - Incrementar el desarrollo de los habilitadores transversales de la política de gobierno digital."/>
    <x v="7"/>
    <x v="12"/>
    <n v="80111620"/>
    <x v="6"/>
    <s v="Prestación de servicios profesionales y/o de apoyo a la gestión"/>
    <s v="130-4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19943000"/>
    <n v="19943000"/>
    <s v="No"/>
    <s v="N/A"/>
    <s v="Eric Mauricio Vargas Forero"/>
    <s v="Jefe Oficina de Tecnologias de la Informacion"/>
    <n v="6012220601"/>
    <s v="eric.vargas@upme.gov.co"/>
    <n v="19943000"/>
    <m/>
    <m/>
    <n v="906500"/>
    <m/>
    <n v="1813000"/>
    <m/>
    <n v="1813000"/>
    <m/>
    <n v="1813000"/>
    <m/>
    <n v="1813000"/>
    <m/>
    <n v="1813000"/>
    <m/>
    <n v="1813000"/>
    <m/>
    <n v="1813000"/>
    <m/>
    <n v="1813000"/>
    <m/>
    <n v="1813000"/>
    <m/>
    <n v="2719500"/>
    <n v="19943000"/>
    <n v="19943000"/>
    <n v="0"/>
    <n v="0"/>
    <n v="0"/>
  </r>
  <r>
    <x v="0"/>
    <x v="3"/>
    <s v="TIC"/>
    <s v="Si"/>
    <n v="2"/>
    <s v="130-5"/>
    <s v="1 - Incrementar el desarrollo de los habilitadores transversales de la política de gobierno digital."/>
    <x v="7"/>
    <x v="13"/>
    <n v="80111620"/>
    <x v="6"/>
    <s v="Prestación de servicios profesionales y/o de apoyo a la gestión"/>
    <s v="130-5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63423000"/>
    <n v="63423000"/>
    <s v="No"/>
    <s v="N/A"/>
    <s v="Eric Mauricio Vargas Forero"/>
    <s v="Jefe Oficina de Tecnologias de la Informacion"/>
    <n v="6012220601"/>
    <s v="eric.vargas@upme.gov.co"/>
    <n v="63057000"/>
    <n v="0"/>
    <n v="0"/>
    <n v="3152850"/>
    <n v="0"/>
    <n v="6305700"/>
    <n v="0"/>
    <n v="6305700"/>
    <n v="0"/>
    <n v="6305700"/>
    <n v="0"/>
    <n v="6305700"/>
    <n v="0"/>
    <n v="6305700"/>
    <n v="0"/>
    <n v="6305700"/>
    <n v="0"/>
    <n v="6305700"/>
    <n v="0"/>
    <n v="6305700"/>
    <n v="366000"/>
    <n v="6305700"/>
    <n v="0"/>
    <n v="3518850"/>
    <n v="63423000"/>
    <n v="63423000"/>
    <n v="0"/>
    <n v="0"/>
    <n v="0"/>
  </r>
  <r>
    <x v="0"/>
    <x v="3"/>
    <s v="TIC"/>
    <s v="Si"/>
    <n v="36"/>
    <s v="130-6"/>
    <s v="2 - Aumentar la capacidad institucional a nivel de arquitectura tecnológica y de sistemas de información."/>
    <x v="8"/>
    <x v="14"/>
    <n v="80111620"/>
    <x v="7"/>
    <s v="Prestación de servicios profesionales y/o de apoyo a la gestión"/>
    <s v="130-6 Prestar servicios profesionales para la actualización del dominio de arquitectura de infraestructura TI de la UPME articulándola con las definiciones de arquitectura del sector y con los demás dominios de arquitectura establecidos en la Entidad."/>
    <s v="Enero"/>
    <s v="Enero"/>
    <s v="Enero"/>
    <n v="11"/>
    <s v="Meses"/>
    <s v="Contratación directa - Prestación de servicios profesionales"/>
    <s v="Propios - 20 - Ingresos corrientes"/>
    <n v="120202500"/>
    <n v="120202500"/>
    <s v="No"/>
    <s v="N/A"/>
    <s v="Eric Mauricio Vargas Forero"/>
    <s v="Jefe Oficina de Tecnologias de la Informacion"/>
    <n v="6012220601"/>
    <s v="eric.vargas@upme.gov.co"/>
    <n v="84600000"/>
    <n v="0"/>
    <n v="0"/>
    <n v="3877500"/>
    <n v="0"/>
    <n v="10575000"/>
    <n v="0"/>
    <n v="10575000"/>
    <n v="0"/>
    <n v="10575000"/>
    <n v="0"/>
    <n v="10575000"/>
    <n v="0"/>
    <n v="10575000"/>
    <n v="35602500"/>
    <n v="10575000"/>
    <n v="0"/>
    <n v="10575000"/>
    <n v="0"/>
    <n v="10575000"/>
    <n v="0"/>
    <n v="10575000"/>
    <n v="0"/>
    <n v="21150000"/>
    <n v="120202500"/>
    <n v="120202500"/>
    <n v="0"/>
    <n v="0"/>
    <n v="0"/>
  </r>
  <r>
    <x v="0"/>
    <x v="3"/>
    <s v="TIC"/>
    <s v="Si"/>
    <n v="2"/>
    <s v="130-7"/>
    <s v="1 - Incrementar el desarrollo de los habilitadores transversales de la política de gobierno digital."/>
    <x v="7"/>
    <x v="13"/>
    <n v="80111620"/>
    <x v="6"/>
    <s v="Prestación de servicios profesionales y/o de apoyo a la gestión"/>
    <s v="130-7 Prestar servicios de apoyo a la gestión para la atención de los requerimientos e incidencias relacionadas con la operación de las Tecnologías de la Información de la entidad, aplicando buenas prácticas en la gestión de servicios de TI."/>
    <s v="Enero"/>
    <s v="Enero"/>
    <s v="Enero"/>
    <n v="7"/>
    <s v="Meses"/>
    <s v="Contratación directa - Prestación de servicios profesionales"/>
    <s v="Propios - 20 - Ingresos corrientes"/>
    <n v="28588000"/>
    <n v="28588000"/>
    <s v="No"/>
    <s v="N/A"/>
    <s v="Eric Mauricio Vargas Forero"/>
    <s v="Jefe Oficina de Tecnologias de la Informacion"/>
    <n v="6012220601"/>
    <s v="eric.vargas@upme.gov.co"/>
    <n v="28588000"/>
    <n v="0"/>
    <n v="0"/>
    <n v="2042000"/>
    <n v="0"/>
    <n v="4084000"/>
    <n v="0"/>
    <n v="4084000"/>
    <n v="0"/>
    <n v="4084000"/>
    <n v="0"/>
    <n v="4084000"/>
    <n v="0"/>
    <n v="4084000"/>
    <n v="0"/>
    <n v="4084000"/>
    <n v="0"/>
    <n v="2042000"/>
    <n v="0"/>
    <n v="0"/>
    <n v="0"/>
    <n v="0"/>
    <n v="0"/>
    <n v="0"/>
    <n v="28588000"/>
    <n v="28588000"/>
    <n v="0"/>
    <n v="0"/>
    <n v="0"/>
  </r>
  <r>
    <x v="0"/>
    <x v="3"/>
    <s v="TIC"/>
    <s v="Si"/>
    <n v="36"/>
    <s v="130-8"/>
    <s v="1 - Incrementar el desarrollo de los habilitadores transversales de la política de gobierno digital."/>
    <x v="7"/>
    <x v="13"/>
    <n v="80111620"/>
    <x v="6"/>
    <s v="Prestación de servicios profesionales y/o de apoyo a la gestión"/>
    <s v="130-8 Prestar servicios de apoyo a la gestión en la mesa de servicio para atender, registrar, clasificar y dar solución de primer nivel a los requerimientos e incidencias tecnológicas reportadas por los usuarios, bajo las buenas prácticas ITIL y los proce"/>
    <s v="Enero"/>
    <s v="Enero"/>
    <s v="Enero"/>
    <n v="11"/>
    <s v="Meses"/>
    <s v="Contratación directa - Prestación de servicios profesionales"/>
    <s v="Propios - 20 - Ingresos corrientes"/>
    <n v="49695067"/>
    <n v="49695067"/>
    <s v="No"/>
    <s v="N/A"/>
    <s v="Eric Mauricio Vargas Forero"/>
    <s v="Jefe Oficina de Tecnologias de la Informacion"/>
    <n v="6012220601"/>
    <s v="eric.vargas@upme.gov.co"/>
    <n v="48092000"/>
    <n v="0"/>
    <n v="0"/>
    <n v="1603067"/>
    <n v="0"/>
    <n v="4372000"/>
    <n v="0"/>
    <n v="4372000"/>
    <n v="0"/>
    <n v="4372000"/>
    <n v="0"/>
    <n v="4372000"/>
    <n v="0"/>
    <n v="4372000"/>
    <n v="1603067"/>
    <n v="4372000"/>
    <n v="0"/>
    <n v="4372000"/>
    <n v="0"/>
    <n v="4372000"/>
    <n v="0"/>
    <n v="4372000"/>
    <n v="0"/>
    <n v="8744000"/>
    <n v="49695067"/>
    <n v="49695067"/>
    <n v="0"/>
    <n v="0"/>
    <n v="0"/>
  </r>
  <r>
    <x v="0"/>
    <x v="3"/>
    <s v="TIC"/>
    <s v="Si"/>
    <n v="36"/>
    <s v="130-9"/>
    <s v="1 - Incrementar el desarrollo de los habilitadores transversales de la política de gobierno digital."/>
    <x v="7"/>
    <x v="13"/>
    <n v="80111620"/>
    <x v="6"/>
    <s v="Prestación de servicios profesionales y/o de apoyo a la gestión"/>
    <s v="130-9 Prestar servicios profesionales para apoyar en la gestion de la mesa de servicio, medicion de indicadores y atencion de solicitudes e indicencias de los servicios tecnologicos de la UPME."/>
    <s v="Enero"/>
    <s v="Enero"/>
    <s v="Enero"/>
    <n v="11"/>
    <s v="Meses"/>
    <s v="Contratación directa - Prestación de servicios profesionales"/>
    <s v="Propios - 20 - Ingresos corrientes"/>
    <n v="51150000"/>
    <n v="51150000"/>
    <s v="No"/>
    <s v="N/A"/>
    <s v="Eric Mauricio Vargas Forero"/>
    <s v="Jefe Oficina de Tecnologias de la Informacion"/>
    <n v="6012220601"/>
    <s v="eric.vargas@upme.gov.co"/>
    <n v="49500000"/>
    <n v="0"/>
    <n v="0"/>
    <n v="1650000"/>
    <n v="0"/>
    <n v="4500000"/>
    <n v="0"/>
    <n v="4500000"/>
    <n v="0"/>
    <n v="4500000"/>
    <n v="0"/>
    <n v="4500000"/>
    <n v="0"/>
    <n v="4500000"/>
    <n v="1650000"/>
    <n v="4500000"/>
    <n v="0"/>
    <n v="4500000"/>
    <n v="0"/>
    <n v="4500000"/>
    <n v="0"/>
    <n v="4500000"/>
    <n v="0"/>
    <n v="9000000"/>
    <n v="51150000"/>
    <n v="51150000"/>
    <n v="0"/>
    <n v="0"/>
    <n v="0"/>
  </r>
  <r>
    <x v="0"/>
    <x v="3"/>
    <s v="TIC"/>
    <s v="Si"/>
    <n v="36"/>
    <s v="130-10"/>
    <s v="1 - Incrementar el desarrollo de los habilitadores transversales de la política de gobierno digital."/>
    <x v="7"/>
    <x v="13"/>
    <n v="80111620"/>
    <x v="6"/>
    <s v="Prestación de servicios profesionales y/o de apoyo a la gestión"/>
    <s v="130-10 Prestar servicios profesionales para la solución de problemas o incidentes presentados sobre los sistemas de información implementados en la UPME o en la plataforma tecnológica que los soportan."/>
    <s v="Enero"/>
    <s v="Enero"/>
    <s v="Enero"/>
    <n v="11"/>
    <s v="Meses"/>
    <s v="Contratación directa - Prestación de servicios profesionales"/>
    <s v="Propios - 20 - Ingresos corrientes"/>
    <n v="90666667"/>
    <n v="90666667"/>
    <s v="No"/>
    <s v="N/A"/>
    <s v="Eric Mauricio Vargas Forero"/>
    <s v="Jefe Oficina de Tecnologias de la Informacion"/>
    <n v="6012220601"/>
    <s v="eric.vargas@upme.gov.co"/>
    <n v="80000000"/>
    <n v="0"/>
    <n v="0"/>
    <n v="2666667"/>
    <n v="0"/>
    <n v="8000000"/>
    <n v="0"/>
    <n v="8000000"/>
    <n v="0"/>
    <n v="8000000"/>
    <n v="0"/>
    <n v="8000000"/>
    <n v="0"/>
    <n v="8000000"/>
    <n v="10666667"/>
    <n v="8000000"/>
    <n v="0"/>
    <n v="8000000"/>
    <n v="0"/>
    <n v="8000000"/>
    <n v="0"/>
    <n v="8000000"/>
    <n v="0"/>
    <n v="16000000"/>
    <n v="90666667"/>
    <n v="90666667"/>
    <n v="0"/>
    <n v="0"/>
    <n v="0"/>
  </r>
  <r>
    <x v="0"/>
    <x v="3"/>
    <s v="TIC"/>
    <s v="Si"/>
    <n v="30"/>
    <s v="130-11"/>
    <s v="3 - Mejorar la implementación del modelo de Gestión de Información Institucional."/>
    <x v="9"/>
    <x v="15"/>
    <n v="80111620"/>
    <x v="8"/>
    <s v="Prestación de servicios profesionales y/o de apoyo a la gestión"/>
    <s v="130-11 Prestar servicios profesionales para la creación de contenido, divulgación y socialización de los proyectos, planes y gestión de la UPME."/>
    <s v="Enero"/>
    <s v="Enero"/>
    <s v="Enero"/>
    <n v="11"/>
    <s v="Meses"/>
    <s v="Contratación directa - Prestación de servicios profesionales"/>
    <s v="Propios - 20 - Ingresos corrientes"/>
    <n v="48076077"/>
    <n v="48076077"/>
    <s v="No"/>
    <s v="N/A"/>
    <s v="Eric Mauricio Vargas Forero"/>
    <s v="Jefe Oficina de Tecnologias de la Informacion"/>
    <n v="6012220601"/>
    <s v="eric.vargas@upme.gov.co"/>
    <n v="36000000"/>
    <n v="0"/>
    <n v="0"/>
    <n v="400000"/>
    <n v="0"/>
    <n v="6000000"/>
    <n v="0"/>
    <n v="6000000"/>
    <n v="0"/>
    <n v="6000000"/>
    <n v="0"/>
    <n v="6000000"/>
    <n v="12076077"/>
    <n v="6000000"/>
    <n v="0"/>
    <n v="6000000"/>
    <n v="0"/>
    <n v="6000000"/>
    <n v="0"/>
    <n v="1892026"/>
    <n v="0"/>
    <n v="1892026"/>
    <n v="0"/>
    <n v="1892025"/>
    <n v="48076077"/>
    <n v="48076077"/>
    <n v="0"/>
    <n v="0"/>
    <n v="0"/>
  </r>
  <r>
    <x v="0"/>
    <x v="3"/>
    <s v="TIC"/>
    <s v="Si"/>
    <s v="75 (30/12/2024)"/>
    <s v="130-12"/>
    <s v="3 - Mejorar la implementación del modelo de Gestión de Información Institucional."/>
    <x v="9"/>
    <x v="15"/>
    <n v="80111620"/>
    <x v="8"/>
    <s v="Prestación de servicios profesionales y/o de apoyo a la gestión"/>
    <s v="130-12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52844000"/>
    <n v="52844000"/>
    <s v="No"/>
    <s v="N/A"/>
    <s v="Eric Mauricio Vargas Forero"/>
    <s v="Jefe Oficina de Tecnologias de la Informacion"/>
    <n v="6012220601"/>
    <s v="eric.vargas@upme.gov.co"/>
    <n v="52844000"/>
    <m/>
    <m/>
    <n v="2402000"/>
    <m/>
    <n v="4804000"/>
    <m/>
    <n v="4804000"/>
    <m/>
    <n v="4804000"/>
    <m/>
    <n v="4804000"/>
    <m/>
    <n v="4804000"/>
    <m/>
    <n v="4804000"/>
    <m/>
    <n v="4804000"/>
    <m/>
    <n v="4804000"/>
    <m/>
    <n v="4804000"/>
    <m/>
    <n v="7206000"/>
    <n v="52844000"/>
    <n v="52844000"/>
    <n v="0"/>
    <n v="0"/>
    <n v="0"/>
  </r>
  <r>
    <x v="0"/>
    <x v="3"/>
    <s v="TIC"/>
    <s v="Si"/>
    <n v="2"/>
    <s v="130-13"/>
    <s v="3 - Mejorar la implementación del modelo de Gestión de Información Institucional."/>
    <x v="9"/>
    <x v="15"/>
    <n v="80111620"/>
    <x v="8"/>
    <s v="Prestación de servicios profesionales y/o de apoyo a la gestión"/>
    <s v="130-13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7000000"/>
    <n v="7000000"/>
    <s v="No"/>
    <s v="N/A"/>
    <s v="Eric Mauricio Vargas Forero"/>
    <s v="Jefe Oficina de Tecnologias de la Informacion"/>
    <n v="6012220601"/>
    <s v="eric.vargas@upme.gov.co"/>
    <n v="7000000"/>
    <n v="0"/>
    <n v="0"/>
    <n v="0"/>
    <n v="0"/>
    <n v="0"/>
    <n v="0"/>
    <n v="0"/>
    <n v="0"/>
    <n v="0"/>
    <n v="0"/>
    <n v="0"/>
    <n v="0"/>
    <n v="0"/>
    <n v="0"/>
    <n v="0"/>
    <n v="0"/>
    <n v="0"/>
    <n v="0"/>
    <n v="2500000"/>
    <n v="0"/>
    <n v="2500000"/>
    <n v="0"/>
    <n v="2000000"/>
    <n v="7000000"/>
    <n v="7000000"/>
    <n v="0"/>
    <n v="0"/>
    <n v="0"/>
  </r>
  <r>
    <x v="0"/>
    <x v="3"/>
    <s v="TIC"/>
    <s v="Si"/>
    <n v="2"/>
    <s v="130-14"/>
    <s v="2 - Aumentar la capacidad institucional a nivel de arquitectura tecnológica y de sistemas de información."/>
    <x v="8"/>
    <x v="16"/>
    <n v="80111620"/>
    <x v="7"/>
    <s v="Prestación de servicios profesionales y/o de apoyo a la gestión"/>
    <s v="130-14 Prestar servicios profesionales para la implementación, mantenimiento, administración y aseguramiento de las bases de datos que soportan las aplicaciones o portales de la Entidad, garantizando su rendimiento, disponibilidad y capacidad de recuperac"/>
    <s v="Enero"/>
    <s v="Enero"/>
    <s v="Enero"/>
    <n v="11"/>
    <s v="Meses"/>
    <s v="Contratación directa - Prestación de servicios profesionales"/>
    <s v="Propios - 20 - Ingresos corrientes"/>
    <n v="82333784"/>
    <n v="82333784"/>
    <s v="No"/>
    <s v="N/A"/>
    <s v="Eric Mauricio Vargas Forero"/>
    <s v="Jefe Oficina de Tecnologias de la Informacion"/>
    <n v="6012220601"/>
    <s v="eric.vargas@upme.gov.co"/>
    <n v="75000000"/>
    <n v="0"/>
    <n v="0"/>
    <n v="3750000"/>
    <n v="0"/>
    <n v="7500000"/>
    <n v="0"/>
    <n v="7500000"/>
    <n v="0"/>
    <n v="7500000"/>
    <n v="0"/>
    <n v="7500000"/>
    <n v="0"/>
    <n v="7500000"/>
    <n v="0"/>
    <n v="7500000"/>
    <n v="0"/>
    <n v="7500000"/>
    <n v="0"/>
    <n v="7500000"/>
    <n v="7333784"/>
    <n v="7500000"/>
    <n v="0"/>
    <n v="11083784"/>
    <n v="82333784"/>
    <n v="82333784"/>
    <n v="0"/>
    <n v="0"/>
    <n v="0"/>
  </r>
  <r>
    <x v="0"/>
    <x v="3"/>
    <s v="TIC"/>
    <s v="Si"/>
    <n v="36"/>
    <s v="130-15"/>
    <s v="1 - Incrementar el desarrollo de los habilitadores transversales de la política de gobierno digital."/>
    <x v="7"/>
    <x v="13"/>
    <n v="80111620"/>
    <x v="6"/>
    <s v="Prestación de servicios profesionales y/o de apoyo a la gestión"/>
    <s v="130-15 Prestar servicios profesionales para el seguimiento y control del Plan Estratégico, Plan de Acción y Proyecto de Inversión de la Oficina de Tecnologías de la Información, incluyendo el acompañamiento en la ejecución presupuestal, la gestión de proc"/>
    <s v="Enero"/>
    <s v="Enero"/>
    <s v="Enero"/>
    <n v="11"/>
    <s v="Meses"/>
    <s v="Contratación directa - Prestación de servicios profesionales"/>
    <s v="Propios - 20 - Ingresos corrientes"/>
    <n v="85176000"/>
    <n v="85176000"/>
    <s v="No"/>
    <s v="N/A"/>
    <s v="Eric Mauricio Vargas Forero"/>
    <s v="Jefe Oficina de Tecnologias de la Informacion"/>
    <n v="6012220601"/>
    <s v="eric.vargas@upme.gov.co"/>
    <n v="80080000"/>
    <n v="0"/>
    <n v="0"/>
    <n v="5096000"/>
    <n v="0"/>
    <n v="7280000"/>
    <n v="0"/>
    <n v="7280000"/>
    <n v="0"/>
    <n v="7280000"/>
    <n v="0"/>
    <n v="7280000"/>
    <n v="0"/>
    <n v="7280000"/>
    <n v="5096000"/>
    <n v="7280000"/>
    <n v="0"/>
    <n v="7280000"/>
    <n v="0"/>
    <n v="7280000"/>
    <n v="0"/>
    <n v="7280000"/>
    <n v="0"/>
    <n v="14560000"/>
    <n v="85176000"/>
    <n v="85176000"/>
    <n v="0"/>
    <n v="0"/>
    <n v="0"/>
  </r>
  <r>
    <x v="0"/>
    <x v="3"/>
    <s v="TIC"/>
    <s v="Si"/>
    <s v="75 (30/12/2024)"/>
    <s v="130-16"/>
    <s v="1 - Incrementar el desarrollo de los habilitadores transversales de la política de gobierno digital."/>
    <x v="7"/>
    <x v="13"/>
    <n v="80111620"/>
    <x v="6"/>
    <s v="Prestación de servicios profesionales y/o de apoyo a la gestión"/>
    <s v="130-16 Prestar los servicios profesionales de acompañamiento jurídico en los asuntos de gestión precontractual, contractual y poscontractual de la Entidad en especial lo relacionado con la Oficina de Tecnologías de la Información."/>
    <s v="Enero"/>
    <s v="Enero"/>
    <s v="Enero"/>
    <n v="11"/>
    <s v="Meses"/>
    <s v="Contratación directa - Prestación de servicios profesionales"/>
    <s v="Propios - 20 - Ingresos corrientes"/>
    <n v="82133333"/>
    <n v="82133333"/>
    <s v="No"/>
    <s v="N/A"/>
    <s v="Eric Mauricio Vargas Forero"/>
    <s v="Jefe Oficina de Tecnologias de la Informacion"/>
    <n v="6012220601"/>
    <s v="eric.vargas@upme.gov.co"/>
    <n v="77000000"/>
    <n v="0"/>
    <n v="0"/>
    <n v="5133333"/>
    <n v="0"/>
    <n v="7000000"/>
    <n v="0"/>
    <n v="7000000"/>
    <n v="0"/>
    <n v="7000000"/>
    <n v="0"/>
    <n v="7000000"/>
    <n v="0"/>
    <n v="7000000"/>
    <n v="5133333"/>
    <n v="7000000"/>
    <n v="0"/>
    <n v="7000000"/>
    <n v="0"/>
    <n v="7000000"/>
    <n v="0"/>
    <n v="7000000"/>
    <n v="0"/>
    <n v="14000000"/>
    <n v="82133333"/>
    <n v="82133333"/>
    <n v="0"/>
    <n v="0"/>
    <n v="0"/>
  </r>
  <r>
    <x v="0"/>
    <x v="3"/>
    <s v="TIC"/>
    <s v="Si"/>
    <s v="75 (30/12/2024)"/>
    <s v="130-17"/>
    <s v="3 - Mejorar la implementación del modelo de Gestión de Información Institucional."/>
    <x v="9"/>
    <x v="15"/>
    <n v="80111620"/>
    <x v="8"/>
    <s v="Prestación de servicios profesionales y/o de apoyo a la gestión"/>
    <s v="130-1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n v="13580131"/>
    <m/>
    <m/>
    <m/>
    <m/>
    <m/>
    <m/>
    <m/>
    <m/>
    <m/>
    <m/>
    <n v="3822979"/>
    <m/>
    <n v="8500000"/>
    <m/>
    <n v="1257152"/>
    <m/>
    <m/>
    <m/>
    <m/>
    <m/>
    <m/>
    <m/>
    <m/>
    <n v="13580131"/>
    <n v="13580131"/>
    <n v="0"/>
    <n v="0"/>
    <n v="0"/>
  </r>
  <r>
    <x v="0"/>
    <x v="3"/>
    <s v="TIC"/>
    <s v="Si"/>
    <s v="75 (30/12/2024)"/>
    <s v="130-18"/>
    <s v="3 - Mejorar la implementación del modelo de Gestión de Información Institucional."/>
    <x v="9"/>
    <x v="15"/>
    <n v="80111620"/>
    <x v="8"/>
    <s v="Prestación de servicios profesionales y/o de apoyo a la gestión"/>
    <s v="130-1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n v="13580131"/>
    <m/>
    <m/>
    <m/>
    <m/>
    <m/>
    <m/>
    <m/>
    <m/>
    <m/>
    <m/>
    <n v="3822979"/>
    <m/>
    <n v="8500000"/>
    <m/>
    <n v="1257152"/>
    <m/>
    <m/>
    <m/>
    <m/>
    <m/>
    <m/>
    <m/>
    <m/>
    <n v="13580131"/>
    <n v="13580131"/>
    <n v="0"/>
    <n v="0"/>
    <n v="0"/>
  </r>
  <r>
    <x v="0"/>
    <x v="3"/>
    <s v="TIC"/>
    <s v="Si"/>
    <n v="36"/>
    <s v="130-19"/>
    <s v="1 - Incrementar el desarrollo de los habilitadores transversales de la política de gobierno digital."/>
    <x v="7"/>
    <x v="13"/>
    <n v="80111620"/>
    <x v="6"/>
    <s v="Prestación de servicios profesionales y/o de apoyo a la gestión"/>
    <s v="130-19 Prestar servicios profesionales para la actualización y administración del Modelo de Seguridad y Privacidad de la Información -MSPI-, de conformidad con la normatividad vigente."/>
    <s v="Enero"/>
    <s v="Enero"/>
    <s v="Enero"/>
    <n v="11"/>
    <s v="Meses"/>
    <s v="Contratación directa - Prestación de servicios profesionales"/>
    <s v="Propios - 20 - Ingresos corrientes"/>
    <n v="66800000"/>
    <n v="66800000"/>
    <s v="No"/>
    <s v="N/A"/>
    <s v="Eric Mauricio Vargas Forero"/>
    <s v="Jefe Oficina de Tecnologias de la Informacion"/>
    <n v="6012220601"/>
    <s v="eric.vargas@upme.gov.co"/>
    <n v="60000000"/>
    <n v="0"/>
    <n v="0"/>
    <n v="800000"/>
    <n v="0"/>
    <n v="6000000"/>
    <n v="0"/>
    <n v="6000000"/>
    <n v="0"/>
    <n v="6000000"/>
    <n v="0"/>
    <n v="6000000"/>
    <n v="0"/>
    <n v="6000000"/>
    <n v="6800000"/>
    <n v="6000000"/>
    <n v="0"/>
    <n v="6000000"/>
    <n v="0"/>
    <n v="6000000"/>
    <n v="0"/>
    <n v="6000000"/>
    <n v="0"/>
    <n v="12000000"/>
    <n v="66800000"/>
    <n v="66800000"/>
    <n v="0"/>
    <n v="0"/>
    <n v="0"/>
  </r>
  <r>
    <x v="0"/>
    <x v="3"/>
    <s v="TIC"/>
    <s v="Si"/>
    <n v="36"/>
    <s v="130-20"/>
    <s v="1 - Incrementar el desarrollo de los habilitadores transversales de la política de gobierno digital."/>
    <x v="7"/>
    <x v="13"/>
    <n v="80111620"/>
    <x v="6"/>
    <s v="Prestación de servicios profesionales y/o de apoyo a la gestión"/>
    <s v="130-20 Prestar servicios profesionales para el diseño e implementación de la Arquitectura de Sistemas de Información y la política de gobierno digital."/>
    <s v="Enero"/>
    <s v="Enero"/>
    <s v="Enero"/>
    <n v="11"/>
    <s v="Meses"/>
    <s v="Contratación directa - Prestación de servicios profesionales"/>
    <s v="Propios - 20 - Ingresos corrientes"/>
    <n v="80676000"/>
    <n v="80676000"/>
    <s v="No"/>
    <s v="N/A"/>
    <s v="Eric Mauricio Vargas Forero"/>
    <s v="Jefe Oficina de Tecnologias de la Informacion"/>
    <n v="6012220601"/>
    <s v="eric.vargas@upme.gov.co"/>
    <n v="58320000"/>
    <n v="0"/>
    <n v="0"/>
    <n v="486000"/>
    <n v="0"/>
    <n v="7290000"/>
    <n v="0"/>
    <n v="7290000"/>
    <n v="0"/>
    <n v="7290000"/>
    <n v="0"/>
    <n v="7290000"/>
    <n v="0"/>
    <n v="7290000"/>
    <n v="22356000"/>
    <n v="7290000"/>
    <n v="0"/>
    <n v="7290000"/>
    <n v="0"/>
    <n v="7290000"/>
    <n v="0"/>
    <n v="7290000"/>
    <n v="0"/>
    <n v="14580000"/>
    <n v="80676000"/>
    <n v="80676000"/>
    <n v="0"/>
    <n v="0"/>
    <n v="0"/>
  </r>
  <r>
    <x v="0"/>
    <x v="3"/>
    <s v="TIC"/>
    <s v="Si"/>
    <n v="15"/>
    <s v="130-21"/>
    <s v="2 - Aumentar la capacidad institucional a nivel de arquitectura tecnológica y de sistemas de información."/>
    <x v="8"/>
    <x v="14"/>
    <n v="80111620"/>
    <x v="7"/>
    <s v="Prestación de servicios profesionales y/o de apoyo a la gestión"/>
    <s v="130-21 Prestar servicios de apoyo a la gestión para la atención de los requerimientos e incidencias relacionadas con la operación de las plataformas tecnológicas de cara a los ciudadanos y a los usuarios internos de la entidad."/>
    <s v="Enero"/>
    <s v="Enero"/>
    <s v="Febrero"/>
    <n v="11"/>
    <s v="Meses"/>
    <s v="Contratación directa - Prestación de servicios profesionales"/>
    <s v="Propios - 20 - Ingresos corrientes"/>
    <n v="21021000"/>
    <n v="21021000"/>
    <s v="No"/>
    <s v="N/A"/>
    <s v="Eric Mauricio Vargas Forero"/>
    <s v="Jefe Oficina de Tecnologias de la Informacion"/>
    <n v="6012220601"/>
    <s v="eric.vargas@upme.gov.co"/>
    <n v="0"/>
    <n v="0"/>
    <n v="20374200"/>
    <n v="0"/>
    <n v="0"/>
    <n v="1617000"/>
    <n v="0"/>
    <n v="1940400"/>
    <n v="0"/>
    <n v="1940400"/>
    <n v="0"/>
    <n v="1940400"/>
    <n v="0"/>
    <n v="1940400"/>
    <n v="0"/>
    <n v="1940400"/>
    <n v="0"/>
    <n v="1940400"/>
    <n v="0"/>
    <n v="1940400"/>
    <n v="646800"/>
    <n v="1940400"/>
    <n v="0"/>
    <n v="3880800"/>
    <n v="21021000"/>
    <n v="21021000"/>
    <n v="0"/>
    <n v="0"/>
    <n v="0"/>
  </r>
  <r>
    <x v="0"/>
    <x v="3"/>
    <s v="TIC"/>
    <s v="Si"/>
    <s v="75 (30/12/2024)"/>
    <s v="130-22"/>
    <s v="1 - Incrementar el desarrollo de los habilitadores transversales de la política de gobierno digital."/>
    <x v="7"/>
    <x v="13"/>
    <n v="43233201"/>
    <x v="6"/>
    <s v="Software - Licencias"/>
    <s v="130-22 Adquirir Certificado Wildcard SSL Multidominio para los servidores de la Unidad."/>
    <s v="Agosto"/>
    <s v="Septiembre"/>
    <s v="Octubre"/>
    <n v="12"/>
    <s v="Meses"/>
    <s v="Contratación directa "/>
    <s v="Propios - 20 - Ingresos corrientes"/>
    <n v="1500000"/>
    <n v="1500000"/>
    <s v="No"/>
    <s v="N/A"/>
    <s v="Eric Mauricio Vargas Forero"/>
    <s v="Jefe Oficina de Tecnologias de la Informacion"/>
    <n v="6012220601"/>
    <s v="eric.vargas@upme.gov.co"/>
    <m/>
    <m/>
    <m/>
    <m/>
    <m/>
    <m/>
    <m/>
    <m/>
    <m/>
    <m/>
    <m/>
    <m/>
    <m/>
    <m/>
    <m/>
    <m/>
    <m/>
    <m/>
    <n v="1500000"/>
    <m/>
    <m/>
    <m/>
    <m/>
    <n v="1500000"/>
    <n v="1500000"/>
    <n v="1500000"/>
    <n v="0"/>
    <n v="0"/>
    <n v="0"/>
  </r>
  <r>
    <x v="0"/>
    <x v="3"/>
    <s v="TIC"/>
    <s v="Si"/>
    <n v="36"/>
    <s v="130-23"/>
    <s v="1 - Incrementar el desarrollo de los habilitadores transversales de la política de gobierno digital."/>
    <x v="7"/>
    <x v="13"/>
    <n v="43233203"/>
    <x v="6"/>
    <s v="Software - Licencias"/>
    <s v="130-23 Adquirir el servicio de firmado digital incluyendo certificados de firma digital en el sistema de gestión documental de la UPME y los de función pública SIIF Nación (token) y un certificado de firma digital de persona jurídica para facturación elec"/>
    <s v="Octubre"/>
    <s v="Noviembre"/>
    <s v="Noviembre"/>
    <n v="12"/>
    <s v="Meses"/>
    <s v="Contratación directa "/>
    <s v="Propios - 20 - Ingresos corrientes"/>
    <n v="22165746"/>
    <n v="22165746"/>
    <s v="No"/>
    <s v="N/A"/>
    <s v="Eric Mauricio Vargas Forero"/>
    <s v="Jefe Oficina de Tecnologias de la Informacion"/>
    <n v="6012220601"/>
    <s v="eric.vargas@upme.gov.co"/>
    <n v="0"/>
    <n v="0"/>
    <n v="0"/>
    <n v="0"/>
    <n v="0"/>
    <n v="0"/>
    <n v="0"/>
    <n v="0"/>
    <n v="0"/>
    <n v="0"/>
    <n v="0"/>
    <n v="0"/>
    <n v="0"/>
    <n v="0"/>
    <n v="0"/>
    <n v="0"/>
    <n v="0"/>
    <n v="0"/>
    <n v="0"/>
    <n v="0"/>
    <n v="22165746"/>
    <n v="0"/>
    <n v="0"/>
    <n v="22165746"/>
    <n v="22165746"/>
    <n v="22165746"/>
    <n v="0"/>
    <n v="0"/>
    <n v="0"/>
  </r>
  <r>
    <x v="0"/>
    <x v="3"/>
    <s v="TIC"/>
    <s v="Si"/>
    <n v="36"/>
    <s v="130-24"/>
    <s v="2 - Aumentar la capacidad institucional a nivel de arquitectura tecnológica y de sistemas de información."/>
    <x v="8"/>
    <x v="14"/>
    <n v="43232804"/>
    <x v="7"/>
    <s v="Software- Suscripciones"/>
    <s v="130-24 Adquirir la renovación de la suscripción anual del servicio especializado SolarWinds Hybrid Cloud Observability Advanced A250, destinada a la gestión y el monitoreo centralizado de la infraestructura tecnológica de la Entidad, con una capacidad par"/>
    <s v="Octubre"/>
    <s v="Octubre"/>
    <s v="Noviembre"/>
    <n v="12"/>
    <s v="Meses"/>
    <s v="Contratación directa "/>
    <s v="Propios - 20 - Ingresos corrientes"/>
    <n v="66749718"/>
    <n v="66749718"/>
    <s v="No"/>
    <s v="N/A"/>
    <s v="Eric Mauricio Vargas Forero"/>
    <s v="Jefe Oficina de Tecnologias de la Informacion"/>
    <n v="6012220601"/>
    <s v="eric.vargas@upme.gov.co"/>
    <m/>
    <m/>
    <m/>
    <m/>
    <m/>
    <m/>
    <m/>
    <m/>
    <m/>
    <m/>
    <m/>
    <m/>
    <m/>
    <m/>
    <m/>
    <m/>
    <m/>
    <m/>
    <n v="66749718"/>
    <m/>
    <m/>
    <m/>
    <m/>
    <n v="66749718"/>
    <n v="66749718"/>
    <n v="66749718"/>
    <n v="0"/>
    <n v="0"/>
    <n v="0"/>
  </r>
  <r>
    <x v="0"/>
    <x v="3"/>
    <s v="TIC"/>
    <s v="Si"/>
    <n v="16"/>
    <s v="130-25"/>
    <s v="2 - Aumentar la capacidad institucional a nivel de arquitectura tecnológica y de sistemas de información."/>
    <x v="8"/>
    <x v="14"/>
    <n v="43233204"/>
    <x v="7"/>
    <s v="Software - Licencias"/>
    <s v="130-25 Adquirir el servicio de ciberseguridad contra ransomware y el licenciamiento de la solución Endpoint con la que cuenta la UPME."/>
    <s v="Septiembre"/>
    <s v="Octubre"/>
    <s v="Noviembre"/>
    <n v="12"/>
    <s v="Meses"/>
    <s v="Contratación directa "/>
    <s v="Propios - 20 - Ingresos corrientes"/>
    <n v="137493373"/>
    <n v="137493373"/>
    <s v="No"/>
    <s v="N/A"/>
    <s v="Eric Mauricio Vargas Forero"/>
    <s v="Jefe Oficina de Tecnologias de la Informacion"/>
    <n v="6012220601"/>
    <s v="eric.vargas@upme.gov.co"/>
    <m/>
    <m/>
    <m/>
    <m/>
    <m/>
    <m/>
    <m/>
    <m/>
    <m/>
    <m/>
    <m/>
    <m/>
    <m/>
    <m/>
    <m/>
    <m/>
    <m/>
    <m/>
    <m/>
    <m/>
    <n v="137493373"/>
    <m/>
    <m/>
    <n v="137493373"/>
    <n v="137493373"/>
    <n v="137493373"/>
    <n v="0"/>
    <n v="0"/>
    <n v="0"/>
  </r>
  <r>
    <x v="0"/>
    <x v="3"/>
    <s v="TIC"/>
    <s v="Si"/>
    <s v="75 (30/12/2024)"/>
    <s v="130-26"/>
    <s v="2 - Aumentar la capacidad institucional a nivel de arquitectura tecnológica y de sistemas de información."/>
    <x v="8"/>
    <x v="14"/>
    <n v="43231513"/>
    <x v="7"/>
    <s v="Software - Licencias"/>
    <s v="130-26 Renovar el licencimiento y soporte de solución de backup."/>
    <s v="Septiembre"/>
    <s v="Octubre"/>
    <s v="Noviembre"/>
    <n v="12"/>
    <s v="Meses"/>
    <s v="Contratación directa "/>
    <s v="Propios - 20 - Ingresos corrientes"/>
    <n v="111405278"/>
    <n v="111405278"/>
    <s v="No"/>
    <s v="N/A"/>
    <s v="Eric Mauricio Vargas Forero"/>
    <s v="Jefe Oficina de Tecnologias de la Informacion"/>
    <n v="6012220601"/>
    <s v="eric.vargas@upme.gov.co"/>
    <m/>
    <m/>
    <m/>
    <m/>
    <m/>
    <m/>
    <m/>
    <m/>
    <m/>
    <m/>
    <m/>
    <m/>
    <m/>
    <m/>
    <m/>
    <m/>
    <m/>
    <m/>
    <m/>
    <m/>
    <n v="111405278"/>
    <m/>
    <m/>
    <n v="111405278"/>
    <n v="111405278"/>
    <n v="111405278"/>
    <n v="0"/>
    <n v="0"/>
    <n v="0"/>
  </r>
  <r>
    <x v="0"/>
    <x v="3"/>
    <s v="TIC"/>
    <s v="Si"/>
    <n v="36"/>
    <s v="130-27"/>
    <s v="2 - Aumentar la capacidad institucional a nivel de arquitectura tecnológica y de sistemas de información."/>
    <x v="8"/>
    <x v="14"/>
    <n v="81112003"/>
    <x v="7"/>
    <s v="Software- Nube pública o privada"/>
    <s v="130-27 Adquirir el servicio de nube para Backup y DRP                                                "/>
    <s v="Septiembre"/>
    <s v="Octubre"/>
    <s v="Octubre"/>
    <n v="12"/>
    <s v="Meses"/>
    <s v="Seléccion abreviada - acuerdo marco"/>
    <s v="Propios - 20 - Ingresos corrientes"/>
    <n v="104553948"/>
    <n v="104553948"/>
    <s v="No"/>
    <s v="N/A"/>
    <s v="Eric Mauricio Vargas Forero"/>
    <s v="Jefe Oficina de Tecnologias de la Informacion"/>
    <n v="6012220601"/>
    <s v="eric.vargas@upme.gov.co"/>
    <n v="0"/>
    <n v="0"/>
    <n v="0"/>
    <n v="0"/>
    <n v="0"/>
    <n v="0"/>
    <n v="0"/>
    <n v="0"/>
    <n v="0"/>
    <n v="0"/>
    <n v="0"/>
    <n v="0"/>
    <n v="0"/>
    <n v="0"/>
    <n v="0"/>
    <n v="0"/>
    <n v="0"/>
    <n v="0"/>
    <n v="104553948"/>
    <n v="0"/>
    <n v="0"/>
    <n v="0"/>
    <n v="0"/>
    <n v="104553948"/>
    <n v="104553948"/>
    <n v="104553948"/>
    <n v="0"/>
    <n v="0"/>
    <n v="0"/>
  </r>
  <r>
    <x v="0"/>
    <x v="3"/>
    <s v="TIC"/>
    <s v="Si"/>
    <n v="2"/>
    <s v="130-28"/>
    <s v="2 - Aumentar la capacidad institucional a nivel de arquitectura tecnológica y de sistemas de información."/>
    <x v="8"/>
    <x v="16"/>
    <n v="81112210"/>
    <x v="7"/>
    <s v="Mantenimientos y/o mejoras"/>
    <s v="130-28 Actualización y soporte del sistema de gestión documental de la Unidad, basado en ARGO/ORFEOGPL, para la Unidad de Planeación Minero Energética -UPME."/>
    <s v="Enero"/>
    <s v="Enero"/>
    <s v="Enero"/>
    <n v="11.5"/>
    <s v="Meses"/>
    <s v="Contratación directa "/>
    <s v="Propios - 20 - Ingresos corrientes"/>
    <n v="72620659"/>
    <n v="72620659"/>
    <s v="No"/>
    <s v="N/A"/>
    <s v="Eric Mauricio Vargas Forero"/>
    <s v="Jefe Oficina de Tecnologias de la Informacion"/>
    <n v="6012220601"/>
    <s v="eric.vargas@upme.gov.co"/>
    <n v="72620659"/>
    <n v="0"/>
    <n v="0"/>
    <n v="0"/>
    <n v="0"/>
    <n v="0"/>
    <n v="0"/>
    <n v="0"/>
    <n v="0"/>
    <n v="0"/>
    <n v="0"/>
    <n v="0"/>
    <n v="0"/>
    <n v="0"/>
    <n v="0"/>
    <n v="0"/>
    <n v="0"/>
    <n v="0"/>
    <n v="0"/>
    <n v="0"/>
    <n v="0"/>
    <n v="0"/>
    <n v="0"/>
    <n v="72620659"/>
    <n v="72620659"/>
    <n v="72620659"/>
    <n v="0"/>
    <n v="0"/>
    <n v="0"/>
  </r>
  <r>
    <x v="0"/>
    <x v="3"/>
    <s v="TIC"/>
    <s v="Si"/>
    <n v="36"/>
    <s v="130-29"/>
    <s v="2 - Aumentar la capacidad institucional a nivel de arquitectura tecnológica y de sistemas de información."/>
    <x v="8"/>
    <x v="14"/>
    <n v="43233600"/>
    <x v="7"/>
    <s v="Software- Nube pública o privada"/>
    <s v="130-29 Contratar el suministro de una solución tecnológica integral en la modalidad de software como servicio (SaaS), que permita la gestión unificada de los procesos de nómina, recursos humanos, administración de contratistas, y el control de bienes y se"/>
    <s v="Agosto"/>
    <s v="Agosto"/>
    <s v="Agosto"/>
    <n v="12"/>
    <s v="Meses"/>
    <s v="Contratación directa "/>
    <s v="Propios - 20 - Ingresos corrientes"/>
    <n v="210000000"/>
    <n v="210000000"/>
    <s v="No"/>
    <s v="N/A"/>
    <s v="Eric Mauricio Vargas Forero"/>
    <s v="Jefe Oficina de Tecnologias de la Informacion"/>
    <n v="6012220601"/>
    <s v="eric.vargas@upme.gov.co"/>
    <n v="0"/>
    <n v="0"/>
    <n v="0"/>
    <n v="0"/>
    <n v="0"/>
    <n v="0"/>
    <n v="0"/>
    <n v="0"/>
    <n v="0"/>
    <n v="0"/>
    <n v="0"/>
    <n v="0"/>
    <n v="0"/>
    <n v="0"/>
    <n v="210000000"/>
    <n v="0"/>
    <n v="0"/>
    <n v="0"/>
    <n v="0"/>
    <n v="0"/>
    <n v="0"/>
    <n v="0"/>
    <n v="0"/>
    <n v="210000000"/>
    <n v="210000000"/>
    <n v="210000000"/>
    <n v="0"/>
    <n v="0"/>
    <n v="0"/>
  </r>
  <r>
    <x v="0"/>
    <x v="3"/>
    <s v="TIC"/>
    <s v="Si"/>
    <n v="32"/>
    <s v="130-30"/>
    <s v="2 - Aumentar la capacidad institucional a nivel de arquitectura tecnológica y de sistemas de información."/>
    <x v="8"/>
    <x v="14"/>
    <n v="43233501"/>
    <x v="7"/>
    <s v="Software - Licencias"/>
    <s v="130-30 Adquirir el licenciamiento de las herramientas colaborativas en nube para la UPME."/>
    <s v="Julio"/>
    <s v="Agosto"/>
    <s v="Septiembre"/>
    <n v="12"/>
    <s v="Meses"/>
    <s v="Seléccion abreviada - acuerdo marco"/>
    <s v="Propios - 20 - Ingresos corrientes"/>
    <n v="443943802"/>
    <n v="443943802"/>
    <s v="No"/>
    <s v="N/A"/>
    <s v="Eric Mauricio Vargas Forero"/>
    <s v="Jefe Oficina de Tecnologias de la Informacion"/>
    <n v="6012220601"/>
    <s v="eric.vargas@upme.gov.co"/>
    <n v="0"/>
    <n v="0"/>
    <n v="0"/>
    <n v="0"/>
    <n v="0"/>
    <n v="0"/>
    <n v="0"/>
    <n v="0"/>
    <n v="0"/>
    <n v="0"/>
    <n v="0"/>
    <n v="0"/>
    <n v="0"/>
    <n v="0"/>
    <n v="0"/>
    <n v="0"/>
    <n v="443943802"/>
    <n v="0"/>
    <n v="0"/>
    <n v="0"/>
    <n v="0"/>
    <n v="0"/>
    <n v="0"/>
    <n v="443943802"/>
    <n v="443943802"/>
    <n v="443943802"/>
    <n v="0"/>
    <n v="0"/>
    <n v="0"/>
  </r>
  <r>
    <x v="0"/>
    <x v="3"/>
    <s v="TIC"/>
    <s v="Si"/>
    <s v="75 (30/12/2024)"/>
    <s v="130-31"/>
    <s v="2 - Aumentar la capacidad institucional a nivel de arquitectura tecnológica y de sistemas de información."/>
    <x v="8"/>
    <x v="14"/>
    <n v="43231513"/>
    <x v="7"/>
    <s v="Software - Licencias"/>
    <s v="130-31 Adquirir el canal de backup junto con la renovacion del segmento de prefijo IPV6 ante LACNIC."/>
    <s v="Febrero"/>
    <s v="Marzo"/>
    <s v="Abril"/>
    <n v="12"/>
    <s v="Meses"/>
    <s v="Contratación directa "/>
    <s v="Propios - 20 - Ingresos corrientes"/>
    <n v="15000000"/>
    <n v="15000000"/>
    <s v="No"/>
    <s v="N/A"/>
    <s v="Eric Mauricio Vargas Forero"/>
    <s v="Jefe Oficina de Tecnologias de la Informacion"/>
    <n v="6012220601"/>
    <s v="eric.vargas@upme.gov.co"/>
    <m/>
    <m/>
    <m/>
    <m/>
    <m/>
    <m/>
    <n v="15000000"/>
    <m/>
    <m/>
    <m/>
    <m/>
    <m/>
    <m/>
    <m/>
    <m/>
    <m/>
    <m/>
    <m/>
    <m/>
    <m/>
    <m/>
    <m/>
    <m/>
    <n v="15000000"/>
    <n v="15000000"/>
    <n v="15000000"/>
    <n v="0"/>
    <n v="0"/>
    <n v="0"/>
  </r>
  <r>
    <x v="0"/>
    <x v="3"/>
    <s v="TIC"/>
    <s v="Si"/>
    <n v="32"/>
    <s v="130-32"/>
    <s v="2 - Aumentar la capacidad institucional a nivel de arquitectura tecnológica y de sistemas de información."/>
    <x v="8"/>
    <x v="14"/>
    <n v="43232605"/>
    <x v="7"/>
    <s v="Software - Licencias"/>
    <s v="130-32 Actualizar y renovar el licenciamiento ESRI."/>
    <s v="Mayo"/>
    <s v="Junio "/>
    <s v="Junio "/>
    <n v="12"/>
    <s v="Meses"/>
    <s v="Seléccion abreviada - acuerdo marco"/>
    <s v="Propios - 20 - Ingresos corrientes"/>
    <n v="145537494"/>
    <n v="145537494"/>
    <s v="No"/>
    <s v="N/A"/>
    <s v="Eric Mauricio Vargas Forero"/>
    <s v="Jefe Oficina de Tecnologias de la Informacion"/>
    <n v="6012220601"/>
    <s v="eric.vargas@upme.gov.co"/>
    <n v="0"/>
    <n v="0"/>
    <n v="0"/>
    <n v="0"/>
    <n v="0"/>
    <n v="0"/>
    <n v="0"/>
    <n v="0"/>
    <n v="0"/>
    <n v="0"/>
    <n v="145537494"/>
    <n v="0"/>
    <n v="0"/>
    <n v="0"/>
    <n v="0"/>
    <n v="0"/>
    <n v="0"/>
    <n v="0"/>
    <n v="0"/>
    <n v="0"/>
    <n v="0"/>
    <n v="0"/>
    <n v="0"/>
    <n v="145537494"/>
    <n v="145537494"/>
    <n v="145537494"/>
    <n v="0"/>
    <n v="0"/>
    <n v="0"/>
  </r>
  <r>
    <x v="0"/>
    <x v="3"/>
    <s v="TIC"/>
    <s v="Si"/>
    <s v="75 (30/12/2024)"/>
    <s v="130-33"/>
    <s v="2 - Aumentar la capacidad institucional a nivel de arquitectura tecnológica y de sistemas de información."/>
    <x v="8"/>
    <x v="16"/>
    <n v="43232201"/>
    <x v="7"/>
    <s v="Mantenimientos y/o mejoras"/>
    <s v="130-33 Contratar el servicio de plataforma cómo servicios PaaS de la herramienta Bizagi, así como la migración de los flujos de procesos de la UPME."/>
    <s v="Febrero"/>
    <s v="Marzo"/>
    <s v="Marzo"/>
    <n v="12"/>
    <s v="Meses"/>
    <s v="Contratación directa "/>
    <s v="Propios - 20 - Ingresos corrientes"/>
    <n v="423254289"/>
    <n v="423254289"/>
    <s v="No"/>
    <s v="N/A"/>
    <s v="Eric Mauricio Vargas Forero"/>
    <s v="Jefe Oficina de Tecnologias de la Informacion"/>
    <n v="6012220601"/>
    <s v="eric.vargas@upme.gov.co"/>
    <n v="0"/>
    <n v="0"/>
    <n v="0"/>
    <n v="0"/>
    <n v="0"/>
    <n v="0"/>
    <n v="423254289"/>
    <n v="0"/>
    <n v="0"/>
    <n v="0"/>
    <n v="0"/>
    <n v="0"/>
    <n v="0"/>
    <n v="0"/>
    <n v="0"/>
    <n v="0"/>
    <n v="0"/>
    <n v="0"/>
    <n v="0"/>
    <n v="0"/>
    <n v="0"/>
    <n v="0"/>
    <n v="0"/>
    <n v="423254289"/>
    <n v="423254289"/>
    <n v="423254289"/>
    <n v="0"/>
    <n v="0"/>
    <n v="0"/>
  </r>
  <r>
    <x v="0"/>
    <x v="3"/>
    <s v="TIC"/>
    <s v="Si"/>
    <s v="75 (30/12/2024)"/>
    <s v="130-34"/>
    <s v="2 - Aumentar la capacidad institucional a nivel de arquitectura tecnológica y de sistemas de información."/>
    <x v="8"/>
    <x v="14"/>
    <n v="43232201"/>
    <x v="7"/>
    <s v="Mantenimientos y/o mejoras"/>
    <s v="130-34 Contratar el servicio de plataforma cómo servicios PaaS de la herramienta Bizagi, así como la migración de los flujos de procesos de la UPME."/>
    <s v="Febrero"/>
    <s v="Marzo"/>
    <s v="Marzo"/>
    <n v="12"/>
    <s v="Meses"/>
    <s v="Contratación directa "/>
    <s v="Propios - 20 - Ingresos corrientes"/>
    <n v="52939461"/>
    <n v="52939461"/>
    <s v="No"/>
    <s v="N/A"/>
    <s v="Eric Mauricio Vargas Forero"/>
    <s v="Jefe Oficina de Tecnologias de la Informacion"/>
    <n v="6012220601"/>
    <s v="eric.vargas@upme.gov.co"/>
    <n v="0"/>
    <n v="0"/>
    <n v="0"/>
    <n v="0"/>
    <n v="52939461"/>
    <n v="0"/>
    <n v="0"/>
    <n v="0"/>
    <n v="0"/>
    <n v="52939461"/>
    <n v="0"/>
    <n v="0"/>
    <n v="0"/>
    <n v="0"/>
    <n v="0"/>
    <n v="0"/>
    <n v="0"/>
    <n v="0"/>
    <n v="0"/>
    <n v="0"/>
    <n v="0"/>
    <n v="0"/>
    <n v="0"/>
    <n v="0"/>
    <n v="52939461"/>
    <n v="52939461"/>
    <n v="0"/>
    <n v="0"/>
    <n v="0"/>
  </r>
  <r>
    <x v="0"/>
    <x v="3"/>
    <s v="TIC"/>
    <s v="Si"/>
    <n v="30"/>
    <s v="130-35"/>
    <s v="2 - Aumentar la capacidad institucional a nivel de arquitectura tecnológica y de sistemas de información."/>
    <x v="8"/>
    <x v="14"/>
    <n v="43231513"/>
    <x v="7"/>
    <s v="Software - Licencias"/>
    <s v="130-35 Adquirir el servicio de licenciamiento de Office 365 usado en la entidad."/>
    <s v="Marzo"/>
    <s v="Marzo"/>
    <s v="Mayo"/>
    <n v="12"/>
    <s v="Meses"/>
    <s v="Seléccion abreviada - acuerdo marco"/>
    <s v="Propios - 20 - Ingresos corrientes"/>
    <n v="44985024"/>
    <n v="44985024"/>
    <s v="No"/>
    <s v="N/A"/>
    <s v="Eric Mauricio Vargas Forero"/>
    <s v="Jefe Oficina de Tecnologias de la Informacion"/>
    <n v="6012220601"/>
    <s v="eric.vargas@upme.gov.co"/>
    <n v="0"/>
    <n v="0"/>
    <n v="0"/>
    <n v="0"/>
    <n v="0"/>
    <n v="0"/>
    <n v="0"/>
    <n v="0"/>
    <n v="44985024"/>
    <n v="0"/>
    <n v="0"/>
    <n v="0"/>
    <n v="0"/>
    <n v="0"/>
    <n v="0"/>
    <n v="0"/>
    <n v="0"/>
    <n v="0"/>
    <n v="0"/>
    <n v="0"/>
    <n v="0"/>
    <n v="0"/>
    <n v="0"/>
    <n v="44985024"/>
    <n v="44985024"/>
    <n v="44985024"/>
    <n v="0"/>
    <n v="0"/>
    <n v="0"/>
  </r>
  <r>
    <x v="0"/>
    <x v="3"/>
    <s v="TIC"/>
    <s v="Si"/>
    <s v="75 (30/12/2024)"/>
    <s v="130-36"/>
    <s v="2 - Aumentar la capacidad institucional a nivel de arquitectura tecnológica y de sistemas de información."/>
    <x v="8"/>
    <x v="14"/>
    <n v="43232605"/>
    <x v="7"/>
    <s v="Software - Licencias"/>
    <s v="130-36 Renovar y prestar mantenimiento de Licencias MATLAB."/>
    <s v="Septiembre"/>
    <s v="Septiembre"/>
    <s v="Octubre"/>
    <n v="12"/>
    <s v="Meses"/>
    <s v="Contratación directa "/>
    <s v="Propios - 20 - Ingresos corrientes"/>
    <n v="58077950"/>
    <n v="58077950"/>
    <s v="No"/>
    <s v="N/A"/>
    <s v="Eric Mauricio Vargas Forero"/>
    <s v="Jefe Oficina de Tecnologias de la Informacion"/>
    <n v="6012220601"/>
    <s v="eric.vargas@upme.gov.co"/>
    <m/>
    <m/>
    <m/>
    <m/>
    <m/>
    <m/>
    <m/>
    <m/>
    <m/>
    <m/>
    <m/>
    <m/>
    <m/>
    <m/>
    <m/>
    <m/>
    <m/>
    <m/>
    <m/>
    <m/>
    <n v="58077950"/>
    <m/>
    <m/>
    <n v="58077950"/>
    <n v="58077950"/>
    <n v="58077950"/>
    <n v="0"/>
    <n v="0"/>
    <n v="0"/>
  </r>
  <r>
    <x v="0"/>
    <x v="3"/>
    <s v="TIC"/>
    <s v="Si"/>
    <n v="36"/>
    <s v="130-37"/>
    <s v="1 - Incrementar el desarrollo de los habilitadores transversales de la política de gobierno digital."/>
    <x v="7"/>
    <x v="13"/>
    <n v="80111620"/>
    <x v="6"/>
    <s v="Prestación de servicios profesionales y/o de apoyo a la gestión"/>
    <s v="130-37 Prestación de servicios profesionales en la Oficina de Tecnologías de la Información para la definición y aplicación de herramientas, instrumentos y metodologías en la gestión de proyectos de TI, que contribuyan a la implementación de la política d"/>
    <s v="Agosto"/>
    <s v="Agosto"/>
    <s v="Agosto"/>
    <n v="3"/>
    <s v="Meses"/>
    <s v="Contratación directa "/>
    <s v="Propios - 20 - Ingresos corrientes"/>
    <n v="8764000"/>
    <n v="8764000"/>
    <s v="No"/>
    <s v="N/A"/>
    <s v="Eric Mauricio Vargas Forero"/>
    <s v="Jefe Oficina de Tecnologias de la Informacion"/>
    <n v="6012220601"/>
    <s v="eric.vargas@upme.gov.co"/>
    <n v="0"/>
    <n v="0"/>
    <n v="0"/>
    <n v="0"/>
    <n v="0"/>
    <n v="0"/>
    <n v="0"/>
    <n v="0"/>
    <n v="0"/>
    <n v="0"/>
    <n v="0"/>
    <n v="0"/>
    <n v="0"/>
    <n v="0"/>
    <n v="8764000"/>
    <n v="0"/>
    <n v="0"/>
    <n v="0"/>
    <n v="0"/>
    <n v="0"/>
    <n v="0"/>
    <n v="8764000"/>
    <n v="0"/>
    <n v="0"/>
    <n v="8764000"/>
    <n v="8764000"/>
    <n v="0"/>
    <n v="0"/>
    <n v="0"/>
  </r>
  <r>
    <x v="0"/>
    <x v="3"/>
    <s v="TIC"/>
    <s v="Si"/>
    <n v="36"/>
    <s v="130-38"/>
    <s v="2 - Aumentar la capacidad institucional a nivel de arquitectura tecnológica y de sistemas de información."/>
    <x v="8"/>
    <x v="14"/>
    <s v="43233200;81111800;81111801;81112208"/>
    <x v="7"/>
    <s v="Software - Licencias"/>
    <s v="130-38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162075042"/>
    <n v="162075042"/>
    <s v="No"/>
    <s v="N/A"/>
    <s v="Eric Mauricio Vargas Forero"/>
    <s v="Jefe Oficina de Tecnologias de la Informacion"/>
    <n v="6012220601"/>
    <s v="eric.vargas@upme.gov.co"/>
    <n v="0"/>
    <n v="0"/>
    <n v="0"/>
    <n v="0"/>
    <n v="0"/>
    <n v="0"/>
    <n v="0"/>
    <n v="0"/>
    <n v="0"/>
    <n v="0"/>
    <n v="0"/>
    <n v="0"/>
    <n v="0"/>
    <n v="0"/>
    <n v="0"/>
    <n v="0"/>
    <n v="162075042"/>
    <n v="0"/>
    <n v="0"/>
    <n v="0"/>
    <n v="0"/>
    <n v="0"/>
    <n v="0"/>
    <n v="162075042"/>
    <n v="162075042"/>
    <n v="162075042"/>
    <n v="0"/>
    <n v="0"/>
    <n v="0"/>
  </r>
  <r>
    <x v="0"/>
    <x v="3"/>
    <s v="TIC"/>
    <s v="Si"/>
    <s v="75 (30/12/2024)"/>
    <s v="130-39"/>
    <s v="2 - Aumentar la capacidad institucional a nivel de arquitectura tecnológica y de sistemas de información."/>
    <x v="8"/>
    <x v="16"/>
    <s v="43233200;81111800;81111801;81112208"/>
    <x v="7"/>
    <s v="Software - Licencias"/>
    <s v="130-39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4620000"/>
    <n v="4620000"/>
    <s v="No"/>
    <s v="N/A"/>
    <s v="Eric Mauricio Vargas Forero"/>
    <s v="Jefe Oficina de Tecnologias de la Informacion"/>
    <n v="6012220601"/>
    <s v="eric.vargas@upme.gov.co"/>
    <m/>
    <m/>
    <m/>
    <m/>
    <m/>
    <m/>
    <m/>
    <m/>
    <m/>
    <m/>
    <m/>
    <m/>
    <m/>
    <m/>
    <m/>
    <m/>
    <n v="4620000"/>
    <m/>
    <m/>
    <m/>
    <m/>
    <m/>
    <m/>
    <n v="4620000"/>
    <n v="4620000"/>
    <n v="4620000"/>
    <n v="0"/>
    <n v="0"/>
    <n v="0"/>
  </r>
  <r>
    <x v="0"/>
    <x v="3"/>
    <s v="TIC"/>
    <s v="Si"/>
    <n v="30"/>
    <s v="130-40"/>
    <s v="2 - Aumentar la capacidad institucional a nivel de arquitectura tecnológica y de sistemas de información."/>
    <x v="8"/>
    <x v="14"/>
    <s v="43222501, 43222503, 43222504, 43222609, 43233205"/>
    <x v="7"/>
    <s v="Software - Nube pública o privada"/>
    <s v="130-40 Contratar la solución de Security Gateway Edge para fortalecer la infraestructura de seguridad de la Entidad, con capacidades avanzadas que incluyen balanceo de servicios con DRP, firewall de aplicaciones avanzado, protección antibot, y mecanismos "/>
    <s v="Marzo"/>
    <s v="Marzo"/>
    <s v="Abril"/>
    <n v="13"/>
    <s v="Meses"/>
    <s v="Contratación directa"/>
    <s v="Propios - 20 - Ingresos corrientes"/>
    <n v="199832164"/>
    <n v="199832164"/>
    <s v="No"/>
    <s v="N/A"/>
    <s v="Eric Mauricio Vargas Forero"/>
    <s v="Jefe Oficina de Tecnologias de la Informacion"/>
    <n v="6012220601"/>
    <s v="eric.vargas@upme.gov.co"/>
    <n v="0"/>
    <n v="0"/>
    <n v="0"/>
    <n v="0"/>
    <n v="0"/>
    <n v="0"/>
    <n v="199832164"/>
    <n v="0"/>
    <n v="0"/>
    <n v="0"/>
    <n v="0"/>
    <n v="0"/>
    <n v="0"/>
    <n v="0"/>
    <n v="0"/>
    <n v="0"/>
    <n v="0"/>
    <n v="0"/>
    <n v="0"/>
    <n v="0"/>
    <n v="0"/>
    <n v="0"/>
    <n v="0"/>
    <n v="199832164"/>
    <n v="199832164"/>
    <n v="199832164"/>
    <n v="0"/>
    <n v="0"/>
    <n v="0"/>
  </r>
  <r>
    <x v="0"/>
    <x v="3"/>
    <s v="TIC"/>
    <s v="Si"/>
    <n v="30"/>
    <s v="130-41"/>
    <s v="2 - Aumentar la capacidad institucional a nivel de arquitectura tecnológica y de sistemas de información."/>
    <x v="8"/>
    <x v="14"/>
    <s v="43231507;43232103;43232304;81112200;81112100"/>
    <x v="7"/>
    <s v="Mantenimientos y/o mejoras"/>
    <s v="130-41 Adquirir la suscripción de Power BI para la visualización de datos de la entidad."/>
    <s v="Marzo"/>
    <s v="Marzo"/>
    <s v="Mayo"/>
    <n v="12"/>
    <s v="Meses"/>
    <s v="Seléccion abreviada - acuerdo marco"/>
    <s v="Propios - 20 - Ingresos corrientes"/>
    <n v="1127972"/>
    <n v="1127972"/>
    <s v="No"/>
    <s v="N/A"/>
    <s v="Eric Mauricio Vargas Forero"/>
    <s v="Jefe Oficina de Tecnologias de la Informacion"/>
    <n v="6012220601"/>
    <s v="eric.vargas@upme.gov.co"/>
    <n v="0"/>
    <n v="0"/>
    <n v="0"/>
    <n v="0"/>
    <n v="0"/>
    <n v="0"/>
    <n v="0"/>
    <n v="0"/>
    <n v="1127972"/>
    <n v="1127972"/>
    <n v="0"/>
    <n v="0"/>
    <n v="0"/>
    <n v="0"/>
    <n v="0"/>
    <n v="0"/>
    <n v="0"/>
    <n v="0"/>
    <n v="0"/>
    <n v="0"/>
    <n v="0"/>
    <n v="0"/>
    <n v="0"/>
    <n v="0"/>
    <n v="1127972"/>
    <n v="1127972"/>
    <n v="0"/>
    <n v="0"/>
    <n v="0"/>
  </r>
  <r>
    <x v="0"/>
    <x v="3"/>
    <s v="TIC"/>
    <s v="Si"/>
    <n v="15"/>
    <s v="130-42"/>
    <s v="3 - Mejorar la implementación del modelo de Gestión de Información Institucional."/>
    <x v="9"/>
    <x v="15"/>
    <n v="80111620"/>
    <x v="8"/>
    <s v="Prestación de servicios profesionales y/o de apoyo a la gestión"/>
    <s v="130-42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régimen especial (con ofertas) - Régimen especial"/>
    <s v="Propios - 20 - Ingresos corrientes"/>
    <n v="1292550"/>
    <n v="1292550"/>
    <s v="No"/>
    <s v="N/A"/>
    <s v="Eric Mauricio Vargas Forero"/>
    <s v="Jefe Oficina de Tecnologias de la Informacion"/>
    <n v="6012220601"/>
    <s v="eric.vargas@upme.gov.co"/>
    <n v="0"/>
    <n v="0"/>
    <n v="0"/>
    <n v="0"/>
    <n v="0"/>
    <n v="0"/>
    <n v="1292550"/>
    <n v="0"/>
    <n v="0"/>
    <n v="646275"/>
    <n v="0"/>
    <n v="646275"/>
    <n v="0"/>
    <n v="0"/>
    <n v="0"/>
    <n v="0"/>
    <n v="0"/>
    <n v="0"/>
    <n v="0"/>
    <n v="0"/>
    <n v="0"/>
    <n v="0"/>
    <n v="0"/>
    <n v="0"/>
    <n v="1292550"/>
    <n v="1292550"/>
    <n v="0"/>
    <n v="0"/>
    <n v="0"/>
  </r>
  <r>
    <x v="0"/>
    <x v="3"/>
    <s v="TIC"/>
    <s v="Si"/>
    <n v="9"/>
    <s v="130-43"/>
    <s v="2 - Aumentar la capacidad institucional a nivel de arquitectura tecnológica y de sistemas de información."/>
    <x v="8"/>
    <x v="14"/>
    <n v="43222501"/>
    <x v="7"/>
    <s v="Software - Licencias"/>
    <s v="130-43 Renovar, instalar, configurar y poner en funcionamiento una solución de seguridad firewall perimetral con características de NEXT GENERATION FIREWALL (NGFW)."/>
    <s v="Febrero"/>
    <s v="Febrero"/>
    <s v="Marzo"/>
    <n v="13"/>
    <s v="Meses"/>
    <s v="Contratación directa "/>
    <s v="Propios - 20 - Ingresos corrientes"/>
    <n v="71490206"/>
    <n v="71490206"/>
    <s v="No"/>
    <s v="N/A"/>
    <s v="Eric Mauricio Vargas Forero"/>
    <s v="Jefe Oficina de Tecnologias de la Informacion"/>
    <n v="6012220601"/>
    <s v="eric.vargas@upme.gov.co"/>
    <n v="0"/>
    <n v="0"/>
    <n v="0"/>
    <n v="0"/>
    <n v="71490206"/>
    <n v="0"/>
    <n v="0"/>
    <n v="0"/>
    <n v="0"/>
    <n v="0"/>
    <n v="0"/>
    <n v="0"/>
    <n v="0"/>
    <n v="71490206"/>
    <n v="0"/>
    <n v="0"/>
    <n v="0"/>
    <n v="0"/>
    <n v="0"/>
    <n v="0"/>
    <n v="0"/>
    <n v="0"/>
    <n v="0"/>
    <n v="0"/>
    <n v="71490206"/>
    <n v="71490206"/>
    <n v="0"/>
    <n v="0"/>
    <n v="0"/>
  </r>
  <r>
    <x v="0"/>
    <x v="3"/>
    <s v="TIC"/>
    <s v="Si"/>
    <n v="30"/>
    <s v="130-44"/>
    <s v="3 - Mejorar la implementación del modelo de Gestión de Información Institucional."/>
    <x v="9"/>
    <x v="15"/>
    <n v="43222501"/>
    <x v="8"/>
    <s v="Software - Licencias"/>
    <s v="130-44 Renovar, instalar, configurar y poner en funcionamiento una solución de seguridad firewall perimetral con características de NEXT GENERATION FIREWALL (NGFW)."/>
    <s v="Febrero"/>
    <s v="Febrero"/>
    <s v="Marzo"/>
    <n v="13"/>
    <s v="Meses"/>
    <s v="Contratación directa "/>
    <s v="Propios - 20 - Ingresos corrientes"/>
    <n v="128124266"/>
    <n v="128124266"/>
    <s v="No"/>
    <s v="N/A"/>
    <s v="Eric Mauricio Vargas Forero"/>
    <s v="Jefe Oficina de Tecnologias de la Informacion"/>
    <n v="6012220601"/>
    <s v="eric.vargas@upme.gov.co"/>
    <n v="0"/>
    <n v="0"/>
    <n v="0"/>
    <n v="0"/>
    <n v="128124266"/>
    <n v="0"/>
    <n v="0"/>
    <n v="0"/>
    <n v="0"/>
    <n v="0"/>
    <n v="0"/>
    <n v="0"/>
    <n v="0"/>
    <n v="128124266"/>
    <n v="0"/>
    <n v="0"/>
    <n v="0"/>
    <n v="0"/>
    <n v="0"/>
    <n v="0"/>
    <n v="0"/>
    <n v="0"/>
    <n v="0"/>
    <n v="0"/>
    <n v="128124266"/>
    <n v="128124266"/>
    <n v="0"/>
    <n v="0"/>
    <n v="0"/>
  </r>
  <r>
    <x v="0"/>
    <x v="3"/>
    <s v="TIC"/>
    <s v="Si"/>
    <n v="12"/>
    <s v="130-45"/>
    <s v="3 - Mejorar la implementación del modelo de Gestión de Información Institucional."/>
    <x v="9"/>
    <x v="17"/>
    <s v="43231507;43232103;43232304;81112200;81112100"/>
    <x v="8"/>
    <s v="Software - Licencias"/>
    <s v="130-45 Adquirir la suscripción de Power BI para la visualización de datos de la entidad."/>
    <s v="Marzo"/>
    <s v="Marzo"/>
    <s v="Marzo"/>
    <n v="12"/>
    <s v="Meses"/>
    <s v="Seléccion abreviada - acuerdo marco"/>
    <s v="Propios - 20 - Ingresos corrientes"/>
    <n v="3400000"/>
    <n v="3400000"/>
    <s v="No"/>
    <s v="N/A"/>
    <s v="Eric Mauricio Vargas Forero"/>
    <s v="Jefe Oficina de Tecnologias de la Informacion"/>
    <n v="6012220601"/>
    <s v="eric.vargas@upme.gov.co"/>
    <n v="0"/>
    <n v="0"/>
    <n v="0"/>
    <n v="0"/>
    <n v="3400000"/>
    <n v="0"/>
    <n v="0"/>
    <n v="0"/>
    <n v="0"/>
    <n v="3400000"/>
    <n v="0"/>
    <n v="0"/>
    <n v="0"/>
    <n v="0"/>
    <n v="0"/>
    <n v="0"/>
    <n v="0"/>
    <n v="0"/>
    <n v="0"/>
    <n v="0"/>
    <n v="0"/>
    <n v="0"/>
    <n v="0"/>
    <n v="0"/>
    <n v="3400000"/>
    <n v="3400000"/>
    <n v="0"/>
    <n v="0"/>
    <n v="0"/>
  </r>
  <r>
    <x v="0"/>
    <x v="3"/>
    <s v="TIC"/>
    <s v="Si"/>
    <n v="16"/>
    <s v="130-46"/>
    <s v="2 - Aumentar la capacidad institucional a nivel de arquitectura tecnológica y de sistemas de informaciòn"/>
    <x v="8"/>
    <x v="14"/>
    <n v="43231513"/>
    <x v="7"/>
    <s v="Software - Licencias"/>
    <s v="130-46 Adquirir el canal de backup junto con la renovacion del segmento de prefijo IPV6 ante LACNIC."/>
    <s v="Febrero"/>
    <s v="Marzo"/>
    <s v="Abril"/>
    <n v="12"/>
    <s v="Meses"/>
    <s v="Contratación directa "/>
    <s v="Propios - 20 - Ingresos corrientes"/>
    <n v="20000000"/>
    <n v="20000000"/>
    <s v="No"/>
    <s v="N/A"/>
    <s v="Eric Mauricio Vargas Forero"/>
    <s v="Jefe Oficina de Tecnologias de la Informacion"/>
    <n v="6012220601"/>
    <s v="eric.vargas@upme.gov.co"/>
    <n v="0"/>
    <n v="0"/>
    <n v="0"/>
    <n v="0"/>
    <n v="0"/>
    <n v="0"/>
    <n v="0"/>
    <n v="0"/>
    <n v="20000000"/>
    <n v="0"/>
    <n v="0"/>
    <n v="0"/>
    <n v="0"/>
    <n v="0"/>
    <n v="0"/>
    <n v="0"/>
    <n v="0"/>
    <n v="0"/>
    <n v="0"/>
    <n v="0"/>
    <n v="0"/>
    <n v="0"/>
    <n v="0"/>
    <n v="20000000"/>
    <n v="20000000"/>
    <n v="20000000"/>
    <n v="0"/>
    <n v="0"/>
    <n v="0"/>
  </r>
  <r>
    <x v="0"/>
    <x v="3"/>
    <s v="TIC"/>
    <s v="Si"/>
    <n v="32"/>
    <s v="130-47"/>
    <s v="1 - Incrementar el desarrollo de los habilitadores transversales de la política de gobierno digital"/>
    <x v="7"/>
    <x v="13"/>
    <n v="80111620"/>
    <x v="6"/>
    <s v="Prestación de servicios profesionales y/o de apoyo a la gestión"/>
    <s v="130-47 Prestar servicios de apoyo a la gestión para asegurar la continuidad operativa y la atención eficiente de la Mesa de Servicios de la Entidad, a través del registro, diagnóstico, seguimiento hasta su cierre efectivo,  y/o escalamiento de requerimien"/>
    <s v="Agosto"/>
    <s v="Agosto"/>
    <s v="Agosto"/>
    <n v="5"/>
    <s v="Meses"/>
    <s v="Contratación directa - Prestación de servicios profesionales"/>
    <s v="Propios - 20 - Ingresos corrientes"/>
    <n v="17488000"/>
    <n v="17488000"/>
    <s v="No"/>
    <s v="N/A"/>
    <s v="Eric Mauricio Vargas Forero"/>
    <s v="Jefe Oficina de Tecnologias de la Informacion"/>
    <n v="6012220601"/>
    <s v="eric.vargas@upme.gov.co"/>
    <n v="0"/>
    <n v="0"/>
    <n v="0"/>
    <n v="0"/>
    <n v="0"/>
    <n v="0"/>
    <n v="0"/>
    <n v="0"/>
    <n v="0"/>
    <n v="0"/>
    <n v="0"/>
    <n v="0"/>
    <n v="0"/>
    <n v="0"/>
    <n v="17488000"/>
    <n v="0"/>
    <n v="0"/>
    <n v="2186000"/>
    <n v="0"/>
    <n v="4372000"/>
    <n v="0"/>
    <n v="4372000"/>
    <n v="0"/>
    <n v="6558000"/>
    <n v="17488000"/>
    <n v="17488000"/>
    <n v="0"/>
    <n v="0"/>
    <n v="0"/>
  </r>
  <r>
    <x v="0"/>
    <x v="3"/>
    <s v="TIC"/>
    <s v="Si"/>
    <n v="3"/>
    <s v="130-48"/>
    <s v="2 - Aumentar la capacidad institucional a nivel de arquitectura tecnológica y de sistemas de informaciòn"/>
    <x v="8"/>
    <x v="14"/>
    <n v="81111811"/>
    <x v="7"/>
    <s v="Mantenimientos y/o mejoras"/>
    <s v="130-48 Adquirir paquete de bolsa de horas para soporte técnico especializado de consultoría – Kactus HCM."/>
    <s v="Enero"/>
    <s v="Enero"/>
    <s v="Enero"/>
    <n v="8"/>
    <s v="Meses"/>
    <s v="Contratación directa "/>
    <s v="Propios - 20 - Ingresos corrientes"/>
    <n v="25259892"/>
    <n v="25259892"/>
    <s v="No"/>
    <s v="N/A"/>
    <s v="Eric Mauricio Vargas Forero"/>
    <s v="Jefe Oficina de Tecnologias de la Informacion"/>
    <n v="6012220601"/>
    <s v="eric.vargas@upme.gov.co"/>
    <n v="25259892"/>
    <n v="0"/>
    <n v="0"/>
    <n v="3157486"/>
    <n v="0"/>
    <n v="3157486"/>
    <n v="0"/>
    <n v="3157486"/>
    <n v="0"/>
    <n v="3157486"/>
    <n v="0"/>
    <n v="3157486"/>
    <n v="0"/>
    <n v="3157486"/>
    <n v="0"/>
    <n v="3157486"/>
    <n v="0"/>
    <n v="3157490"/>
    <n v="0"/>
    <n v="0"/>
    <n v="0"/>
    <n v="0"/>
    <n v="0"/>
    <n v="0"/>
    <n v="25259892"/>
    <n v="25259892"/>
    <n v="0"/>
    <n v="0"/>
    <n v="0"/>
  </r>
  <r>
    <x v="0"/>
    <x v="3"/>
    <s v="TIC"/>
    <s v="Si"/>
    <n v="32"/>
    <s v="130-49"/>
    <s v="3 - Mejorar la implementación del modelo de Gestión de Información Institucional."/>
    <x v="9"/>
    <x v="15"/>
    <n v="43232804"/>
    <x v="8"/>
    <s v="Software - Suscripciones"/>
    <s v="130-49 Adquirir la renovación de la suscripción anual del servicio especializado SolarWinds Hybrid Cloud Observability Advanced A250, destinada a la gestión y el monitoreo centralizado de la infraestructura tecnológica de la Entidad, con una capacidad par"/>
    <s v="Octubre"/>
    <s v="Noviembre"/>
    <s v="Noviembre"/>
    <n v="12"/>
    <s v="Meses"/>
    <s v="Contratación directa "/>
    <s v="Propios - 20 - Ingresos corrientes"/>
    <n v="32093394"/>
    <n v="32093394"/>
    <s v="No"/>
    <s v="N/A"/>
    <s v="Eric Mauricio Vargas Forero"/>
    <s v="Jefe Oficina de Tecnologias de la Informacion"/>
    <n v="6012220601"/>
    <s v="eric.vargas@upme.gov.co"/>
    <n v="0"/>
    <n v="0"/>
    <n v="0"/>
    <n v="0"/>
    <n v="0"/>
    <n v="0"/>
    <n v="0"/>
    <n v="0"/>
    <n v="32093394"/>
    <n v="0"/>
    <n v="0"/>
    <n v="0"/>
    <n v="0"/>
    <n v="0"/>
    <n v="0"/>
    <n v="0"/>
    <n v="0"/>
    <n v="0"/>
    <n v="0"/>
    <n v="0"/>
    <n v="0"/>
    <n v="0"/>
    <n v="0"/>
    <n v="32093394"/>
    <n v="32093394"/>
    <n v="32093394"/>
    <n v="0"/>
    <n v="0"/>
    <n v="0"/>
  </r>
  <r>
    <x v="0"/>
    <x v="3"/>
    <s v="TIC"/>
    <s v="Si"/>
    <n v="32"/>
    <s v="130-50"/>
    <s v="2 - Aumentar la capacidad institucional a nivel de arquitectura tecnológica y de sistemas de informaciòn"/>
    <x v="8"/>
    <x v="14"/>
    <n v="80111620"/>
    <x v="7"/>
    <s v="Prestación de servicios profesionales y/o de apoyo a la gestión"/>
    <s v="130-50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directa - Prestación de servicios profesionales"/>
    <s v="Propios - 20 - Ingresos corrientes"/>
    <n v="11707450"/>
    <n v="11707450"/>
    <s v="No"/>
    <s v="N/A"/>
    <s v="Eric Mauricio Vargas Forero"/>
    <s v="Jefe Oficina de Tecnologias de la Informacion"/>
    <n v="6012220601"/>
    <s v="eric.vargas@upme.gov.co"/>
    <n v="0"/>
    <n v="0"/>
    <n v="0"/>
    <n v="0"/>
    <n v="0"/>
    <n v="0"/>
    <n v="0"/>
    <n v="0"/>
    <n v="8707450"/>
    <n v="0"/>
    <n v="0"/>
    <n v="3000000"/>
    <n v="3000000"/>
    <n v="5000000"/>
    <n v="0"/>
    <n v="3707450"/>
    <n v="0"/>
    <n v="0"/>
    <n v="0"/>
    <n v="0"/>
    <n v="0"/>
    <n v="0"/>
    <n v="0"/>
    <n v="0"/>
    <n v="11707450"/>
    <n v="11707450"/>
    <n v="0"/>
    <n v="0"/>
    <n v="0"/>
  </r>
  <r>
    <x v="0"/>
    <x v="3"/>
    <s v="TIC"/>
    <s v="Si"/>
    <n v="30"/>
    <s v="130-51"/>
    <s v="2 - Aumentar la capacidad institucional a nivel de arquitectura tecnológica y de sistemas de informaciòn"/>
    <x v="8"/>
    <x v="14"/>
    <n v="80111620"/>
    <x v="7"/>
    <s v="Prestación de servicios profesionales y/o de apoyo a la gestión"/>
    <s v="130-51 Prestar servicios profesionales para la creación de contenido, divulgación y socialización de los proyectos, planes y gestión de la UPME"/>
    <s v="Junio "/>
    <s v="Junio "/>
    <s v="Junio "/>
    <n v="5"/>
    <s v="Meses"/>
    <s v="Contratación directa "/>
    <s v="Propios - 20 - Ingresos corrientes"/>
    <n v="17923923"/>
    <n v="17923923"/>
    <s v="No"/>
    <s v="N/A"/>
    <s v="Eric Mauricio Vargas Forero"/>
    <s v="Jefe Oficina de Tecnologias de la Informacion"/>
    <n v="6012220601"/>
    <s v="eric.vargas@upme.gov.co"/>
    <n v="0"/>
    <n v="0"/>
    <n v="0"/>
    <n v="0"/>
    <n v="0"/>
    <n v="0"/>
    <n v="0"/>
    <n v="0"/>
    <n v="0"/>
    <n v="0"/>
    <n v="17923923"/>
    <n v="0"/>
    <n v="0"/>
    <n v="0"/>
    <n v="0"/>
    <n v="0"/>
    <n v="0"/>
    <n v="400000"/>
    <n v="0"/>
    <n v="6000000"/>
    <n v="0"/>
    <n v="6000000"/>
    <n v="0"/>
    <n v="5523923"/>
    <n v="17923923"/>
    <n v="17923923"/>
    <n v="0"/>
    <n v="0"/>
    <n v="0"/>
  </r>
  <r>
    <x v="0"/>
    <x v="3"/>
    <s v="TIC"/>
    <s v="Si"/>
    <n v="30"/>
    <s v="130-52"/>
    <s v="3 - Mejorar la implementación del modelo de Gestión de Información Institucional."/>
    <x v="9"/>
    <x v="15"/>
    <n v="81112003"/>
    <x v="8"/>
    <s v="Software - Nube pública o privada"/>
    <s v="130-52 Adquirir el servicio de nube para Backup y DRP"/>
    <s v="Septiembre"/>
    <s v="Octubre"/>
    <s v="Octubre"/>
    <n v="12"/>
    <s v="Meses"/>
    <s v="Seléccion abreviada - acuerdo marco"/>
    <s v="Propios - 20 - Ingresos corrientes"/>
    <n v="18309451"/>
    <n v="18309451"/>
    <s v="No"/>
    <s v="N/A"/>
    <s v="Eric Mauricio Vargas Forero"/>
    <s v="Jefe Oficina de Tecnologias de la Informacion"/>
    <n v="6012220601"/>
    <s v="eric.vargas@upme.gov.co"/>
    <n v="0"/>
    <n v="0"/>
    <n v="0"/>
    <n v="0"/>
    <n v="0"/>
    <n v="0"/>
    <n v="0"/>
    <n v="0"/>
    <n v="0"/>
    <n v="0"/>
    <n v="0"/>
    <n v="0"/>
    <n v="0"/>
    <n v="0"/>
    <n v="0"/>
    <n v="0"/>
    <n v="0"/>
    <n v="0"/>
    <n v="18309451"/>
    <n v="0"/>
    <n v="0"/>
    <n v="0"/>
    <n v="0"/>
    <n v="18309451"/>
    <n v="18309451"/>
    <n v="18309451"/>
    <n v="0"/>
    <n v="0"/>
    <n v="0"/>
  </r>
  <r>
    <x v="0"/>
    <x v="3"/>
    <s v="TIC"/>
    <s v="Si"/>
    <n v="32"/>
    <s v="130-53"/>
    <s v="2 - Aumentar la capacidad institucional a nivel de arquitectura tecnológica y de sistemas de informaciòn"/>
    <x v="8"/>
    <x v="14"/>
    <n v="80111620"/>
    <x v="7"/>
    <s v="Prestación de servicios profesionales y/o de apoyo a la gestión"/>
    <s v="130-53 Prestar servicios de apoyo a la gestión para asegurar la continuidad operativa y la atención eficiente de la Mesa de Servicios de la Entidad, a través del registro, diagnóstico, seguimiento hasta su cierre efectivo,  y/o escalamiento de requerimien"/>
    <s v="Agosto"/>
    <s v="Agosto"/>
    <s v="Agosto"/>
    <n v="5"/>
    <s v="Meses"/>
    <s v="Contratación directa - Prestación de servicios profesionales"/>
    <s v="Propios - 20 - Ingresos corrientes"/>
    <n v="2186000"/>
    <n v="2186000"/>
    <s v="No"/>
    <s v="N/A"/>
    <s v="Eric Mauricio Vargas Forero"/>
    <s v="Jefe Oficina de Tecnologias de la Informacion"/>
    <n v="6012220601"/>
    <s v="eric.vargas@upme.gov.co"/>
    <n v="0"/>
    <n v="0"/>
    <n v="0"/>
    <n v="0"/>
    <n v="0"/>
    <n v="0"/>
    <n v="0"/>
    <n v="0"/>
    <n v="0"/>
    <n v="0"/>
    <n v="0"/>
    <n v="0"/>
    <n v="0"/>
    <n v="0"/>
    <n v="2186000"/>
    <n v="0"/>
    <n v="0"/>
    <n v="2186000"/>
    <n v="0"/>
    <n v="0"/>
    <n v="0"/>
    <n v="0"/>
    <n v="0"/>
    <n v="0"/>
    <n v="2186000"/>
    <n v="2186000"/>
    <n v="0"/>
    <n v="0"/>
    <n v="0"/>
  </r>
  <r>
    <x v="0"/>
    <x v="3"/>
    <s v="TIC"/>
    <s v="Si"/>
    <n v="36"/>
    <s v="130-54"/>
    <s v="2 - Aumentar la capacidad institucional a nivel de arquitectura tecnológica y de sistemas de informaciòn"/>
    <x v="8"/>
    <x v="14"/>
    <n v="80111620"/>
    <x v="7"/>
    <s v="Prestación de servicios profesionales y/o de apoyo a la gestión"/>
    <s v="130-54 Prestar servicios profesionales como Gerente de Proyectos de TI en Gestión de Servicios, para liderar proyectos orientados a la implementación, ajuste y mejora del servicio al cliente interno y externo, asegurando la alineación de la mesa de servic"/>
    <s v="Agosto"/>
    <s v="Agosto"/>
    <s v="Agosto"/>
    <n v="4"/>
    <s v="Meses"/>
    <s v="Contratación directa - Prestación de servicios profesionales"/>
    <s v="Propios - 20 - Ingresos corrientes"/>
    <n v="16000000"/>
    <n v="16000000"/>
    <s v="No"/>
    <s v="N/A"/>
    <s v="Eric Mauricio Vargas Forero"/>
    <s v="Jefe Oficina de Tecnologias de la Informacion"/>
    <n v="6012220601"/>
    <s v="eric.vargas@upme.gov.co"/>
    <n v="0"/>
    <n v="0"/>
    <n v="0"/>
    <n v="0"/>
    <n v="0"/>
    <n v="0"/>
    <n v="0"/>
    <n v="0"/>
    <n v="0"/>
    <n v="0"/>
    <n v="0"/>
    <n v="0"/>
    <n v="0"/>
    <n v="0"/>
    <n v="16000000"/>
    <n v="0"/>
    <n v="0"/>
    <n v="4000000"/>
    <n v="0"/>
    <n v="4000000"/>
    <n v="0"/>
    <n v="4000000"/>
    <n v="0"/>
    <n v="4000000"/>
    <n v="16000000"/>
    <n v="16000000"/>
    <n v="0"/>
    <n v="0"/>
    <n v="0"/>
  </r>
  <r>
    <x v="0"/>
    <x v="3"/>
    <s v="TIC"/>
    <s v="Si"/>
    <n v="36"/>
    <s v="130-55"/>
    <s v="2 - Aumentar la capacidad institucional a nivel de arquitectura tecnológica y de sistemas de informaciòn"/>
    <x v="8"/>
    <x v="14"/>
    <n v="81112210"/>
    <x v="7"/>
    <s v="Software - Suscripciones"/>
    <s v="130-55 Contratar servicios de software especializados para la actualización y ajuste de la herramienta de gestión documental ARGO, para la migración de la plataforma a su última versión estable, el diseño y desarrollo de un módulo para la gestión integral"/>
    <s v="Agosto"/>
    <s v="Agosto"/>
    <s v="Agosto"/>
    <n v="6"/>
    <s v="Meses"/>
    <s v="Contratación directa "/>
    <s v="Propios - 20 - Ingresos corrientes"/>
    <n v="20000000"/>
    <n v="20000000"/>
    <s v="No"/>
    <s v="N/A"/>
    <s v="Eric Mauricio Vargas Forero"/>
    <s v="Jefe Oficina de Tecnologias de la Informacion"/>
    <n v="6012220601"/>
    <s v="eric.vargas@upme.gov.co"/>
    <n v="0"/>
    <n v="0"/>
    <n v="0"/>
    <n v="0"/>
    <n v="0"/>
    <n v="0"/>
    <n v="0"/>
    <n v="0"/>
    <n v="0"/>
    <n v="0"/>
    <n v="0"/>
    <n v="0"/>
    <n v="0"/>
    <n v="0"/>
    <n v="20000000"/>
    <n v="0"/>
    <n v="0"/>
    <n v="0"/>
    <n v="0"/>
    <n v="0"/>
    <n v="0"/>
    <n v="0"/>
    <n v="0"/>
    <n v="20000000"/>
    <n v="20000000"/>
    <n v="20000000"/>
    <n v="0"/>
    <n v="0"/>
    <n v="0"/>
  </r>
  <r>
    <x v="0"/>
    <x v="3"/>
    <s v="TIC"/>
    <s v="Si"/>
    <n v="36"/>
    <s v="130-56"/>
    <s v="2 - Aumentar la capacidad institucional a nivel de arquitectura tecnológica y de sistemas de informaciòn"/>
    <x v="8"/>
    <x v="14"/>
    <n v="80111620"/>
    <x v="7"/>
    <s v="Prestación de servicios profesionales y/o de apoyo a la gestión"/>
    <s v="130-56 Prestar servicios profesionales como Gerente de Proyectos de TI con enfoque en Seguridad de la Información, para liderar la planificación, ejecución y monitoreo de proyectos tecnológicos que involucren la protección de activos de información, la ge"/>
    <s v="Agosto"/>
    <s v="Agosto"/>
    <s v="Agosto"/>
    <n v="4"/>
    <s v="Meses"/>
    <s v="Contratación directa "/>
    <s v="Propios - 20 - Ingresos corrientes"/>
    <n v="16000000"/>
    <n v="16000000"/>
    <s v="No"/>
    <s v="N/A"/>
    <s v="Eric Mauricio Vargas Forero"/>
    <s v="Jefe Oficina de Tecnologias de la Informacion"/>
    <n v="6012220601"/>
    <s v="eric.vargas@upme.gov.co"/>
    <n v="0"/>
    <n v="0"/>
    <n v="0"/>
    <n v="0"/>
    <n v="0"/>
    <n v="0"/>
    <n v="0"/>
    <n v="0"/>
    <n v="0"/>
    <n v="0"/>
    <n v="0"/>
    <n v="0"/>
    <n v="0"/>
    <n v="0"/>
    <n v="16000000"/>
    <n v="0"/>
    <n v="0"/>
    <n v="4000000"/>
    <n v="0"/>
    <n v="4000000"/>
    <n v="0"/>
    <n v="4000000"/>
    <n v="0"/>
    <n v="4000000"/>
    <n v="16000000"/>
    <n v="16000000"/>
    <n v="0"/>
    <n v="0"/>
    <n v="0"/>
  </r>
  <r>
    <x v="0"/>
    <x v="3"/>
    <s v="TIC"/>
    <s v="Si"/>
    <n v="36"/>
    <s v="130-57"/>
    <s v="2 - Aumentar la capacidad institucional a nivel de arquitectura tecnológica y de sistemas de informaciòn"/>
    <x v="8"/>
    <x v="14"/>
    <n v="43233203"/>
    <x v="7"/>
    <s v="Software - Licencias"/>
    <s v="130-57 Adquirir el servicio de firmado digital incluyendo certificados de firma digital en el sistema de gestión documental de la UPME y los de función pública SIIF Nación (token) y un certificado de firma digital de persona jurídica para facturación elec"/>
    <s v="Octubre"/>
    <s v="Noviembre"/>
    <s v="Noviembre"/>
    <n v="12"/>
    <s v="Meses"/>
    <s v="Contratación directa "/>
    <s v="Propios - 20 - Ingresos corrientes"/>
    <n v="2205254"/>
    <n v="2205254"/>
    <s v="No"/>
    <s v="N/A"/>
    <s v="Eric Mauricio Vargas Forero"/>
    <s v="Jefe Oficina de Tecnologias de la Informacion"/>
    <n v="6012220601"/>
    <s v="eric.vargas@upme.gov.co"/>
    <n v="0"/>
    <n v="0"/>
    <n v="0"/>
    <n v="0"/>
    <n v="0"/>
    <n v="0"/>
    <n v="0"/>
    <n v="0"/>
    <n v="0"/>
    <n v="0"/>
    <n v="0"/>
    <n v="0"/>
    <n v="0"/>
    <n v="0"/>
    <n v="0"/>
    <n v="0"/>
    <n v="0"/>
    <n v="0"/>
    <n v="0"/>
    <n v="0"/>
    <n v="2205254"/>
    <n v="0"/>
    <n v="0"/>
    <n v="2205254"/>
    <n v="2205254"/>
    <n v="2205254"/>
    <n v="0"/>
    <n v="0"/>
    <n v="0"/>
  </r>
  <r>
    <x v="0"/>
    <x v="3"/>
    <s v="TIC"/>
    <s v="Si"/>
    <n v="36"/>
    <s v="130-58"/>
    <s v="2 - Aumentar la capacidad institucional a nivel de arquitectura tecnológica y de sistemas de informaciòn"/>
    <x v="8"/>
    <x v="14"/>
    <n v="80111620"/>
    <x v="7"/>
    <s v="Prestación de servicios profesionales y/o de apoyo a la gestión"/>
    <s v="130-58 Prestar servicios profesionales en el habilitador de la política de gobierno digital relacionado con servicios ciudadanos digitales, para el mantenimiento de los procesos automatizados en el BPMS, implementados por la UPME, de acuerdo con los reque"/>
    <s v="Agosto"/>
    <s v="Agosto"/>
    <s v="Agosto"/>
    <n v="2"/>
    <s v="Meses"/>
    <s v="Contratación directa "/>
    <s v="Propios - 20 - Ingresos corrientes"/>
    <n v="1680000"/>
    <n v="1680000"/>
    <s v="No"/>
    <s v="N/A"/>
    <s v="Eric Mauricio Vargas Forero"/>
    <s v="Jefe Oficina de Tecnologias de la Informacion"/>
    <n v="6012220601"/>
    <s v="eric.vargas@upme.gov.co"/>
    <n v="0"/>
    <n v="0"/>
    <n v="0"/>
    <n v="0"/>
    <n v="0"/>
    <n v="0"/>
    <n v="0"/>
    <n v="0"/>
    <n v="0"/>
    <n v="0"/>
    <n v="0"/>
    <n v="0"/>
    <n v="0"/>
    <n v="0"/>
    <n v="1680000"/>
    <n v="0"/>
    <n v="0"/>
    <n v="1680000"/>
    <n v="0"/>
    <n v="0"/>
    <n v="0"/>
    <n v="0"/>
    <n v="0"/>
    <n v="0"/>
    <n v="1680000"/>
    <n v="1680000"/>
    <n v="0"/>
    <n v="0"/>
    <n v="0"/>
  </r>
  <r>
    <x v="0"/>
    <x v="3"/>
    <s v="TIC"/>
    <s v="Si"/>
    <n v="36"/>
    <s v="130-59"/>
    <s v="2 - Aumentar la capacidad institucional a nivel de arquitectura tecnológica y de sistemas de informaciòn"/>
    <x v="8"/>
    <x v="14"/>
    <n v="80111620"/>
    <x v="7"/>
    <s v="Prestación de servicios profesionales y/o de apoyo a la gestión"/>
    <s v="130-59 Prestar servicios profesionales para la implementación, mantenimiento, administración y aseguramiento de las bases de datos que soportan las aplicaciones o portales de la Entidad, garantizando su rendimiento, disponibilidad y capacidad de recuperac"/>
    <s v="Agosto"/>
    <s v="Agosto"/>
    <s v="Agosto"/>
    <n v="2"/>
    <s v="Meses"/>
    <s v="Contratación directa "/>
    <s v="Propios - 20 - Ingresos corrientes"/>
    <n v="2666216"/>
    <n v="2666216"/>
    <s v="No"/>
    <s v="N/A"/>
    <s v="Eric Mauricio Vargas Forero"/>
    <s v="Jefe Oficina de Tecnologias de la Informacion"/>
    <n v="6012220601"/>
    <s v="eric.vargas@upme.gov.co"/>
    <n v="0"/>
    <n v="0"/>
    <n v="0"/>
    <n v="0"/>
    <n v="0"/>
    <n v="0"/>
    <n v="0"/>
    <n v="0"/>
    <n v="0"/>
    <n v="0"/>
    <n v="0"/>
    <n v="0"/>
    <n v="0"/>
    <n v="0"/>
    <n v="2666216"/>
    <n v="0"/>
    <n v="0"/>
    <n v="2666216"/>
    <n v="0"/>
    <n v="0"/>
    <n v="0"/>
    <n v="0"/>
    <n v="0"/>
    <n v="0"/>
    <n v="2666216"/>
    <n v="2666216"/>
    <n v="0"/>
    <n v="0"/>
    <n v="0"/>
  </r>
  <r>
    <x v="0"/>
    <x v="3"/>
    <s v="TIC"/>
    <s v="Si"/>
    <n v="36"/>
    <s v="130-60"/>
    <s v="2 - Aumentar la capacidad institucional a nivel de arquitectura tecnológica y de sistemas de informaciòn"/>
    <x v="8"/>
    <x v="14"/>
    <n v="80111620"/>
    <x v="7"/>
    <s v="Prestación de servicios profesionales y/o de apoyo a la gestión"/>
    <s v="130-60 Prestar servicios profesionales como Gerente de Proyectos para Sistemas de Información, para liderar el seguimiento a los proyectos de desarrollo y la implementación de software en la entidad, así como  planificar, ejecutar y monitorear el ciclo de"/>
    <s v="Agosto"/>
    <s v="Agosto"/>
    <s v="Agosto"/>
    <n v="4"/>
    <s v="Meses"/>
    <s v="Contratación directa "/>
    <s v="Propios - 20 - Ingresos corrientes"/>
    <n v="20000000"/>
    <n v="20000000"/>
    <s v="No"/>
    <s v="N/A"/>
    <s v="Eric Mauricio Vargas Forero"/>
    <s v="Jefe Oficina de Tecnologias de la Informacion"/>
    <n v="6012220601"/>
    <s v="eric.vargas@upme.gov.co"/>
    <n v="0"/>
    <n v="0"/>
    <n v="0"/>
    <n v="0"/>
    <n v="0"/>
    <n v="0"/>
    <n v="0"/>
    <n v="0"/>
    <n v="0"/>
    <n v="0"/>
    <n v="0"/>
    <n v="0"/>
    <n v="0"/>
    <n v="0"/>
    <n v="20000000"/>
    <n v="0"/>
    <n v="0"/>
    <n v="5000000"/>
    <n v="0"/>
    <n v="5000000"/>
    <n v="0"/>
    <n v="5000000"/>
    <n v="0"/>
    <n v="5000000"/>
    <n v="20000000"/>
    <n v="20000000"/>
    <n v="0"/>
    <n v="0"/>
    <n v="0"/>
  </r>
  <r>
    <x v="0"/>
    <x v="4"/>
    <s v="Energía"/>
    <s v="Si"/>
    <n v="15"/>
    <s v="150-1"/>
    <s v="1 - Aumentar señales de expansión y cobertura del servicio de energía eléctrica."/>
    <x v="10"/>
    <x v="18"/>
    <n v="80111620"/>
    <x v="9"/>
    <s v="Prestación de servicios profesionales y/o de apoyo a la gestión"/>
    <s v="150-1 Prestar servicios profesionales a la Subdirección de Energía Eléctrica en el proceso, verificación y cumplimiento de requisitos legales y asuntos jurídicos misionales."/>
    <s v="Enero"/>
    <s v="Enero"/>
    <s v="Enero"/>
    <n v="11"/>
    <s v="Meses"/>
    <s v="Contratación directa - Prestación de servicios profesionales"/>
    <s v="Propios - 20 - Ingresos corrientes"/>
    <n v="34980000"/>
    <n v="34980000"/>
    <s v="No"/>
    <s v="N/A"/>
    <s v="Jose Lenin Morillo Carrillo"/>
    <s v="Subdirector de Energía Eléctrica"/>
    <n v="6012220601"/>
    <s v="jose.morillo@upme.gov.co"/>
    <n v="0"/>
    <m/>
    <n v="34980000"/>
    <n v="0"/>
    <n v="0"/>
    <n v="2750000"/>
    <n v="0"/>
    <n v="3300000"/>
    <n v="0"/>
    <n v="3300000"/>
    <n v="0"/>
    <n v="3300000"/>
    <n v="0"/>
    <n v="3300000"/>
    <n v="0"/>
    <n v="3300000"/>
    <n v="0"/>
    <n v="3300000"/>
    <n v="0"/>
    <n v="3300000"/>
    <n v="0"/>
    <n v="3300000"/>
    <n v="0"/>
    <n v="5830000"/>
    <n v="34980000"/>
    <n v="34980000"/>
    <n v="0"/>
    <n v="0"/>
    <n v="0"/>
  </r>
  <r>
    <x v="0"/>
    <x v="4"/>
    <s v="Energía"/>
    <s v="Si"/>
    <n v="6"/>
    <s v="150-2"/>
    <s v="1 - Aumentar señales de expansión y cobertura del servicio de energía eléctrica."/>
    <x v="10"/>
    <x v="18"/>
    <n v="80111620"/>
    <x v="9"/>
    <s v="Prestación de servicios profesionales y/o de apoyo a la gestión"/>
    <s v="150-2 Prestar servicios profesionales en asuntos jurídicos relacionados con la planeación del sector eléctrico, la asignación de capacidad de transporte y demás procesos administrativos de competencia de la Subdirección de Energía Eléctrica, y lo que de e"/>
    <s v="Febrero"/>
    <s v="Febrero"/>
    <s v="Febrero"/>
    <n v="10"/>
    <s v="Meses"/>
    <s v="Contratación régimen especial - Régimen especial"/>
    <s v="Propios - 20 - Ingresos corrientes"/>
    <n v="69284527"/>
    <n v="69284527"/>
    <s v="No"/>
    <s v="N/A"/>
    <s v="Jose Lenin Morillo Carrillo"/>
    <s v="Subdirector de Energía Eléctrica"/>
    <n v="6012220601"/>
    <s v="jose.morillo@upme.gov.co"/>
    <n v="62606500"/>
    <m/>
    <n v="6678027"/>
    <n v="417377"/>
    <n v="0"/>
    <n v="6260650"/>
    <n v="0"/>
    <n v="6260650"/>
    <n v="0"/>
    <n v="6260650"/>
    <n v="0"/>
    <n v="6260650"/>
    <n v="0"/>
    <n v="6260650"/>
    <n v="0"/>
    <n v="6260650"/>
    <n v="0"/>
    <n v="6260650"/>
    <n v="0"/>
    <n v="6260650"/>
    <n v="0"/>
    <n v="6260650"/>
    <n v="0"/>
    <n v="12521300"/>
    <n v="69284527"/>
    <n v="69284527"/>
    <n v="0"/>
    <n v="0"/>
    <n v="0"/>
  </r>
  <r>
    <x v="0"/>
    <x v="4"/>
    <s v="Energía"/>
    <s v="Si"/>
    <n v="6"/>
    <s v="150-3"/>
    <s v="1 - Aumentar señales de expansión y cobertura del servicio de energía eléctrica."/>
    <x v="10"/>
    <x v="18"/>
    <n v="80111620"/>
    <x v="9"/>
    <s v="Prestación de servicios profesionales y/o de apoyo a la gestión"/>
    <s v="150-3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3"/>
    <s v="Meses"/>
    <s v="Contratación régimen especial - Régimen especial"/>
    <s v="Propios - 20 - Ingresos corrientes"/>
    <n v="95151000"/>
    <n v="95151000"/>
    <s v="No"/>
    <s v="N/A"/>
    <s v="Jose Lenin Morillo Carrillo"/>
    <s v="Subdirector de Energía Eléctrica"/>
    <n v="6012220601"/>
    <s v="jose.morillo@upme.gov.co"/>
    <n v="93082500"/>
    <m/>
    <n v="2068500"/>
    <n v="4137000"/>
    <n v="0"/>
    <n v="8274000"/>
    <n v="0"/>
    <n v="8274000"/>
    <n v="0"/>
    <n v="8274000"/>
    <n v="0"/>
    <n v="8274000"/>
    <n v="0"/>
    <n v="8274000"/>
    <n v="0"/>
    <n v="8274000"/>
    <n v="0"/>
    <n v="8274000"/>
    <n v="0"/>
    <n v="8274000"/>
    <n v="0"/>
    <n v="8274000"/>
    <n v="0"/>
    <n v="16548000"/>
    <n v="95151000"/>
    <n v="95151000"/>
    <n v="0"/>
    <n v="0"/>
    <n v="0"/>
  </r>
  <r>
    <x v="0"/>
    <x v="4"/>
    <s v="Energía"/>
    <s v="Si"/>
    <n v="6"/>
    <s v="150-4"/>
    <s v="1 - Aumentar señales de expansión y cobertura del servicio de energía eléctrica."/>
    <x v="10"/>
    <x v="18"/>
    <n v="80111620"/>
    <x v="9"/>
    <s v="Prestación de servicios profesionales y/o de apoyo a la gestión"/>
    <s v="150-4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
    <s v="Meses"/>
    <s v="Contratación directa - Prestación de servicios profesionales"/>
    <s v="Propios - 20 - Ingresos corrientes"/>
    <n v="91014000"/>
    <n v="91014000"/>
    <s v="No"/>
    <s v="N/A"/>
    <s v="Jose Lenin Morillo Carrillo"/>
    <s v="Subdirector de Energía Eléctrica"/>
    <n v="6012220601"/>
    <s v="jose.morillo@upme.gov.co"/>
    <n v="91014000"/>
    <m/>
    <n v="0"/>
    <n v="0"/>
    <n v="0"/>
    <n v="8274000"/>
    <n v="0"/>
    <n v="8274000"/>
    <n v="0"/>
    <n v="8274000"/>
    <n v="0"/>
    <n v="8274000"/>
    <n v="0"/>
    <n v="8274000"/>
    <n v="0"/>
    <n v="8274000"/>
    <n v="0"/>
    <n v="8274000"/>
    <n v="0"/>
    <n v="8274000"/>
    <n v="0"/>
    <n v="8274000"/>
    <n v="0"/>
    <n v="16548000"/>
    <n v="91014000"/>
    <n v="91014000"/>
    <n v="0"/>
    <n v="0"/>
    <n v="0"/>
  </r>
  <r>
    <x v="0"/>
    <x v="4"/>
    <s v="Energía"/>
    <s v="Si"/>
    <n v="16"/>
    <s v="150-5"/>
    <s v="1 - Aumentar señales de expansión y cobertura del servicio de energía eléctrica."/>
    <x v="10"/>
    <x v="18"/>
    <n v="80111620"/>
    <x v="9"/>
    <s v="Prestación de servicios profesionales y/o de apoyo a la gestión"/>
    <s v="150-5 Prestar los servicios profesionales para asesorar jurídicamente a la Subdirección de Energía Eléctrica en los procesos administrativos relacionados con los procedimientos, los procesos, los asuntos misionales, la emisión de los actos administrativos"/>
    <s v="Marzo"/>
    <s v="Abril"/>
    <s v="Abril"/>
    <n v="11"/>
    <s v="Meses"/>
    <s v="Contratación directa - Prestación de servicios profesionales"/>
    <s v="Propios - 20 - Ingresos corrientes"/>
    <n v="74233333"/>
    <n v="74233333"/>
    <s v="No"/>
    <s v="N/A"/>
    <s v="Jose Lenin Morillo Carrillo"/>
    <s v="Subdirector de Energía Eléctrica"/>
    <n v="6012220601"/>
    <s v="jose.morillo@upme.gov.co"/>
    <m/>
    <m/>
    <m/>
    <m/>
    <m/>
    <m/>
    <n v="74233333"/>
    <m/>
    <m/>
    <n v="6233333"/>
    <m/>
    <n v="8500000"/>
    <m/>
    <n v="8500000"/>
    <m/>
    <n v="8500000"/>
    <m/>
    <n v="8500000"/>
    <m/>
    <n v="8500000"/>
    <m/>
    <n v="8500000"/>
    <m/>
    <n v="17000000"/>
    <n v="74233333"/>
    <n v="74233333"/>
    <n v="0"/>
    <n v="0"/>
    <n v="0"/>
  </r>
  <r>
    <x v="0"/>
    <x v="4"/>
    <s v="Energía"/>
    <s v="Si"/>
    <n v="6"/>
    <s v="150-6"/>
    <s v="1 - Aumentar señales de expansión y cobertura del servicio de energía eléctrica."/>
    <x v="10"/>
    <x v="18"/>
    <n v="80111620"/>
    <x v="9"/>
    <s v="Prestación de servicios profesionales y/o de apoyo a la gestión"/>
    <s v="150-6 Prestar los servicios profesionales para asesorar jurídicamente a la Subdirección de Energía Eléctrica, en los procedimientos y actuaciones administrativas a su cargo."/>
    <s v="Enero"/>
    <s v="Enero"/>
    <s v="Enero"/>
    <n v="11.5"/>
    <s v="Meses"/>
    <s v="Contratación régimen especial - Régimen especial"/>
    <s v="Propios - 20 - Ingresos corrientes"/>
    <n v="112872283"/>
    <n v="112872283"/>
    <s v="No"/>
    <s v="N/A"/>
    <s v="Jose Lenin Morillo Carrillo"/>
    <s v="Subdirector de Energía Eléctrica"/>
    <n v="6012220601"/>
    <s v="jose.morillo@upme.gov.co"/>
    <n v="110233250"/>
    <m/>
    <n v="2639033"/>
    <n v="5431783"/>
    <n v="0"/>
    <n v="9585500"/>
    <n v="0"/>
    <n v="9585500"/>
    <n v="0"/>
    <n v="9585500"/>
    <n v="0"/>
    <n v="9585500"/>
    <n v="0"/>
    <n v="9585500"/>
    <n v="0"/>
    <n v="9585500"/>
    <n v="0"/>
    <n v="9585500"/>
    <n v="0"/>
    <n v="9585500"/>
    <n v="0"/>
    <n v="9585500"/>
    <n v="0"/>
    <n v="21171000"/>
    <n v="112872283"/>
    <n v="112872283"/>
    <n v="0"/>
    <n v="0"/>
    <n v="0"/>
  </r>
  <r>
    <x v="0"/>
    <x v="4"/>
    <s v="Energía"/>
    <s v="Si"/>
    <s v="75 (30/12/2024)"/>
    <s v="150-7"/>
    <s v="1 - Aumentar señales de expansión y cobertura del servicio de energía eléctrica."/>
    <x v="10"/>
    <x v="18"/>
    <n v="80111620"/>
    <x v="9"/>
    <s v="Prestación de servicios profesionales y/o de apoyo a la gestión"/>
    <s v="150-7 Prestar servicios profesionales para la gestión jurídica de los trámites relacionados con los proyectos de Fuentes No Convencionales de Energía -FNCE y la Resolución CREG 075 de 2021, y lo que de ello se derive."/>
    <s v="Febrero"/>
    <s v="Febrero"/>
    <s v="Febrero"/>
    <n v="8"/>
    <s v="Meses"/>
    <s v="Contratación directa - Prestación de servicios profesionales"/>
    <s v="Propios - 20 - Ingresos corrientes"/>
    <n v="56700000"/>
    <n v="56700000"/>
    <s v="No"/>
    <s v="N/A"/>
    <s v="Jose Lenin Morillo Carrillo"/>
    <s v="Subdirector de Energía Eléctrica"/>
    <n v="6012220601"/>
    <s v="jose.morillo@upme.gov.co"/>
    <m/>
    <m/>
    <n v="56700000"/>
    <m/>
    <m/>
    <n v="7087500"/>
    <m/>
    <n v="7087500"/>
    <m/>
    <n v="7087500"/>
    <m/>
    <n v="7087500"/>
    <m/>
    <n v="7087500"/>
    <m/>
    <n v="7087500"/>
    <m/>
    <n v="7087500"/>
    <m/>
    <n v="7087500"/>
    <m/>
    <m/>
    <m/>
    <m/>
    <n v="56700000"/>
    <n v="56700000"/>
    <n v="0"/>
    <n v="0"/>
    <n v="0"/>
  </r>
  <r>
    <x v="0"/>
    <x v="4"/>
    <s v="Energía"/>
    <s v="Si"/>
    <n v="6"/>
    <s v="150-8"/>
    <s v="1 - Aumentar señales de expansión y cobertura del servicio de energía eléctrica."/>
    <x v="10"/>
    <x v="18"/>
    <n v="80111620"/>
    <x v="9"/>
    <s v="Prestación de servicios profesionales y/o de apoyo a la gestión"/>
    <s v="150-8 Prestar servicios de apoyo a la gestión de las labores de caracterización de los procesos y procedimientos jurídicos para el logro de objetivos institucionales de la UPME."/>
    <s v="Febrero"/>
    <s v="Febrero"/>
    <s v="Febrero"/>
    <n v="11"/>
    <s v="Meses"/>
    <s v="Contratación régimen especial - Régimen especial"/>
    <s v="Propios - 20 - Ingresos corrientes"/>
    <n v="37393767"/>
    <n v="37393767"/>
    <s v="No"/>
    <s v="N/A"/>
    <s v="Jose Lenin Morillo Carrillo"/>
    <s v="Subdirector de Energía Eléctrica"/>
    <n v="6012220601"/>
    <s v="jose.morillo@upme.gov.co"/>
    <n v="36293950"/>
    <m/>
    <n v="1099817"/>
    <n v="1099816"/>
    <n v="0"/>
    <n v="3299450"/>
    <n v="0"/>
    <n v="3299450"/>
    <n v="0"/>
    <n v="3299450"/>
    <n v="0"/>
    <n v="3299450"/>
    <n v="0"/>
    <n v="3299450"/>
    <n v="0"/>
    <n v="3299450"/>
    <n v="0"/>
    <n v="3299450"/>
    <n v="0"/>
    <n v="3299450"/>
    <n v="0"/>
    <n v="3299450"/>
    <n v="0"/>
    <n v="6598901"/>
    <n v="37393767"/>
    <n v="37393767"/>
    <n v="0"/>
    <n v="0"/>
    <n v="0"/>
  </r>
  <r>
    <x v="0"/>
    <x v="4"/>
    <s v="Energía"/>
    <s v="Si"/>
    <n v="6"/>
    <s v="150-9"/>
    <s v="1 - Aumentar señales de expansión y cobertura del servicio de energía eléctrica."/>
    <x v="10"/>
    <x v="18"/>
    <n v="80111620"/>
    <x v="9"/>
    <s v="Prestación de servicios profesionales y/o de apoyo a la gestión"/>
    <s v="150-9 Prestar servicios profesionales para apoyar la gestión jurídica relacionada con las actuaciones administrativas misionales de la Subdirección de Energía Eléctrica, la respuesta oportuna a PQRS, la emisión de los respectivos actos administrativos y l"/>
    <s v="Febrero"/>
    <s v="Febrero"/>
    <s v="Febrero"/>
    <n v="11"/>
    <s v="Meses"/>
    <s v="Contratación régimen especial - Régimen especial"/>
    <s v="Propios - 20 - Ingresos corrientes"/>
    <n v="69264000"/>
    <n v="69264000"/>
    <s v="No"/>
    <s v="N/A"/>
    <s v="Jose Lenin Morillo Carrillo"/>
    <s v="Subdirector de Energía Eléctrica"/>
    <n v="6012220601"/>
    <s v="jose.morillo@upme.gov.co"/>
    <n v="68640000"/>
    <m/>
    <n v="624000"/>
    <n v="624000"/>
    <n v="0"/>
    <n v="6240000"/>
    <n v="0"/>
    <n v="6240000"/>
    <n v="0"/>
    <n v="6240000"/>
    <n v="0"/>
    <n v="6240000"/>
    <n v="0"/>
    <n v="6240000"/>
    <n v="0"/>
    <n v="6240000"/>
    <n v="0"/>
    <n v="6240000"/>
    <n v="0"/>
    <n v="6240000"/>
    <n v="0"/>
    <n v="6240000"/>
    <n v="0"/>
    <n v="12480000"/>
    <n v="69264000"/>
    <n v="69264000"/>
    <n v="0"/>
    <n v="0"/>
    <n v="0"/>
  </r>
  <r>
    <x v="0"/>
    <x v="4"/>
    <s v="Energía"/>
    <s v="Si"/>
    <s v="75 (30/12/2024)"/>
    <s v="150-10"/>
    <s v="1 - Aumentar señales de expansión y cobertura del servicio de energía eléctrica."/>
    <x v="10"/>
    <x v="18"/>
    <s v="N/A"/>
    <x v="9"/>
    <s v="Viáticos y gastos de viaje"/>
    <s v="150-10 Pago de viáticos y gastos de desplazamiento para el fortalecimiento de la planeación para reducir las limitaciones en la prestación del servicio de energía eléctrica y la atención plena de la demanda nacional."/>
    <s v="Febrero"/>
    <s v="Febrero"/>
    <s v="Febrero"/>
    <n v="11"/>
    <s v="Meses"/>
    <s v="Contratación régimen especial - Régimen especial"/>
    <s v="Propios - 20 - Ingresos corrientes"/>
    <n v="38930100"/>
    <n v="38930100"/>
    <s v="No"/>
    <s v="N/A"/>
    <s v="Jose Lenin Morillo Carrillo"/>
    <s v="Subdirector de Energía Eléctrica"/>
    <n v="6012220601"/>
    <s v="jose.morillo@upme.gov.co"/>
    <m/>
    <m/>
    <n v="2800000"/>
    <n v="2800000"/>
    <n v="3539100"/>
    <n v="3539100"/>
    <n v="3539100"/>
    <n v="3539100"/>
    <n v="3539100"/>
    <n v="3539100"/>
    <n v="3539100"/>
    <n v="3539100"/>
    <n v="3539100"/>
    <n v="3539100"/>
    <n v="3539100"/>
    <n v="3539100"/>
    <n v="3539100"/>
    <n v="3539100"/>
    <n v="3539100"/>
    <n v="3539100"/>
    <n v="3539100"/>
    <n v="3539100"/>
    <n v="4278200"/>
    <n v="4278200"/>
    <n v="38930100"/>
    <n v="38930100"/>
    <n v="0"/>
    <n v="0"/>
    <n v="0"/>
  </r>
  <r>
    <x v="0"/>
    <x v="4"/>
    <s v="Energía"/>
    <s v="Si"/>
    <n v="6"/>
    <s v="150-11"/>
    <s v="1 - Aumentar señales de expansión y cobertura del servicio de energía eléctrica."/>
    <x v="10"/>
    <x v="18"/>
    <n v="80111620"/>
    <x v="9"/>
    <s v="Prestación de servicios profesionales y/o de apoyo a la gestión"/>
    <s v="150-11 Prestar los servicios profesionales para realizar el seguimiento y control de la planeación estratégica de la Subdirección de Energía Eléctrica, gestión de resultados, procesos contractuales, ejecución presupuestal, sistema de gestión de la calidad"/>
    <s v="Enero"/>
    <s v="Enero"/>
    <s v="Enero"/>
    <n v="11.5"/>
    <s v="Meses"/>
    <s v="Contratación régimen especial - Régimen especial"/>
    <s v="Propios - 20 - Ingresos corrientes"/>
    <n v="104264550"/>
    <n v="104264550"/>
    <s v="No"/>
    <s v="N/A"/>
    <s v="Jose Lenin Morillo Carrillo"/>
    <s v="Subdirector de Energía Eléctrica"/>
    <n v="6012220601"/>
    <s v="jose.morillo@upme.gov.co"/>
    <n v="102482250"/>
    <m/>
    <n v="1782300"/>
    <n v="6238050"/>
    <n v="0"/>
    <n v="8911500"/>
    <n v="0"/>
    <n v="8911500"/>
    <n v="0"/>
    <n v="8911500"/>
    <n v="0"/>
    <n v="8911500"/>
    <n v="0"/>
    <n v="8911500"/>
    <n v="0"/>
    <n v="8911500"/>
    <n v="0"/>
    <n v="8911500"/>
    <n v="0"/>
    <n v="8911500"/>
    <n v="0"/>
    <n v="8911500"/>
    <n v="0"/>
    <n v="17823000"/>
    <n v="104264550"/>
    <n v="104264550"/>
    <n v="0"/>
    <n v="0"/>
    <n v="0"/>
  </r>
  <r>
    <x v="0"/>
    <x v="4"/>
    <s v="Energía"/>
    <s v="Si"/>
    <n v="6"/>
    <s v="150-12"/>
    <s v="1 - Aumentar señales de expansión y cobertura del servicio de energía eléctrica."/>
    <x v="10"/>
    <x v="18"/>
    <n v="80111620"/>
    <x v="9"/>
    <s v="Prestación de servicios profesionales y/o de apoyo a la gestión"/>
    <s v="150-12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3"/>
    <s v="Meses"/>
    <s v="Contratación régimen especial - Régimen especial"/>
    <s v="Propios - 20 - Ingresos corrientes"/>
    <n v="137060867"/>
    <n v="137060867"/>
    <s v="No"/>
    <s v="N/A"/>
    <s v="Jose Lenin Morillo Carrillo"/>
    <s v="Subdirector de Energía Eléctrica"/>
    <n v="6012220601"/>
    <s v="jose.morillo@upme.gov.co"/>
    <n v="133075125"/>
    <m/>
    <n v="3985742"/>
    <n v="3942967"/>
    <n v="0"/>
    <n v="11828900"/>
    <n v="0"/>
    <n v="11828900"/>
    <n v="0"/>
    <n v="11828900"/>
    <n v="0"/>
    <n v="11828900"/>
    <n v="0"/>
    <n v="11828900"/>
    <n v="0"/>
    <n v="11828900"/>
    <n v="0"/>
    <n v="11828900"/>
    <n v="0"/>
    <n v="11828900"/>
    <n v="0"/>
    <n v="11828900"/>
    <n v="0"/>
    <n v="26657800"/>
    <n v="137060867"/>
    <n v="137060867"/>
    <n v="0"/>
    <n v="0"/>
    <n v="0"/>
  </r>
  <r>
    <x v="0"/>
    <x v="4"/>
    <s v="Energía"/>
    <s v="Si"/>
    <n v="15"/>
    <s v="150-13"/>
    <s v="1 - Aumentar señales de expansión y cobertura del servicio de energía eléctrica."/>
    <x v="10"/>
    <x v="18"/>
    <n v="80111620"/>
    <x v="9"/>
    <s v="Prestación de servicios profesionales y/o de apoyo a la gestión"/>
    <s v="150-13 Prestación de servicios de apoyo a la mesa de ayuda de los procesos que se llevan a cabo en la plataforma Bizagi, así como el procesamiento y resolución de peticiones, quejas y reclamos que se alleguen en el marco de las actividades desarrolladas p"/>
    <s v="Enero"/>
    <s v="Enero"/>
    <s v="Enero"/>
    <n v="11"/>
    <s v="Meses"/>
    <s v="Contratación directa - Prestación de servicios profesionales"/>
    <s v="Propios - 20 - Ingresos corrientes"/>
    <n v="39561500"/>
    <n v="39561500"/>
    <s v="No"/>
    <s v="N/A"/>
    <s v="Jose Lenin Morillo Carrillo"/>
    <s v="Subdirector de Energía Eléctrica"/>
    <n v="6012220601"/>
    <s v="jose.morillo@upme.gov.co"/>
    <n v="39561500"/>
    <m/>
    <n v="0"/>
    <n v="0"/>
    <n v="0"/>
    <n v="3596500"/>
    <n v="0"/>
    <n v="3596500"/>
    <n v="0"/>
    <n v="3596500"/>
    <n v="0"/>
    <n v="3596500"/>
    <n v="0"/>
    <n v="3596500"/>
    <n v="0"/>
    <n v="3596500"/>
    <n v="0"/>
    <n v="3596500"/>
    <n v="0"/>
    <n v="3596500"/>
    <n v="0"/>
    <n v="3596500"/>
    <n v="0"/>
    <n v="7193000"/>
    <n v="39561500"/>
    <n v="39561500"/>
    <n v="0"/>
    <n v="0"/>
    <n v="0"/>
  </r>
  <r>
    <x v="0"/>
    <x v="4"/>
    <s v="Energía"/>
    <s v="Si"/>
    <n v="6"/>
    <s v="150-14"/>
    <s v="1 - Aumentar señales de expansión y cobertura del servicio de energía eléctrica."/>
    <x v="10"/>
    <x v="18"/>
    <n v="80111620"/>
    <x v="9"/>
    <s v="Prestación de servicios profesionales y/o de apoyo a la gestión"/>
    <s v="150-14 Prestación de servicios de apoyo para el procesamiento y resolución de peticiones, quejas y reclamos que se alleguen en el marco de las actividades desarrolladas por la subdireccion de energía eléctrica."/>
    <s v="Enero"/>
    <s v="Enero"/>
    <s v="Enero"/>
    <n v="11.5"/>
    <s v="Meses"/>
    <s v="Contratación régimen especial - Régimen especial"/>
    <s v="Propios - 20 - Ingresos corrientes"/>
    <n v="28509520"/>
    <n v="28509520"/>
    <s v="No"/>
    <s v="N/A"/>
    <s v="Jose Lenin Morillo Carrillo"/>
    <s v="Subdirector de Energía Eléctrica"/>
    <n v="6012220601"/>
    <s v="jose.morillo@upme.gov.co"/>
    <n v="28345200"/>
    <m/>
    <n v="164320"/>
    <n v="1396720"/>
    <n v="0"/>
    <n v="2464800"/>
    <n v="0"/>
    <n v="2464800"/>
    <n v="0"/>
    <n v="2464800"/>
    <n v="0"/>
    <n v="2464800"/>
    <n v="0"/>
    <n v="2464800"/>
    <n v="0"/>
    <n v="2464800"/>
    <n v="0"/>
    <n v="2464800"/>
    <n v="0"/>
    <n v="2464800"/>
    <n v="0"/>
    <n v="2464800"/>
    <n v="0"/>
    <n v="4929600"/>
    <n v="28509520"/>
    <n v="28509520"/>
    <n v="0"/>
    <n v="0"/>
    <n v="0"/>
  </r>
  <r>
    <x v="0"/>
    <x v="4"/>
    <s v="Energía"/>
    <s v="Si"/>
    <n v="2"/>
    <s v="150-15"/>
    <s v="1 - Aumentar señales de expansión y cobertura del servicio de energía eléctrica."/>
    <x v="10"/>
    <x v="18"/>
    <n v="78111502"/>
    <x v="9"/>
    <s v="Tiquetes"/>
    <s v="150-1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11"/>
    <s v="Meses"/>
    <s v="Contratación régimen especial - Régimen especial"/>
    <s v="Propios - 20 - Ingresos corrientes"/>
    <n v="45452318"/>
    <n v="45452318"/>
    <s v="No"/>
    <s v="N/A"/>
    <s v="Jose Lenin Morillo Carrillo"/>
    <s v="Subdirector de Energía Eléctrica"/>
    <n v="6012220601"/>
    <s v="jose.morillo@upme.gov.co"/>
    <m/>
    <m/>
    <m/>
    <m/>
    <m/>
    <m/>
    <m/>
    <m/>
    <n v="45452318"/>
    <n v="6493188"/>
    <m/>
    <n v="6493188"/>
    <m/>
    <n v="6493188"/>
    <m/>
    <n v="6493188"/>
    <m/>
    <n v="6493188"/>
    <m/>
    <n v="6493188"/>
    <m/>
    <n v="3246595"/>
    <m/>
    <n v="3246595"/>
    <n v="45452318"/>
    <n v="45452318"/>
    <n v="0"/>
    <n v="0"/>
    <n v="0"/>
  </r>
  <r>
    <x v="0"/>
    <x v="4"/>
    <s v="Energía"/>
    <s v="Si"/>
    <n v="6"/>
    <s v="150-16"/>
    <s v="1 - Aumentar señales de expansión y cobertura del servicio de energía eléctrica."/>
    <x v="10"/>
    <x v="18"/>
    <n v="80111620"/>
    <x v="9"/>
    <s v="Prestación de servicios profesionales y/o de apoyo a la gestión"/>
    <s v="150-16 Prestar los servicios profesionales para realizar el seguimiento y control de los procesos contractuales, la ejecución presupuestal y demás actividades que se requieran para el cumplimiento de las metas y objetivos de la Subdirección de Energía Elé"/>
    <s v="Enero"/>
    <s v="Enero"/>
    <s v="Enero"/>
    <n v="11.5"/>
    <s v="Meses"/>
    <s v="Contratación régimen especial - Régimen especial"/>
    <s v="Propios - 20 - Ingresos corrientes"/>
    <n v="104264550"/>
    <n v="104264550"/>
    <s v="No"/>
    <s v="N/A"/>
    <s v="Jose Lenin Morillo Carrillo"/>
    <s v="Subdirector de Energía Eléctrica"/>
    <n v="6012220601"/>
    <s v="jose.morillo@upme.gov.co"/>
    <n v="102482250"/>
    <m/>
    <n v="1782300"/>
    <n v="6238050"/>
    <n v="0"/>
    <n v="8911500"/>
    <n v="0"/>
    <n v="8911500"/>
    <n v="0"/>
    <n v="8911500"/>
    <n v="0"/>
    <n v="8911500"/>
    <n v="0"/>
    <n v="8911500"/>
    <n v="0"/>
    <n v="8911500"/>
    <n v="0"/>
    <n v="8911500"/>
    <n v="0"/>
    <n v="8911500"/>
    <n v="0"/>
    <n v="8911500"/>
    <n v="0"/>
    <n v="17823000"/>
    <n v="104264550"/>
    <n v="104264550"/>
    <n v="0"/>
    <n v="0"/>
    <n v="0"/>
  </r>
  <r>
    <x v="0"/>
    <x v="4"/>
    <s v="Energía"/>
    <s v="Si"/>
    <n v="15"/>
    <s v="150-17"/>
    <s v="1 - Aumentar señales de expansión y cobertura del servicio de energía eléctrica."/>
    <x v="10"/>
    <x v="18"/>
    <n v="80111620"/>
    <x v="9"/>
    <s v="Prestación de servicios profesionales y/o de apoyo a la gestión"/>
    <s v="150-17 Prestar los servicios profesionales para el acompañamiento en los trámites relacionados con los procesos precontractuales y contractuales de la entidad, en especial lo que se derive en relación con la Subdirección de Energía Eléctrica."/>
    <s v="Enero"/>
    <s v="Enero"/>
    <s v="Enero"/>
    <n v="11.5"/>
    <s v="Meses"/>
    <s v="Contratación régimen especial - Régimen especial"/>
    <s v="Propios - 20 - Ingresos corrientes"/>
    <n v="62651500"/>
    <n v="62651500"/>
    <s v="No"/>
    <s v="N/A"/>
    <s v="Jose Lenin Morillo Carrillo"/>
    <s v="Subdirector de Energía Eléctrica"/>
    <n v="6012220601"/>
    <s v="jose.morillo@upme.gov.co"/>
    <n v="55050500"/>
    <m/>
    <n v="7601000"/>
    <n v="3510467"/>
    <n v="0"/>
    <n v="5507400"/>
    <n v="0"/>
    <n v="5507400"/>
    <n v="0"/>
    <n v="5507400"/>
    <n v="0"/>
    <n v="5507400"/>
    <n v="0"/>
    <n v="5507400"/>
    <n v="0"/>
    <n v="5507400"/>
    <n v="0"/>
    <n v="5507400"/>
    <n v="0"/>
    <n v="5507400"/>
    <n v="0"/>
    <n v="5507400"/>
    <n v="0"/>
    <n v="9574433"/>
    <n v="62651500"/>
    <n v="62651500"/>
    <n v="0"/>
    <n v="0"/>
    <n v="0"/>
  </r>
  <r>
    <x v="0"/>
    <x v="4"/>
    <s v="Energía"/>
    <s v="Si"/>
    <n v="20"/>
    <s v="150-18"/>
    <s v="1 - Aumentar señales de expansión y cobertura del servicio de energía eléctrica."/>
    <x v="10"/>
    <x v="18"/>
    <n v="80111620"/>
    <x v="9"/>
    <s v="Prestación de servicios profesionales y/o de apoyo a la gestión"/>
    <s v="150-18 Prestar servicios profesionales para realizar soporte y adecuación del BIZZAGI, apoyando los procesos de transmisión en la mesa de ayuda."/>
    <s v="Enero"/>
    <s v="Enero"/>
    <s v="Enero"/>
    <n v="11"/>
    <s v="Meses"/>
    <s v="Contratación directa - Prestación de servicios profesionales"/>
    <s v="Propios - 20 - Ingresos corrientes"/>
    <n v="78803280"/>
    <n v="78803280"/>
    <s v="No"/>
    <s v="N/A"/>
    <s v="Jose Lenin Morillo Carrillo"/>
    <s v="Subdirector de Energía Eléctrica"/>
    <n v="6012220601"/>
    <s v="jose.morillo@upme.gov.co"/>
    <m/>
    <m/>
    <n v="78803280"/>
    <m/>
    <n v="0"/>
    <n v="5837280"/>
    <m/>
    <n v="7296600"/>
    <m/>
    <n v="7296600"/>
    <m/>
    <n v="7296600"/>
    <m/>
    <n v="7296600"/>
    <m/>
    <n v="7296600"/>
    <m/>
    <n v="7296600"/>
    <m/>
    <n v="7296600"/>
    <m/>
    <n v="7296600"/>
    <m/>
    <n v="14593200"/>
    <n v="78803280"/>
    <n v="78803280"/>
    <n v="0"/>
    <n v="0"/>
    <n v="0"/>
  </r>
  <r>
    <x v="0"/>
    <x v="4"/>
    <s v="Energía"/>
    <s v="Si"/>
    <n v="20"/>
    <s v="150-19"/>
    <s v="1 - Aumentar señales de expansión y cobertura del servicio de energía eléctrica."/>
    <x v="10"/>
    <x v="18"/>
    <n v="80111620"/>
    <x v="9"/>
    <s v="Prestación de servicios profesionales y/o de apoyo a la gestión"/>
    <s v="150-19 Realizar el soporte, adecuación, mantenimiento y desarrollo de las automatizaciones de procesos en BIZAGI y de los sistemas que soportan la operación de la Subdirección de Energía Eléctrica."/>
    <s v="Enero"/>
    <s v="Enero"/>
    <s v="Enero"/>
    <n v="11"/>
    <s v="Meses"/>
    <s v="Contratación directa - Prestación de servicios profesionales"/>
    <s v="Propios - 20 - Ingresos corrientes"/>
    <n v="49105440"/>
    <n v="49105440"/>
    <s v="No"/>
    <s v="N/A"/>
    <s v="Jose Lenin Morillo Carrillo"/>
    <s v="Subdirector de Energía Eléctrica"/>
    <n v="6012220601"/>
    <s v="jose.morillo@upme.gov.co"/>
    <m/>
    <m/>
    <n v="49105440"/>
    <m/>
    <m/>
    <n v="3637440"/>
    <n v="0"/>
    <n v="4546800"/>
    <m/>
    <n v="4546800"/>
    <m/>
    <n v="4546800"/>
    <m/>
    <n v="4546800"/>
    <m/>
    <n v="4546800"/>
    <m/>
    <n v="4546800"/>
    <m/>
    <n v="4546800"/>
    <m/>
    <n v="4546800"/>
    <m/>
    <n v="9093600"/>
    <n v="49105440"/>
    <n v="49105440"/>
    <n v="0"/>
    <n v="0"/>
    <n v="0"/>
  </r>
  <r>
    <x v="0"/>
    <x v="4"/>
    <s v="Energía"/>
    <s v="Si"/>
    <n v="20"/>
    <s v="150-20"/>
    <s v="1 - Aumentar señales de expansión y cobertura del servicio de energía eléctrica."/>
    <x v="10"/>
    <x v="18"/>
    <n v="80111620"/>
    <x v="9"/>
    <s v="Prestación de servicios profesionales y/o de apoyo a la gestión"/>
    <s v="150-20 Realizar la compilación, verificación, análisis y gestión de la información relacionada con los procesos de cobertura del servicio de energía eléctrica, y apoyar la estimación del índice de cobertura ICEE y los análisis de soluciones."/>
    <s v="Enero"/>
    <s v="Enero"/>
    <s v="Enero"/>
    <n v="11"/>
    <s v="Meses"/>
    <s v="Contratación directa - Prestación de servicios profesionales"/>
    <s v="Propios - 20 - Ingresos corrientes"/>
    <n v="87336160"/>
    <n v="87336160"/>
    <s v="No"/>
    <s v="N/A"/>
    <s v="Jose Lenin Morillo Carrillo"/>
    <s v="Subdirector de Energía Eléctrica"/>
    <n v="6012220601"/>
    <s v="jose.morillo@upme.gov.co"/>
    <n v="87336160"/>
    <m/>
    <m/>
    <m/>
    <m/>
    <n v="7370160"/>
    <m/>
    <n v="7896600"/>
    <m/>
    <n v="7896600"/>
    <m/>
    <n v="7896600"/>
    <m/>
    <n v="7896600"/>
    <m/>
    <n v="7896600"/>
    <m/>
    <n v="7896600"/>
    <m/>
    <n v="7896600"/>
    <m/>
    <n v="7896600"/>
    <m/>
    <n v="16793200"/>
    <n v="87336160"/>
    <n v="87336160"/>
    <n v="0"/>
    <n v="0"/>
    <n v="0"/>
  </r>
  <r>
    <x v="0"/>
    <x v="4"/>
    <s v="Energía"/>
    <s v="Si"/>
    <n v="20"/>
    <s v="150-21"/>
    <s v="1 - Aumentar señales de expansión y cobertura del servicio de energía eléctrica."/>
    <x v="10"/>
    <x v="18"/>
    <n v="80111620"/>
    <x v="9"/>
    <s v="Prestación de servicios profesionales y/o de apoyo a la gestión"/>
    <s v="150-21 Prestar servicios profesionales para la realización de acopio, organización y análisis de la información presentada a la Unidad por las distintas entidades y agentes para la obtención de estadísticas e indicadores que contribuyan a la universalizac"/>
    <s v="Enero"/>
    <s v="Enero"/>
    <s v="Enero"/>
    <n v="11"/>
    <s v="Meses"/>
    <s v="Contratación directa - Prestación de servicios profesionales"/>
    <s v="Propios - 20 - Ingresos corrientes"/>
    <n v="87336160"/>
    <n v="87336160"/>
    <s v="No"/>
    <s v="N/A"/>
    <s v="Jose Lenin Morillo Carrillo"/>
    <s v="Subdirector de Energía Eléctrica"/>
    <n v="6012220601"/>
    <s v="jose.morillo@upme.gov.co"/>
    <n v="87336160"/>
    <m/>
    <m/>
    <m/>
    <m/>
    <n v="7370160"/>
    <m/>
    <n v="7896600"/>
    <m/>
    <n v="7896600"/>
    <m/>
    <n v="7896600"/>
    <m/>
    <n v="7896600"/>
    <m/>
    <n v="7896600"/>
    <m/>
    <n v="7896600"/>
    <m/>
    <n v="7896600"/>
    <m/>
    <n v="7896600"/>
    <m/>
    <n v="16793200"/>
    <n v="87336160"/>
    <n v="87336160"/>
    <n v="0"/>
    <n v="0"/>
    <n v="0"/>
  </r>
  <r>
    <x v="0"/>
    <x v="4"/>
    <s v="Energía"/>
    <s v="Si"/>
    <n v="6"/>
    <s v="150-22"/>
    <s v="1 - Aumentar señales de expansión y cobertura del servicio de energía eléctrica."/>
    <x v="10"/>
    <x v="18"/>
    <n v="80111620"/>
    <x v="9"/>
    <s v="Prestación de servicios profesionales y/o de apoyo a la gestión"/>
    <s v="150-22 Prestar servicios profesionales para la realización de acopio, organización, validación y análisis de la información geográfica presentada a la Unidad para la elaboración del Plan Indicativo de Expansión de Cobertura de Energía Eléctrica – PIEC y p"/>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n v="0"/>
    <m/>
    <n v="85546500"/>
    <n v="0"/>
    <n v="0"/>
    <n v="6580500"/>
    <n v="0"/>
    <n v="7896600"/>
    <n v="0"/>
    <n v="7896600"/>
    <n v="0"/>
    <n v="7896600"/>
    <n v="0"/>
    <n v="7896600"/>
    <n v="0"/>
    <n v="7896600"/>
    <n v="0"/>
    <n v="7896600"/>
    <n v="0"/>
    <n v="7896600"/>
    <n v="0"/>
    <n v="7896600"/>
    <n v="0"/>
    <n v="15793200"/>
    <n v="85546500"/>
    <n v="85546500"/>
    <n v="0"/>
    <n v="0"/>
    <n v="0"/>
  </r>
  <r>
    <x v="0"/>
    <x v="4"/>
    <s v="Energía"/>
    <s v="Si"/>
    <n v="6"/>
    <s v="150-23"/>
    <s v="1 - Aumentar señales de expansión y cobertura del servicio de energía eléctrica."/>
    <x v="10"/>
    <x v="18"/>
    <n v="80111620"/>
    <x v="9"/>
    <s v="Prestación de servicios profesionales y/o de apoyo a la gestión"/>
    <s v="150-23 Apoyar la estructuración de bases de datos de los procesos de cobertura, el control de calidad de la información, los análisis de ampliación de la cobertura, el mejoramiento de los geoprocesos y las solicitudes de los operadores de red."/>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n v="0"/>
    <m/>
    <n v="85546500"/>
    <n v="0"/>
    <n v="0"/>
    <n v="6580500"/>
    <n v="0"/>
    <n v="7896600"/>
    <n v="0"/>
    <n v="7896600"/>
    <n v="0"/>
    <n v="7896600"/>
    <n v="0"/>
    <n v="7896600"/>
    <n v="0"/>
    <n v="7896600"/>
    <n v="0"/>
    <n v="7896600"/>
    <n v="0"/>
    <n v="7896600"/>
    <n v="0"/>
    <n v="7896600"/>
    <n v="0"/>
    <n v="15793200"/>
    <n v="85546500"/>
    <n v="85546500"/>
    <n v="0"/>
    <n v="0"/>
    <n v="0"/>
  </r>
  <r>
    <x v="0"/>
    <x v="4"/>
    <s v="Energía"/>
    <s v="Si"/>
    <n v="19"/>
    <s v="150-24"/>
    <s v="1 - Aumentar señales de expansión y cobertura del servicio de energía eléctrica."/>
    <x v="10"/>
    <x v="18"/>
    <n v="80111620"/>
    <x v="9"/>
    <s v="Prestación de servicios profesionales y/o de apoyo a la gestión"/>
    <s v="150-24 Prestar servicios profesionales para realizar la compilación, verificación, análisis y gestión de la información relacionada con el comportamiento de la demanda de energía, la evolución tecnológica, la transición energética y los procesos asociados"/>
    <s v="Febrero"/>
    <s v="Febrero"/>
    <s v="Marzo"/>
    <n v="10"/>
    <s v="Meses"/>
    <s v="Contratación directa - Prestación de servicios profesionales"/>
    <s v="Propios - 20 - Ingresos corrientes"/>
    <n v="2150330"/>
    <n v="2150330"/>
    <s v="No"/>
    <s v="N/A"/>
    <s v="Jose Lenin Morillo Carrillo"/>
    <s v="Subdirector de Energía Eléctrica"/>
    <n v="6012220601"/>
    <s v="jose.morillo@upme.gov.co"/>
    <m/>
    <m/>
    <n v="2150330"/>
    <m/>
    <m/>
    <n v="379470"/>
    <m/>
    <n v="1770860"/>
    <m/>
    <m/>
    <m/>
    <m/>
    <m/>
    <m/>
    <m/>
    <m/>
    <m/>
    <m/>
    <m/>
    <m/>
    <m/>
    <m/>
    <m/>
    <m/>
    <n v="2150330"/>
    <n v="2150330"/>
    <n v="0"/>
    <n v="0"/>
    <n v="0"/>
  </r>
  <r>
    <x v="0"/>
    <x v="4"/>
    <s v="Energía"/>
    <s v="Si"/>
    <s v="75 (30/12/2024)"/>
    <s v="150-25"/>
    <s v="2 - Aumentar la oportunidad en la definición de obras y ejecución de los procesos de convocatorias."/>
    <x v="11"/>
    <x v="19"/>
    <n v="80121601"/>
    <x v="10"/>
    <s v="Consultoría"/>
    <s v="150-25 Asesoría jurídica, judicial y extrajudicial en temas relacionados con la misionalidad de la Unidad de Planeación Minero Energética."/>
    <s v="Febrero"/>
    <s v="Marzo"/>
    <s v="Marzo"/>
    <n v="10"/>
    <s v="Meses"/>
    <s v="Contratación régimen especial - Régimen especial"/>
    <s v="Propios - 20 - Ingresos corrientes"/>
    <n v="136358400"/>
    <n v="136358400"/>
    <s v="No"/>
    <s v="N/A"/>
    <s v="Jose Lenin Morillo Carrillo"/>
    <s v="Subdirector de Energía Eléctrica"/>
    <n v="6012220601"/>
    <s v="jose.morillo@upme.gov.co"/>
    <m/>
    <m/>
    <m/>
    <m/>
    <n v="136358400"/>
    <m/>
    <m/>
    <m/>
    <m/>
    <m/>
    <m/>
    <m/>
    <m/>
    <n v="22726400"/>
    <m/>
    <n v="22726400"/>
    <m/>
    <n v="22726400"/>
    <m/>
    <n v="22726400"/>
    <m/>
    <n v="22726400"/>
    <m/>
    <n v="22726400"/>
    <n v="136358400"/>
    <n v="136358400"/>
    <n v="0"/>
    <n v="0"/>
    <n v="0"/>
  </r>
  <r>
    <x v="0"/>
    <x v="4"/>
    <s v="Energía"/>
    <s v="Si"/>
    <n v="20"/>
    <s v="150-26"/>
    <s v="2 - Aumentar la oportunidad en la definición de obras y ejecución de los procesos de convocatorias."/>
    <x v="11"/>
    <x v="20"/>
    <n v="80111620"/>
    <x v="10"/>
    <s v="Prestación de servicios profesionales y/o de apoyo a la gestión"/>
    <s v="150-26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63660265"/>
    <n v="63660265"/>
    <s v="No"/>
    <s v="N/A"/>
    <s v="Jose Lenin Morillo Carrillo"/>
    <s v="Subdirector de Energía Eléctrica"/>
    <n v="6012220601"/>
    <s v="jose.morillo@upme.gov.co"/>
    <m/>
    <m/>
    <m/>
    <m/>
    <n v="63660265"/>
    <m/>
    <m/>
    <m/>
    <m/>
    <n v="5287465"/>
    <m/>
    <n v="7296600"/>
    <m/>
    <n v="7296600"/>
    <m/>
    <n v="7296600"/>
    <m/>
    <n v="7296600"/>
    <m/>
    <n v="7296600"/>
    <m/>
    <n v="7296600"/>
    <m/>
    <n v="14593200"/>
    <n v="63660265"/>
    <n v="63660265"/>
    <n v="0"/>
    <n v="0"/>
    <n v="0"/>
  </r>
  <r>
    <x v="0"/>
    <x v="4"/>
    <s v="Energía"/>
    <s v="Si"/>
    <n v="15"/>
    <s v="150-27"/>
    <s v="1 - Aumentar señales de expansión y cobertura del servicio de energía eléctrica."/>
    <x v="10"/>
    <x v="18"/>
    <n v="80111620"/>
    <x v="9"/>
    <s v="Prestación de servicios profesionales y/o de apoyo a la gestión"/>
    <s v="150-27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7116755"/>
    <n v="7116755"/>
    <s v="No"/>
    <s v="N/A"/>
    <s v="Jose Lenin Morillo Carrillo"/>
    <s v="Subdirector de Energía Eléctrica"/>
    <n v="6012220601"/>
    <s v="jose.morillo@upme.gov.co"/>
    <n v="0"/>
    <m/>
    <n v="0"/>
    <n v="0"/>
    <n v="7116755"/>
    <n v="0"/>
    <n v="0"/>
    <n v="790751"/>
    <n v="0"/>
    <n v="790751"/>
    <n v="0"/>
    <n v="790751"/>
    <n v="0"/>
    <n v="790751"/>
    <n v="0"/>
    <n v="790751"/>
    <n v="0"/>
    <n v="790751"/>
    <n v="0"/>
    <n v="790751"/>
    <n v="0"/>
    <n v="790751"/>
    <n v="0"/>
    <n v="790747"/>
    <n v="7116755"/>
    <n v="7116755"/>
    <n v="0"/>
    <n v="0"/>
    <n v="0"/>
  </r>
  <r>
    <x v="0"/>
    <x v="4"/>
    <s v="Energía"/>
    <s v="Si"/>
    <n v="6"/>
    <s v="150-28"/>
    <s v="2 - Aumentar la oportunidad en la definición de obras y ejecución de los procesos de convocatorias."/>
    <x v="11"/>
    <x v="20"/>
    <n v="80111620"/>
    <x v="10"/>
    <s v="Prestación de servicios profesionales y/o de apoyo a la gestión"/>
    <s v="150-28 Efectuar el seguimiento socioambiental de los proyectos definidos en el plan de expansión que son objeto de convocatoria pública, e identificar problemáticas y opciones de solución que alimenten las etapas previas de planeación y estructuración."/>
    <s v="Enero"/>
    <s v="Enero"/>
    <s v="Enero"/>
    <n v="11.3"/>
    <s v="Meses"/>
    <s v="Contratación régimen especial - Régimen especial"/>
    <s v="Propios - 20 - Ingresos corrientes"/>
    <n v="92202533"/>
    <n v="92202533"/>
    <s v="No"/>
    <s v="N/A"/>
    <s v="Jose Lenin Morillo Carrillo"/>
    <s v="Subdirector de Energía Eléctrica"/>
    <n v="6012220601"/>
    <s v="jose.morillo@upme.gov.co"/>
    <n v="88498125"/>
    <m/>
    <n v="3704408"/>
    <n v="3671033"/>
    <n v="0"/>
    <n v="7866500"/>
    <n v="0"/>
    <n v="7866500"/>
    <n v="0"/>
    <n v="7866500"/>
    <n v="0"/>
    <n v="7866500"/>
    <n v="0"/>
    <n v="7866500"/>
    <n v="0"/>
    <n v="7866500"/>
    <n v="0"/>
    <n v="7866500"/>
    <n v="0"/>
    <n v="7866500"/>
    <n v="0"/>
    <n v="7866500"/>
    <n v="0"/>
    <n v="17733000"/>
    <n v="92202533"/>
    <n v="92202533"/>
    <n v="0"/>
    <n v="0"/>
    <n v="0"/>
  </r>
  <r>
    <x v="0"/>
    <x v="4"/>
    <s v="Energía"/>
    <s v="Si"/>
    <n v="20"/>
    <s v="150-29"/>
    <s v="2 - Aumentar la oportunidad en la definición de obras y ejecución de los procesos de convocatorias."/>
    <x v="11"/>
    <x v="20"/>
    <n v="80111620"/>
    <x v="10"/>
    <s v="Prestación de servicios profesionales y/o de apoyo a la gestión"/>
    <s v="150-29 Adelantar el relacionamiento y articulación interinstitucional en fase de planeación y ejecución de los proyectos que se desarrollan mediante procesos de libre concurrencia, así como identificar las restricciones que se presenten en el seguimiento "/>
    <s v="Enero"/>
    <s v="Enero"/>
    <s v="Enero"/>
    <n v="11"/>
    <s v="Meses"/>
    <s v="Contratación directa - Prestación de servicios profesionales"/>
    <s v="Propios - 20 - Ingresos corrientes"/>
    <n v="87318150"/>
    <n v="87318150"/>
    <s v="No"/>
    <s v="N/A"/>
    <s v="Jose Lenin Morillo Carrillo"/>
    <s v="Subdirector de Energía Eléctrica"/>
    <n v="6012220601"/>
    <s v="jose.morillo@upme.gov.co"/>
    <m/>
    <m/>
    <n v="87318150"/>
    <m/>
    <m/>
    <n v="6817633"/>
    <m/>
    <n v="7866500"/>
    <m/>
    <n v="7866500"/>
    <m/>
    <n v="7866500"/>
    <m/>
    <n v="7866500"/>
    <m/>
    <n v="7866500"/>
    <m/>
    <n v="7866500"/>
    <m/>
    <n v="7866500"/>
    <m/>
    <n v="7866500"/>
    <m/>
    <n v="17568517"/>
    <n v="87318150"/>
    <n v="87318150"/>
    <n v="0"/>
    <n v="0"/>
    <n v="0"/>
  </r>
  <r>
    <x v="0"/>
    <x v="4"/>
    <s v="Energía"/>
    <s v="Si"/>
    <n v="20"/>
    <s v="150-30"/>
    <s v="2 - Aumentar la oportunidad en la definición de obras y ejecución de los procesos de convocatorias."/>
    <x v="11"/>
    <x v="20"/>
    <n v="80111620"/>
    <x v="10"/>
    <s v="Prestación de servicios profesionales y/o de apoyo a la gestión"/>
    <s v="150-30 Apoyar el análisis y revisión de información socioambiental de los proyectos de transmisión nacional y regional en ejecución, así como los análisis de posibilidades y condicionantes en etapas de planeación, estructuración y ejecución."/>
    <s v="Enero"/>
    <s v="Enero"/>
    <s v="Enero"/>
    <n v="11"/>
    <s v="Meses"/>
    <s v="Contratación directa - Prestación de servicios profesionales"/>
    <s v="Propios - 20 - Ingresos corrientes"/>
    <n v="86958200"/>
    <n v="86958200"/>
    <s v="No"/>
    <s v="N/A"/>
    <s v="Jose Lenin Morillo Carrillo"/>
    <s v="Subdirector de Energía Eléctrica"/>
    <n v="6012220601"/>
    <s v="jose.morillo@upme.gov.co"/>
    <m/>
    <m/>
    <n v="86958200"/>
    <m/>
    <m/>
    <n v="6293200"/>
    <m/>
    <n v="7866500"/>
    <m/>
    <n v="7866500"/>
    <m/>
    <n v="7866500"/>
    <m/>
    <n v="7866500"/>
    <m/>
    <n v="7866500"/>
    <m/>
    <n v="7866500"/>
    <m/>
    <n v="7866500"/>
    <m/>
    <n v="8866500"/>
    <m/>
    <n v="16733000"/>
    <n v="86958200"/>
    <n v="86958200"/>
    <n v="0"/>
    <n v="0"/>
    <n v="0"/>
  </r>
  <r>
    <x v="0"/>
    <x v="4"/>
    <s v="Energía"/>
    <s v="Si"/>
    <n v="6"/>
    <s v="150-31"/>
    <s v="2 - Aumentar la oportunidad en la definición de obras y ejecución de los procesos de convocatorias."/>
    <x v="11"/>
    <x v="20"/>
    <n v="80111620"/>
    <x v="10"/>
    <s v="Prestación de servicios profesionales y/o de apoyo a la gestión"/>
    <s v="150-31 Procesar información relacionada con la estructuración de las convocatorias públicas de las obras de transmisión nacional y regional y proyectos de nuevas tecnologías en cuanto a condiciones técnicas, físicas, regulatorias y normativas y realizar 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m/>
    <n v="79046500"/>
    <n v="0"/>
    <n v="0"/>
    <n v="6080500"/>
    <n v="0"/>
    <n v="7296600"/>
    <n v="0"/>
    <n v="7296600"/>
    <n v="0"/>
    <n v="7296600"/>
    <n v="0"/>
    <n v="7296600"/>
    <n v="0"/>
    <n v="7296600"/>
    <n v="0"/>
    <n v="7296600"/>
    <n v="0"/>
    <n v="7296600"/>
    <n v="0"/>
    <n v="7296600"/>
    <n v="0"/>
    <n v="14593200"/>
    <n v="79046500"/>
    <n v="79046500"/>
    <n v="0"/>
    <n v="0"/>
    <n v="0"/>
  </r>
  <r>
    <x v="0"/>
    <x v="4"/>
    <s v="Energía"/>
    <s v="Si"/>
    <n v="20"/>
    <s v="150-32"/>
    <s v="2 - Aumentar la oportunidad en la definición de obras y ejecución de los procesos de convocatorias."/>
    <x v="11"/>
    <x v="20"/>
    <n v="80111620"/>
    <x v="10"/>
    <s v="Prestación de servicios profesionales y/o de apoyo a la gestión"/>
    <s v="150-32 Procesar y gestionar el sistema de información geográfico de la infraestructura de transmisión nacional y regional y los proyectos en ejecución y apoyar la gestión cartográfica de los análisis de posibilidades y condicionantes y actualización de la"/>
    <s v="Enero"/>
    <s v="Enero"/>
    <s v="Enero"/>
    <n v="11"/>
    <s v="Meses"/>
    <s v="Contratación directa - Prestación de servicios profesionales"/>
    <s v="Propios - 20 - Ingresos corrientes"/>
    <n v="78803280"/>
    <n v="78803280"/>
    <s v="No"/>
    <s v="N/A"/>
    <s v="Jose Lenin Morillo Carrillo"/>
    <s v="Subdirector de Energía Eléctrica"/>
    <n v="6012220601"/>
    <s v="jose.morillo@upme.gov.co"/>
    <m/>
    <m/>
    <n v="78803280"/>
    <m/>
    <m/>
    <n v="5837280"/>
    <m/>
    <n v="7296600"/>
    <m/>
    <n v="7296600"/>
    <m/>
    <n v="7296600"/>
    <m/>
    <n v="7296600"/>
    <m/>
    <n v="7296600"/>
    <m/>
    <n v="7296600"/>
    <m/>
    <n v="7296600"/>
    <m/>
    <n v="7296600"/>
    <m/>
    <n v="14593200"/>
    <n v="78803280"/>
    <n v="78803280"/>
    <n v="0"/>
    <n v="0"/>
    <n v="0"/>
  </r>
  <r>
    <x v="0"/>
    <x v="4"/>
    <s v="Energía"/>
    <s v="Si"/>
    <n v="6"/>
    <s v="150-33"/>
    <s v="2 - Aumentar la oportunidad en la definición de obras y ejecución de los procesos de convocatorias."/>
    <x v="11"/>
    <x v="20"/>
    <n v="80111620"/>
    <x v="10"/>
    <s v="Prestación de servicios profesionales y/o de apoyo a la gestión"/>
    <s v="150-33 Apoyar en el seguimiento a la ejecución de los proyectos de transmisión nacional y regional ejecutados mediante convocatoria pública y ampliaciones, apoyar el seguimiento a las condiciones de los documentos de selección y procesar la información d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m/>
    <n v="79046500"/>
    <n v="0"/>
    <n v="0"/>
    <n v="6080500"/>
    <n v="0"/>
    <n v="7296600"/>
    <n v="0"/>
    <n v="7296600"/>
    <n v="0"/>
    <n v="7296600"/>
    <n v="0"/>
    <n v="7296600"/>
    <n v="0"/>
    <n v="7296600"/>
    <n v="0"/>
    <n v="7296600"/>
    <n v="0"/>
    <n v="7296600"/>
    <n v="0"/>
    <n v="7296600"/>
    <n v="0"/>
    <n v="14593200"/>
    <n v="79046500"/>
    <n v="79046500"/>
    <n v="0"/>
    <n v="0"/>
    <n v="0"/>
  </r>
  <r>
    <x v="0"/>
    <x v="4"/>
    <s v="Energía"/>
    <s v="Si"/>
    <n v="6"/>
    <s v="150-34"/>
    <s v="1 - Aumentar señales de expansión y cobertura del servicio de energía eléctrica."/>
    <x v="10"/>
    <x v="18"/>
    <n v="80111620"/>
    <x v="9"/>
    <s v="Prestación de servicios profesionales y/o de apoyo a la gestión"/>
    <s v="150-34 Prestar servicios profesionales para apoyar el modelamiento y la simulación de escenarios requeridos, para la elaboración del Plan Indicativo de Expansión de la Generación, así como apoyar el seguimiento de proyectos y la elaboración de documentos "/>
    <s v="Febrero"/>
    <s v="Febrero"/>
    <s v="Febrero"/>
    <n v="10"/>
    <s v="Meses"/>
    <s v="Contratación directa - Prestación de servicios profesionales"/>
    <s v="Propios - 20 - Ingresos corrientes"/>
    <n v="85000000"/>
    <n v="85000000"/>
    <s v="No"/>
    <s v="N/A"/>
    <s v="Jose Lenin Morillo Carrillo"/>
    <s v="Subdirector de Energía Eléctrica"/>
    <n v="6012220601"/>
    <s v="jose.morillo@upme.gov.co"/>
    <n v="0"/>
    <m/>
    <n v="85000000"/>
    <n v="0"/>
    <n v="0"/>
    <n v="0"/>
    <n v="0"/>
    <n v="8500000"/>
    <n v="0"/>
    <n v="8500000"/>
    <n v="0"/>
    <n v="8500000"/>
    <n v="0"/>
    <n v="8500000"/>
    <n v="0"/>
    <n v="8500000"/>
    <n v="0"/>
    <n v="8500000"/>
    <n v="0"/>
    <n v="8500000"/>
    <n v="0"/>
    <n v="8500000"/>
    <n v="0"/>
    <n v="17000000"/>
    <n v="85000000"/>
    <n v="85000000"/>
    <n v="0"/>
    <n v="0"/>
    <n v="0"/>
  </r>
  <r>
    <x v="0"/>
    <x v="4"/>
    <s v="Energía"/>
    <s v="Si"/>
    <n v="20"/>
    <s v="150-35"/>
    <s v="1 - Aumentar señales de expansión y cobertura del servicio de energía eléctrica."/>
    <x v="10"/>
    <x v="18"/>
    <n v="80111620"/>
    <x v="9"/>
    <s v="Prestación de servicios profesionales y/o de apoyo a la gestión"/>
    <s v="150-35 Prestación de servicios profesionales para el procesamiento de los datos derivados de los procesos internos en la subdirección de energía eléctrica, así como el mantenimiento y gestión de las herramientas para las estadísticas e indicadores de segu"/>
    <s v="Enero"/>
    <s v="Enero"/>
    <s v="Enero"/>
    <n v="11"/>
    <s v="Meses"/>
    <s v="Contratación directa - Prestación de servicios profesionales"/>
    <s v="Propios - 20 - Ingresos corrientes"/>
    <n v="66605760"/>
    <n v="66605760"/>
    <s v="No"/>
    <s v="N/A"/>
    <s v="Jose Lenin Morillo Carrillo"/>
    <s v="Subdirector de Energía Eléctrica"/>
    <n v="6012220601"/>
    <s v="jose.morillo@upme.gov.co"/>
    <m/>
    <m/>
    <n v="66605760"/>
    <m/>
    <m/>
    <n v="4933760"/>
    <m/>
    <n v="6167200"/>
    <m/>
    <n v="6167200"/>
    <m/>
    <n v="6167200"/>
    <m/>
    <n v="6167200"/>
    <m/>
    <n v="6167200"/>
    <m/>
    <n v="6167200"/>
    <m/>
    <n v="6167200"/>
    <m/>
    <n v="6167200"/>
    <m/>
    <n v="12334400"/>
    <n v="66605760"/>
    <n v="66605760"/>
    <n v="0"/>
    <n v="0"/>
    <n v="0"/>
  </r>
  <r>
    <x v="0"/>
    <x v="4"/>
    <s v="Energía"/>
    <s v="Si"/>
    <s v="75 (30/12/2024)"/>
    <s v="150-36"/>
    <s v="1 - Aumentar señales de expansión y cobertura del servicio de energía eléctrica."/>
    <x v="10"/>
    <x v="18"/>
    <n v="81112501"/>
    <x v="9"/>
    <s v="Software - Licencias"/>
    <s v="150-36 Adquirir servicio de renovación del licenciamiento de los modelos SDDP y OPTGEN, el cual incluye soporte y mantenimiento para las licencias durante la vigencia del servicio, así como la adquisición del servicio de ejecución remota PSR Cloud."/>
    <s v="Agosto"/>
    <s v="Agosto"/>
    <s v="Septiembre"/>
    <n v="12"/>
    <s v="Meses"/>
    <s v="Contratación directa  - único oferente"/>
    <s v="Propios - 20 - Ingresos corrientes"/>
    <n v="355936690"/>
    <n v="355936690"/>
    <s v="No"/>
    <s v="N/A"/>
    <s v="Jose Lenin Morillo Carrillo"/>
    <s v="Subdirector de Energía Eléctrica"/>
    <n v="6012220601"/>
    <s v="jose.morillo@upme.gov.co"/>
    <m/>
    <m/>
    <m/>
    <m/>
    <m/>
    <m/>
    <m/>
    <m/>
    <m/>
    <m/>
    <m/>
    <m/>
    <m/>
    <m/>
    <m/>
    <m/>
    <n v="355936690"/>
    <m/>
    <m/>
    <n v="355936690"/>
    <m/>
    <m/>
    <m/>
    <m/>
    <n v="355936690"/>
    <n v="355936690"/>
    <n v="0"/>
    <n v="0"/>
    <n v="0"/>
  </r>
  <r>
    <x v="0"/>
    <x v="4"/>
    <s v="Energía"/>
    <s v="Si"/>
    <n v="12"/>
    <s v="150-37"/>
    <s v="1 - Aumentar señales de expansión y cobertura del servicio de energía eléctrica."/>
    <x v="10"/>
    <x v="18"/>
    <n v="81112501"/>
    <x v="9"/>
    <s v="Consultoría"/>
    <s v="150-37 Adquirir los servicios de soporte técnico, mantenimiento y actualización de una (1) licencia de PLEXOS junto al SOLVER, incluyendo actualización en el manejo y administración de la herramienta."/>
    <s v="Marzo"/>
    <s v="Marzo"/>
    <s v="Abril"/>
    <n v="12"/>
    <s v="Meses"/>
    <s v="Contratación directa  - único oferente"/>
    <s v="Propios - 20 - Ingresos corrientes"/>
    <n v="688481282"/>
    <n v="688481282"/>
    <s v="No"/>
    <s v="N/A"/>
    <s v="Jose Lenin Morillo Carrillo"/>
    <s v="Subdirector de Energía Eléctrica"/>
    <n v="6012220601"/>
    <s v="jose.morillo@upme.gov.co"/>
    <n v="0"/>
    <m/>
    <n v="0"/>
    <n v="0"/>
    <n v="0"/>
    <n v="0"/>
    <n v="688481282"/>
    <n v="688481282"/>
    <n v="0"/>
    <n v="0"/>
    <n v="0"/>
    <n v="0"/>
    <n v="0"/>
    <n v="0"/>
    <n v="0"/>
    <n v="0"/>
    <n v="0"/>
    <n v="0"/>
    <n v="0"/>
    <n v="0"/>
    <n v="0"/>
    <n v="0"/>
    <n v="0"/>
    <n v="0"/>
    <n v="688481282"/>
    <n v="688481282"/>
    <n v="0"/>
    <n v="0"/>
    <n v="0"/>
  </r>
  <r>
    <x v="0"/>
    <x v="4"/>
    <s v="Energía"/>
    <s v="Si"/>
    <n v="20"/>
    <s v="150-38"/>
    <s v="1 - Aumentar señales de expansión y cobertura del servicio de energía eléctrica."/>
    <x v="10"/>
    <x v="18"/>
    <n v="81112501"/>
    <x v="9"/>
    <s v="Software - Licencias"/>
    <s v="150-38 Adquirir el servicio de adición de usuarios a los módulos de la licencia del software DIGSILENT POWER FACTORY y la actualización con el mantenimiento de las licencias existentes, así como el soporte técnico general y específico en el manejo del sof"/>
    <s v="Septiembre"/>
    <s v="Octubre"/>
    <s v="Noviembre"/>
    <n v="12"/>
    <s v="Meses"/>
    <s v="Contratación directa  - único oferente"/>
    <s v="Propios - 20 - Ingresos corrientes"/>
    <n v="593387186"/>
    <n v="593387186"/>
    <s v="No"/>
    <s v="N/A"/>
    <s v="Jose Lenin Morillo Carrillo"/>
    <s v="Subdirector de Energía Eléctrica"/>
    <n v="6012220601"/>
    <s v="jose.morillo@upme.gov.co"/>
    <m/>
    <m/>
    <m/>
    <m/>
    <m/>
    <m/>
    <m/>
    <m/>
    <m/>
    <m/>
    <m/>
    <m/>
    <m/>
    <m/>
    <m/>
    <m/>
    <m/>
    <m/>
    <m/>
    <m/>
    <n v="593387186"/>
    <m/>
    <m/>
    <n v="593387186"/>
    <n v="593387186"/>
    <n v="593387186"/>
    <n v="0"/>
    <n v="0"/>
    <n v="0"/>
  </r>
  <r>
    <x v="0"/>
    <x v="4"/>
    <s v="Energía"/>
    <s v="Si"/>
    <n v="6"/>
    <s v="150-39"/>
    <s v="1 - Aumentar señales de expansión y cobertura del servicio de energía eléctrica."/>
    <x v="10"/>
    <x v="18"/>
    <n v="93142104"/>
    <x v="9"/>
    <s v="Software - Licencias"/>
    <s v="150-39 Adquirir el servicio de suscripción online de la herramienta SAX para dos usuarios durante un año, incluyendo el soporte técnico general y específico."/>
    <s v="Octubre"/>
    <s v="Octubre"/>
    <s v="Noviembre"/>
    <n v="12"/>
    <s v="Meses"/>
    <s v="Contratación directa - único oferente"/>
    <s v="Propios - 20 - Ingresos corrientes"/>
    <n v="0"/>
    <n v="0"/>
    <s v="No"/>
    <s v="N/A"/>
    <s v="Jose Lenin Morillo Carrillo"/>
    <s v="Subdirector de Energía Eléctrica"/>
    <n v="6012220601"/>
    <s v="jose.morillo@upme.gov.co"/>
    <n v="0"/>
    <m/>
    <n v="0"/>
    <n v="0"/>
    <n v="0"/>
    <n v="0"/>
    <n v="0"/>
    <n v="0"/>
    <n v="0"/>
    <n v="0"/>
    <n v="0"/>
    <n v="0"/>
    <n v="0"/>
    <n v="0"/>
    <n v="0"/>
    <n v="0"/>
    <n v="0"/>
    <n v="0"/>
    <n v="0"/>
    <n v="0"/>
    <n v="0"/>
    <n v="0"/>
    <n v="0"/>
    <n v="0"/>
    <n v="0"/>
    <n v="0"/>
    <n v="0"/>
    <n v="0"/>
    <n v="0"/>
  </r>
  <r>
    <x v="0"/>
    <x v="4"/>
    <s v="Energía"/>
    <s v="Si"/>
    <n v="28"/>
    <s v="150-40"/>
    <s v="1 - Aumentar señales de expansión y cobertura del servicio de energía eléctrica."/>
    <x v="10"/>
    <x v="18"/>
    <s v="N/A"/>
    <x v="9"/>
    <s v="Planta temporal"/>
    <s v="150-40 Gastos de personal de los empleos de la planta temporal"/>
    <s v="Julio"/>
    <s v="Julio"/>
    <s v="Julio"/>
    <n v="6"/>
    <s v="Meses"/>
    <s v="Contratación régimen especial - Régimen especial"/>
    <s v="Propios - 20 - Ingresos corrientes"/>
    <n v="382550750"/>
    <n v="382550750"/>
    <s v="No"/>
    <s v="N/A"/>
    <s v="Jose Lenin Morillo Carrillo"/>
    <s v="Subdirector de Energía Eléctrica"/>
    <n v="6012220601"/>
    <s v="jose.morillo@upme.gov.co"/>
    <m/>
    <m/>
    <m/>
    <m/>
    <m/>
    <m/>
    <m/>
    <m/>
    <m/>
    <m/>
    <n v="0"/>
    <m/>
    <n v="76510150"/>
    <m/>
    <m/>
    <n v="76510150"/>
    <n v="76510150"/>
    <n v="76510150"/>
    <n v="76510150"/>
    <n v="76510150"/>
    <n v="76510150"/>
    <n v="76510150"/>
    <n v="76510150"/>
    <n v="76510150"/>
    <n v="382550750"/>
    <n v="382550750"/>
    <n v="0"/>
    <n v="0"/>
    <n v="0"/>
  </r>
  <r>
    <x v="0"/>
    <x v="4"/>
    <s v="Energía"/>
    <s v="Si"/>
    <n v="28"/>
    <s v="150-41"/>
    <s v="1 - Aumentar señales de expansión y cobertura del servicio de energía eléctrica."/>
    <x v="10"/>
    <x v="18"/>
    <n v="80131500"/>
    <x v="9"/>
    <s v="Arrendamientos"/>
    <s v="150-41 Alquilar espacios de oficina (coworking) en virtud del proyecto de modernización organizacional para la Unidad de Planeación Minero Energética."/>
    <s v="Julio"/>
    <s v="Julio"/>
    <s v="Julio"/>
    <n v="6"/>
    <s v="Meses"/>
    <s v="Contratación directa - Contratos de arrendamiento o adquisición de inmuebles"/>
    <s v="Propios - 20 - Ingresos corrientes"/>
    <n v="80325000"/>
    <n v="80325000"/>
    <s v="No"/>
    <s v="N/A"/>
    <s v="Jose Lenin Morillo Carrillo"/>
    <s v="Subdirector de Energía Eléctrica"/>
    <n v="6012220601"/>
    <s v="jose.morillo@upme.gov.co"/>
    <m/>
    <m/>
    <m/>
    <m/>
    <m/>
    <m/>
    <m/>
    <m/>
    <m/>
    <m/>
    <n v="0"/>
    <m/>
    <n v="16065000"/>
    <m/>
    <m/>
    <n v="16065000"/>
    <n v="16065000"/>
    <n v="16065000"/>
    <n v="16065000"/>
    <n v="16065000"/>
    <n v="16065000"/>
    <n v="16065000"/>
    <n v="16065000"/>
    <n v="16065000"/>
    <n v="80325000"/>
    <n v="80325000"/>
    <n v="0"/>
    <n v="0"/>
    <n v="0"/>
  </r>
  <r>
    <x v="0"/>
    <x v="4"/>
    <s v="Energía"/>
    <s v="Si"/>
    <n v="28"/>
    <s v="150-42"/>
    <s v="2 - Aumentar la oportunidad en la definición de obras y ejecución de los procesos de convocatorias."/>
    <x v="11"/>
    <x v="20"/>
    <s v="N/A"/>
    <x v="10"/>
    <s v="Planta temporal"/>
    <s v="150-42 Gastos de personal de los empleos de la planta temporal."/>
    <s v="Julio"/>
    <s v="Julio"/>
    <s v="Julio"/>
    <n v="6"/>
    <s v="Meses"/>
    <s v="Contratación régimen especial - Régimen especial"/>
    <s v="Propios - 20 - Ingresos corrientes"/>
    <n v="35422086"/>
    <n v="35422086"/>
    <s v="No"/>
    <s v="N/A"/>
    <s v="Jose Lenin Morillo Carrillo"/>
    <s v="Subdirector de Energía Eléctrica"/>
    <n v="6012220601"/>
    <s v="jose.morillo@upme.gov.co"/>
    <m/>
    <m/>
    <m/>
    <m/>
    <m/>
    <m/>
    <m/>
    <m/>
    <m/>
    <m/>
    <n v="0"/>
    <m/>
    <n v="7084417"/>
    <m/>
    <m/>
    <n v="7084417"/>
    <n v="7084417"/>
    <n v="7084417"/>
    <n v="7084417"/>
    <n v="7084417"/>
    <n v="7084417"/>
    <n v="7084417"/>
    <n v="7084418"/>
    <n v="7084418"/>
    <n v="35422086"/>
    <n v="35422086"/>
    <n v="0"/>
    <n v="0"/>
    <n v="0"/>
  </r>
  <r>
    <x v="0"/>
    <x v="4"/>
    <s v="Energía"/>
    <s v="Si"/>
    <n v="16"/>
    <s v="150-43"/>
    <s v="1 - Aumentar señales de expansión y cobertura del servicio de energía eléctrica."/>
    <x v="10"/>
    <x v="18"/>
    <n v="81101516"/>
    <x v="9"/>
    <s v="Consultoría"/>
    <s v="150-43 Consultoria para la determinación de las viviendas sin servicios en el marco del cálculo del índice de cobertura."/>
    <s v="Junio"/>
    <s v="Junio"/>
    <s v="Julio"/>
    <n v="1"/>
    <s v="Meses"/>
    <s v="Contratación régimen especial (con ofertas) - Régimen especial"/>
    <s v="Propios - 20 - Ingresos corrientes"/>
    <n v="0"/>
    <n v="0"/>
    <s v="No"/>
    <s v="N/A"/>
    <s v="Jose Lenin Morillo Carrillo"/>
    <s v="Subdirector de Energía Eléctrica"/>
    <n v="6012220601"/>
    <s v="jose.morillo@upme.gov.co"/>
    <m/>
    <m/>
    <m/>
    <m/>
    <m/>
    <m/>
    <m/>
    <m/>
    <m/>
    <m/>
    <m/>
    <m/>
    <n v="0"/>
    <m/>
    <m/>
    <m/>
    <m/>
    <n v="0"/>
    <m/>
    <m/>
    <m/>
    <m/>
    <m/>
    <m/>
    <n v="0"/>
    <n v="0"/>
    <n v="0"/>
    <n v="0"/>
    <n v="0"/>
  </r>
  <r>
    <x v="0"/>
    <x v="4"/>
    <s v="Energía"/>
    <s v="Si"/>
    <n v="28"/>
    <s v="150-44"/>
    <s v="1 - Aumentar señales de expansión y cobertura del servicio de energía eléctrica."/>
    <x v="10"/>
    <x v="18"/>
    <n v="80111620"/>
    <x v="9"/>
    <s v="Prestación de servicios profesionales y/o de apoyo a la gestión"/>
    <s v="150-44 Apoyar los análisis de las solicitudes de asignación de capacidad de transporte de proyectos de generación y usuarios finales según la Resolución CREG 075 de 2021 y apoyar el desarrollo, formulación de los criterios y aplicación de la metodología d"/>
    <s v="Febrero"/>
    <s v="Febrero"/>
    <s v="Febrero"/>
    <n v="11"/>
    <s v="Meses"/>
    <s v="Contratación directa - Prestación de servicios profesionales"/>
    <s v="Propios - 20 - Ingresos corrientes"/>
    <n v="79289720"/>
    <n v="79289720"/>
    <s v="No"/>
    <s v="N/A"/>
    <s v="Jose Lenin Morillo Carrillo"/>
    <s v="Subdirector de Energía Eléctrica"/>
    <n v="6012220601"/>
    <s v="jose.morillo@upme.gov.co"/>
    <m/>
    <m/>
    <n v="43779600"/>
    <m/>
    <m/>
    <n v="6080500"/>
    <m/>
    <n v="7296600"/>
    <m/>
    <n v="7296600"/>
    <n v="35510120"/>
    <n v="7296600"/>
    <m/>
    <n v="7296600"/>
    <m/>
    <n v="7296600"/>
    <m/>
    <n v="7296600"/>
    <m/>
    <n v="7296600"/>
    <m/>
    <n v="7296600"/>
    <m/>
    <n v="14836420"/>
    <n v="79289720"/>
    <n v="79289720"/>
    <n v="0"/>
    <n v="0"/>
    <n v="0"/>
  </r>
  <r>
    <x v="0"/>
    <x v="4"/>
    <s v="Energía"/>
    <s v="Si"/>
    <n v="28"/>
    <s v="150-45"/>
    <s v="1 - Aumentar señales de expansión y cobertura del servicio de energía eléctrica."/>
    <x v="10"/>
    <x v="18"/>
    <n v="80111620"/>
    <x v="9"/>
    <s v="Prestación de servicios profesionales y/o de apoyo a la gestión"/>
    <s v="150-45 Realizar el seguimiento a la ejecución de los proyectos de nivel de tensión IV que corresponde a la UPME y a los procedimientos asociados, y apoyar los análisis, evaluaciones y conceptos sobre las solicitudes de asignación de capacidad."/>
    <s v="Febrero"/>
    <s v="Febrero"/>
    <s v="Enero"/>
    <n v="11"/>
    <s v="Meses"/>
    <s v="Contratación directa - Prestación de servicios profesionales"/>
    <s v="Propios - 20 - Ingresos corrientes"/>
    <n v="80749040"/>
    <n v="80749040"/>
    <s v="No"/>
    <s v="N/A"/>
    <s v="Jose Lenin Morillo Carrillo"/>
    <s v="Subdirector de Energía Eléctrica"/>
    <n v="6012220601"/>
    <s v="jose.morillo@upme.gov.co"/>
    <n v="43779600"/>
    <m/>
    <m/>
    <m/>
    <m/>
    <n v="7296600"/>
    <m/>
    <n v="7296600"/>
    <m/>
    <n v="7296600"/>
    <n v="36969440"/>
    <n v="7296600"/>
    <m/>
    <n v="7296600"/>
    <m/>
    <n v="7296600"/>
    <m/>
    <n v="7296600"/>
    <m/>
    <n v="7296600"/>
    <m/>
    <n v="7296600"/>
    <m/>
    <n v="15079640"/>
    <n v="80749040"/>
    <n v="80749040"/>
    <n v="0"/>
    <n v="0"/>
    <n v="0"/>
  </r>
  <r>
    <x v="0"/>
    <x v="4"/>
    <s v="Energía"/>
    <s v="Si"/>
    <n v="28"/>
    <s v="150-46"/>
    <s v="1 - Aumentar señales de expansión y cobertura del servicio de energía eléctrica."/>
    <x v="10"/>
    <x v="18"/>
    <n v="80111620"/>
    <x v="9"/>
    <s v="Prestación de servicios profesionales y/o de apoyo a la gestión"/>
    <s v="150-46 Apoyar el análisis de las solicitudes de asignación de capacidad de proyectos de generación y usuarios finales, procesar la información requerida por los modelos y participar del proceso de verificación de requisitos y seguimiento a los proyectos."/>
    <s v="Febrero"/>
    <s v="Febrero"/>
    <s v="Enero"/>
    <n v="11"/>
    <s v="Meses"/>
    <s v="Contratación directa - Prestación de servicios profesionales"/>
    <s v="Propios - 20 - Ingresos corrientes"/>
    <n v="80749040"/>
    <n v="80749040"/>
    <s v="No"/>
    <s v="N/A"/>
    <s v="Jose Lenin Morillo Carrillo"/>
    <s v="Subdirector de Energía Eléctrica"/>
    <n v="6012220601"/>
    <s v="jose.morillo@upme.gov.co"/>
    <n v="43779600"/>
    <m/>
    <m/>
    <m/>
    <m/>
    <n v="7296600"/>
    <m/>
    <n v="7296600"/>
    <m/>
    <n v="7296600"/>
    <n v="36969440"/>
    <n v="7296600"/>
    <m/>
    <n v="7296600"/>
    <m/>
    <n v="7296600"/>
    <m/>
    <n v="7296600"/>
    <m/>
    <n v="7296600"/>
    <m/>
    <n v="7296600"/>
    <m/>
    <n v="15079640"/>
    <n v="80749040"/>
    <n v="80749040"/>
    <n v="0"/>
    <n v="0"/>
    <n v="0"/>
  </r>
  <r>
    <x v="0"/>
    <x v="4"/>
    <s v="Energía"/>
    <s v="Si"/>
    <n v="28"/>
    <s v="150-47"/>
    <s v="1 - Aumentar señales de expansión y cobertura del servicio de energía eléctrica."/>
    <x v="10"/>
    <x v="18"/>
    <n v="80111620"/>
    <x v="9"/>
    <s v="Prestación de servicios profesionales y/o de apoyo a la gestión"/>
    <s v="150-47 Proporcionar servicios profesionales para realizar el análisis y procesamiento de solicitudes de los agentes interesados en conectarse a la red nacional, regional y de distribución, incluyendo la evaluación de solicitudes de aprobación de Unidades "/>
    <s v="Febrero"/>
    <s v="Febrero"/>
    <s v="Enero"/>
    <n v="11"/>
    <s v="Meses"/>
    <s v="Contratación directa - Prestación de servicios profesionales"/>
    <s v="Propios - 20 - Ingresos corrientes"/>
    <n v="80505820"/>
    <n v="80505820"/>
    <s v="No"/>
    <s v="N/A"/>
    <s v="Jose Lenin Morillo Carrillo"/>
    <s v="Subdirector de Energía Eléctrica"/>
    <n v="6012220601"/>
    <s v="jose.morillo@upme.gov.co"/>
    <n v="43779600"/>
    <m/>
    <m/>
    <m/>
    <m/>
    <n v="7296600"/>
    <m/>
    <n v="7296600"/>
    <m/>
    <n v="7296600"/>
    <n v="36726220"/>
    <n v="7296600"/>
    <m/>
    <n v="7296600"/>
    <m/>
    <n v="7296600"/>
    <m/>
    <n v="7296600"/>
    <m/>
    <n v="7296600"/>
    <m/>
    <n v="7296600"/>
    <m/>
    <n v="14836420"/>
    <n v="80505820"/>
    <n v="80505820"/>
    <n v="0"/>
    <n v="0"/>
    <n v="0"/>
  </r>
  <r>
    <x v="0"/>
    <x v="4"/>
    <s v="Energía"/>
    <s v="Si"/>
    <n v="28"/>
    <s v="150-48"/>
    <s v="1 - Aumentar señales de expansión y cobertura del servicio de energía eléctrica."/>
    <x v="10"/>
    <x v="18"/>
    <n v="80111620"/>
    <x v="9"/>
    <s v="Prestación de servicios profesionales y/o de apoyo a la gestión"/>
    <s v="150-48 Prestar los servicios profesionales para participar en el análisis y procesamiento de solicitudes de los agentes interesados en conectarse a la red nacional, regional y de distribución a través de la metodología de evaluación y análisis eléctricos "/>
    <s v="Febrero"/>
    <s v="Febrero"/>
    <s v="Enero"/>
    <n v="11"/>
    <s v="Meses"/>
    <s v="Contratación directa - Prestación de servicios profesionales"/>
    <s v="Propios - 20 - Ingresos corrientes"/>
    <n v="80749040"/>
    <n v="80749040"/>
    <s v="No"/>
    <s v="N/A"/>
    <s v="Jose Lenin Morillo Carrillo"/>
    <s v="Subdirector de Energía Eléctrica"/>
    <n v="6012220601"/>
    <s v="jose.morillo@upme.gov.co"/>
    <n v="43779600"/>
    <m/>
    <m/>
    <m/>
    <m/>
    <n v="7296600"/>
    <m/>
    <n v="7296600"/>
    <m/>
    <n v="7296600"/>
    <n v="36969440"/>
    <n v="7296600"/>
    <m/>
    <n v="7296600"/>
    <m/>
    <n v="7296600"/>
    <m/>
    <n v="7296600"/>
    <m/>
    <n v="7296600"/>
    <m/>
    <n v="7296600"/>
    <m/>
    <n v="15079640"/>
    <n v="80749040"/>
    <n v="80749040"/>
    <n v="0"/>
    <n v="0"/>
    <n v="0"/>
  </r>
  <r>
    <x v="0"/>
    <x v="4"/>
    <s v="Energía"/>
    <s v="Si"/>
    <n v="28"/>
    <s v="150-49"/>
    <s v="1 - Aumentar señales de expansión y cobertura del servicio de energía eléctrica."/>
    <x v="10"/>
    <x v="18"/>
    <n v="80111620"/>
    <x v="9"/>
    <s v="Prestación de servicios profesionales y/o de apoyo a la gestión"/>
    <s v="150-49 Prestar los servicios profesionales para participar en el análisis y procesamiento de solicitudes de los agentes interesados en conectarse a la red nacional, regional y de distribución a través de la metodología de evaluación y análisis eléctricos "/>
    <s v="Enero"/>
    <s v="Enero"/>
    <s v="Enero"/>
    <n v="12"/>
    <s v="Meses"/>
    <s v="Contratación régimen especial - Régimen especial"/>
    <s v="Propios - 20 - Ingresos corrientes"/>
    <n v="48091860"/>
    <n v="48091860"/>
    <s v="No"/>
    <s v="N/A"/>
    <s v="Jose Lenin Morillo Carrillo"/>
    <s v="Subdirector de Energía Eléctrica"/>
    <n v="6012220601"/>
    <s v="jose.morillo@upme.gov.co"/>
    <n v="27006540"/>
    <m/>
    <m/>
    <n v="288840"/>
    <m/>
    <n v="4332600"/>
    <m/>
    <n v="4332600"/>
    <m/>
    <n v="4332600"/>
    <n v="21085320"/>
    <n v="4332600"/>
    <m/>
    <n v="4332600"/>
    <m/>
    <n v="4332600"/>
    <m/>
    <n v="4332600"/>
    <m/>
    <n v="4332600"/>
    <m/>
    <n v="4332600"/>
    <m/>
    <n v="8809620"/>
    <n v="48091860"/>
    <n v="48091860"/>
    <n v="0"/>
    <n v="0"/>
    <n v="0"/>
  </r>
  <r>
    <x v="0"/>
    <x v="4"/>
    <s v="Energía"/>
    <s v="Si"/>
    <n v="20"/>
    <s v="150-50"/>
    <s v="1 - Aumentar señales de expansión y cobertura del servicio de energía eléctrica."/>
    <x v="10"/>
    <x v="18"/>
    <n v="80111620"/>
    <x v="9"/>
    <s v="Prestación de servicios profesionales y/o de apoyo a la gestión"/>
    <s v="150-50 Prestar los servicios profesionales para apoyar el seguimiento el seguimiento a la ejecución de los proyectos de nivel de tensión iv que corresponde a la upme y las solicitudes de conexión según la resolución creg 075 de 2021 , así como los procedi"/>
    <s v="Enero"/>
    <s v="Enero"/>
    <s v="Enero"/>
    <n v="11"/>
    <s v="Meses"/>
    <s v="Contratación directa - Prestación de servicios profesionales"/>
    <s v="Propios - 20 - Ingresos corrientes"/>
    <n v="40967650"/>
    <n v="40967650"/>
    <s v="No"/>
    <s v="N/A"/>
    <s v="Jose Lenin Morillo Carrillo"/>
    <s v="Subdirector de Energía Eléctrica"/>
    <n v="6012220601"/>
    <s v="jose.morillo@upme.gov.co"/>
    <m/>
    <m/>
    <n v="40967650"/>
    <m/>
    <m/>
    <n v="3382650"/>
    <m/>
    <n v="3758500"/>
    <m/>
    <n v="3758500"/>
    <m/>
    <n v="3758500"/>
    <m/>
    <n v="3758500"/>
    <m/>
    <n v="3758500"/>
    <m/>
    <n v="3758500"/>
    <m/>
    <n v="3758500"/>
    <m/>
    <n v="3758500"/>
    <m/>
    <n v="7517000"/>
    <n v="40967650"/>
    <n v="40967650"/>
    <n v="0"/>
    <n v="0"/>
    <n v="0"/>
  </r>
  <r>
    <x v="0"/>
    <x v="4"/>
    <s v="Energía"/>
    <s v="Si"/>
    <n v="20"/>
    <s v="150-51"/>
    <s v="1 - Aumentar señales de expansión y cobertura del servicio de energía eléctrica."/>
    <x v="10"/>
    <x v="18"/>
    <n v="80111620"/>
    <x v="9"/>
    <s v="Prestación de servicios profesionales y/o de apoyo a la gestión"/>
    <s v="150-51 Prestar los servicios profesionales para apoyar el análisis y procesamiento de solicitudes de los agentes interesados en conectarse a la red nacional, regional y de distribución, conforme a las disposiciones de la Resolución CREG 075 y a los proced"/>
    <s v="Enero"/>
    <s v="Enero"/>
    <s v="Enero"/>
    <n v="11"/>
    <s v="Meses"/>
    <s v="Contratación directa - Prestación de servicios profesionales"/>
    <s v="Propios - 20 - Ingresos corrientes"/>
    <n v="35144280"/>
    <n v="35144280"/>
    <s v="No"/>
    <s v="N/A"/>
    <s v="Jose Lenin Morillo Carrillo"/>
    <s v="Subdirector de Energía Eléctrica"/>
    <n v="6012220601"/>
    <s v="jose.morillo@upme.gov.co"/>
    <m/>
    <m/>
    <n v="35144280"/>
    <m/>
    <m/>
    <n v="2603280"/>
    <m/>
    <n v="3254100"/>
    <m/>
    <n v="3254100"/>
    <m/>
    <n v="3254100"/>
    <m/>
    <n v="3254100"/>
    <m/>
    <n v="3254100"/>
    <m/>
    <n v="3254100"/>
    <m/>
    <n v="3254100"/>
    <m/>
    <n v="3254100"/>
    <m/>
    <n v="6508200"/>
    <n v="35144280"/>
    <n v="35144280"/>
    <n v="0"/>
    <n v="0"/>
    <n v="0"/>
  </r>
  <r>
    <x v="0"/>
    <x v="4"/>
    <s v="Energía"/>
    <s v="Si"/>
    <n v="15"/>
    <s v="150-52"/>
    <s v="1 - Aumentar señales de expansión y cobertura del servicio de energía eléctrica."/>
    <x v="10"/>
    <x v="18"/>
    <n v="80111620"/>
    <x v="9"/>
    <s v="Prestación de servicios profesionales y/o de apoyo a la gestión"/>
    <s v="150-52 Apoyar en el seguimiento a la ejecución de los proyectos llevados a cabo mediante convocatoria pública y ampliaciones que le sean asignados, apoyar la estructuración y elaboración de los documentos de selección del inversionista de los proyectos de"/>
    <s v="Enero"/>
    <s v="Enero"/>
    <s v="Enero"/>
    <n v="11"/>
    <s v="Meses"/>
    <s v="Contratación directa - Prestación de servicios profesionales"/>
    <s v="Propios - 20 - Ingresos corrientes"/>
    <n v="68536800"/>
    <n v="68536800"/>
    <s v="No"/>
    <s v="N/A"/>
    <s v="Jose Lenin Morillo Carrillo"/>
    <s v="Subdirector de Energía Eléctrica"/>
    <n v="6012220601"/>
    <s v="jose.morillo@upme.gov.co"/>
    <n v="0"/>
    <m/>
    <n v="68536800"/>
    <n v="0"/>
    <n v="0"/>
    <n v="5076800"/>
    <n v="0"/>
    <n v="6346000"/>
    <n v="0"/>
    <n v="6346000"/>
    <n v="0"/>
    <n v="6346000"/>
    <n v="0"/>
    <n v="6346000"/>
    <n v="0"/>
    <n v="6346000"/>
    <n v="0"/>
    <n v="6346000"/>
    <n v="0"/>
    <n v="6346000"/>
    <n v="0"/>
    <n v="6346000"/>
    <n v="0"/>
    <n v="12692000"/>
    <n v="68536800"/>
    <n v="68536800"/>
    <n v="0"/>
    <n v="0"/>
    <n v="0"/>
  </r>
  <r>
    <x v="0"/>
    <x v="4"/>
    <s v="Energía"/>
    <s v="Si"/>
    <n v="20"/>
    <s v="150-53"/>
    <s v="1 - Aumentar señales de expansión y cobertura del servicio de energía eléctrica."/>
    <x v="10"/>
    <x v="18"/>
    <n v="80111620"/>
    <x v="9"/>
    <s v="Prestación de servicios profesionales y/o de apoyo a la gestión"/>
    <s v="150-53 Prestar servicios para el apoyo en la elaboración de documentos y en el procesamiento de la información, de las convocatorias públicas y de ampliación de los proyectos de transmisión nacional y regional, y demás proyectos en ejecución asignados."/>
    <s v="Enero"/>
    <s v="Enero"/>
    <s v="Enero"/>
    <n v="11"/>
    <s v="Meses"/>
    <s v="Contratación directa - Prestación de servicios profesionales"/>
    <s v="Propios - 20 - Ingresos corrientes"/>
    <n v="67902200"/>
    <n v="67902200"/>
    <s v="No"/>
    <s v="N/A"/>
    <s v="Jose Lenin Morillo Carrillo"/>
    <s v="Subdirector de Energía Eléctrica"/>
    <n v="6012220601"/>
    <s v="jose.morillo@upme.gov.co"/>
    <m/>
    <m/>
    <n v="67902200"/>
    <m/>
    <m/>
    <n v="4442200"/>
    <m/>
    <n v="6346000"/>
    <m/>
    <n v="6346000"/>
    <m/>
    <n v="6346000"/>
    <m/>
    <n v="6346000"/>
    <m/>
    <n v="6346000"/>
    <m/>
    <n v="6346000"/>
    <m/>
    <n v="6346000"/>
    <m/>
    <n v="6346000"/>
    <m/>
    <n v="12692000"/>
    <n v="67902200"/>
    <n v="67902200"/>
    <n v="0"/>
    <n v="0"/>
    <n v="0"/>
  </r>
  <r>
    <x v="0"/>
    <x v="4"/>
    <s v="Energía"/>
    <s v="Si"/>
    <n v="20"/>
    <s v="150-54"/>
    <s v="1 - Aumentar señales de expansión y cobertura del servicio de energía eléctrica."/>
    <x v="10"/>
    <x v="18"/>
    <n v="80111620"/>
    <x v="9"/>
    <s v="Prestación de servicios profesionales y/o de apoyo a la gestión"/>
    <s v="150-54 Prestar servicios de apoyo a la gestión para el proceso diagramación de documentos y datos, y el diseño de piezas para canales digitales de la UPME y necesidades generales de comunicación institucional."/>
    <s v="Enero"/>
    <s v="Enero"/>
    <s v="Enero"/>
    <n v="11"/>
    <s v="Meses"/>
    <s v="Contratación directa - Prestación de servicios profesionales"/>
    <s v="Propios - 20 - Ingresos corrientes"/>
    <n v="53300380"/>
    <n v="53300380"/>
    <s v="No"/>
    <s v="N/A"/>
    <s v="Jose Lenin Morillo Carrillo"/>
    <s v="Subdirector de Energía Eléctrica"/>
    <n v="6012220601"/>
    <s v="jose.morillo@upme.gov.co"/>
    <m/>
    <m/>
    <n v="53300380"/>
    <m/>
    <m/>
    <n v="2858380"/>
    <m/>
    <n v="5044200"/>
    <m/>
    <n v="5044200"/>
    <m/>
    <n v="5044200"/>
    <m/>
    <n v="5044200"/>
    <m/>
    <n v="5044200"/>
    <m/>
    <n v="5044200"/>
    <m/>
    <n v="5044200"/>
    <m/>
    <n v="5044200"/>
    <m/>
    <n v="10088400"/>
    <n v="53300380"/>
    <n v="53300380"/>
    <n v="0"/>
    <n v="0"/>
    <n v="0"/>
  </r>
  <r>
    <x v="0"/>
    <x v="4"/>
    <s v="Energía"/>
    <s v="Si"/>
    <n v="15"/>
    <s v="150-55"/>
    <s v="1 - Aumentar señales de expansión y cobertura del servicio de energía eléctrica."/>
    <x v="10"/>
    <x v="18"/>
    <n v="80111620"/>
    <x v="9"/>
    <s v="Prestación de servicios profesionales y/o de apoyo a la gestión"/>
    <s v="150-55 Prestar servicios profesionales de acompañamiento jurídico en los asuntos de gestión contractual de la entidad, en especial, lo relacionado con la Subdirección de Energía Eléctrica."/>
    <s v="Febrero"/>
    <s v="Febrero"/>
    <s v="Febrero"/>
    <n v="3"/>
    <s v="Meses"/>
    <s v="Contratación régimen especial - Régimen especial"/>
    <s v="Propios - 20 - Ingresos corrientes"/>
    <n v="10400000"/>
    <n v="10400000"/>
    <s v="No"/>
    <s v="N/A"/>
    <s v="Jose Lenin Morillo Carrillo"/>
    <s v="Subdirector de Energía Eléctrica"/>
    <n v="6012220601"/>
    <s v="jose.morillo@upme.gov.co"/>
    <n v="10400000"/>
    <m/>
    <n v="0"/>
    <n v="4400000"/>
    <n v="0"/>
    <n v="6000000"/>
    <n v="0"/>
    <n v="0"/>
    <n v="0"/>
    <n v="0"/>
    <n v="0"/>
    <n v="0"/>
    <n v="0"/>
    <n v="0"/>
    <n v="0"/>
    <n v="0"/>
    <n v="0"/>
    <n v="0"/>
    <n v="0"/>
    <n v="0"/>
    <n v="0"/>
    <n v="0"/>
    <n v="0"/>
    <n v="0"/>
    <n v="10400000"/>
    <n v="10400000"/>
    <n v="0"/>
    <n v="0"/>
    <n v="0"/>
  </r>
  <r>
    <x v="0"/>
    <x v="4"/>
    <s v="Energía"/>
    <s v="Si"/>
    <n v="15"/>
    <s v="150-56"/>
    <s v="1 - Aumentar señales de expansión y cobertura del servicio de energía eléctrica."/>
    <x v="10"/>
    <x v="18"/>
    <n v="80111620"/>
    <x v="9"/>
    <s v="Prestación de servicios profesionales y/o de apoyo a la gestión"/>
    <s v="150-56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n v="19221955"/>
    <m/>
    <n v="0"/>
    <n v="4250000"/>
    <n v="0"/>
    <n v="8500000"/>
    <n v="0"/>
    <n v="6471955"/>
    <n v="0"/>
    <n v="0"/>
    <n v="0"/>
    <n v="0"/>
    <n v="0"/>
    <n v="0"/>
    <n v="0"/>
    <n v="0"/>
    <n v="0"/>
    <n v="0"/>
    <n v="0"/>
    <n v="0"/>
    <n v="0"/>
    <n v="0"/>
    <n v="0"/>
    <n v="0"/>
    <n v="19221955"/>
    <n v="19221955"/>
    <n v="0"/>
    <n v="0"/>
    <n v="0"/>
  </r>
  <r>
    <x v="0"/>
    <x v="4"/>
    <s v="Energía"/>
    <s v="Si"/>
    <n v="15"/>
    <s v="150-57"/>
    <s v="1 - Aumentar señales de expansión y cobertura del servicio de energía eléctrica."/>
    <x v="10"/>
    <x v="18"/>
    <n v="80111620"/>
    <x v="9"/>
    <s v="Prestación de servicios profesionales y/o de apoyo a la gestión"/>
    <s v="150-57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n v="19221955"/>
    <m/>
    <n v="0"/>
    <n v="4250000"/>
    <n v="0"/>
    <n v="8500000"/>
    <n v="0"/>
    <n v="6471955"/>
    <n v="0"/>
    <n v="0"/>
    <n v="0"/>
    <n v="0"/>
    <n v="0"/>
    <n v="0"/>
    <n v="0"/>
    <n v="0"/>
    <n v="0"/>
    <n v="0"/>
    <n v="0"/>
    <n v="0"/>
    <n v="0"/>
    <n v="0"/>
    <n v="0"/>
    <n v="0"/>
    <n v="19221955"/>
    <n v="19221955"/>
    <n v="0"/>
    <n v="0"/>
    <n v="0"/>
  </r>
  <r>
    <x v="0"/>
    <x v="4"/>
    <s v="Energía"/>
    <s v="Si"/>
    <n v="28"/>
    <s v="150-58"/>
    <s v="2 - Aumentar la oportunidad en la definición de obras y ejecución de los procesos de convocatorias."/>
    <x v="11"/>
    <x v="20"/>
    <n v="80111620"/>
    <x v="10"/>
    <s v="Prestación de servicios profesionales y/o de apoyo a la gestión"/>
    <s v="150-58 Apoyar la elaboración de documentos y el procesamiento de la información, de las convocatorias públicas y de ampliación de los proyectos de transmisión nacional y regional."/>
    <s v="Enero"/>
    <s v="Enero"/>
    <s v="Febrero"/>
    <n v="10"/>
    <s v="Meses"/>
    <s v="Contratación directa - Prestación de servicios profesionales"/>
    <s v="Propios - 20 - Ingresos corrientes"/>
    <n v="52416881"/>
    <n v="52416881"/>
    <s v="No"/>
    <s v="N/A"/>
    <s v="Jose Lenin Morillo Carrillo"/>
    <s v="Subdirector de Energía Eléctrica"/>
    <n v="6012220601"/>
    <s v="jose.morillo@upme.gov.co"/>
    <m/>
    <m/>
    <n v="26780667"/>
    <m/>
    <m/>
    <n v="4816667"/>
    <m/>
    <n v="5780000"/>
    <m/>
    <n v="5780000"/>
    <n v="25636214"/>
    <n v="5780000"/>
    <m/>
    <n v="5780000"/>
    <m/>
    <n v="5780000"/>
    <m/>
    <n v="5780000"/>
    <m/>
    <n v="5780000"/>
    <m/>
    <n v="5780000"/>
    <m/>
    <n v="1360214"/>
    <n v="52416881"/>
    <n v="52416881"/>
    <n v="0"/>
    <n v="0"/>
    <n v="0"/>
  </r>
  <r>
    <x v="0"/>
    <x v="4"/>
    <s v="Energía"/>
    <s v="Si"/>
    <n v="15"/>
    <s v="150-59"/>
    <s v="1 - Aumentar señales de expansión y cobertura del servicio de energía eléctrica"/>
    <x v="10"/>
    <x v="18"/>
    <n v="43233501"/>
    <x v="9"/>
    <s v="Software - Licencias"/>
    <s v="150-59 Adquirir el licenciamiento de las herramientas colaborativas en nube para la UPME"/>
    <s v="Julio"/>
    <s v="Agosto"/>
    <s v="Septiembre"/>
    <n v="12"/>
    <s v="Meses"/>
    <s v="Seléccion abreviada - acuerdo marco"/>
    <s v="Propios - 20 - Ingresos corrientes"/>
    <n v="41647648"/>
    <n v="41647648"/>
    <s v="No"/>
    <s v="N/A"/>
    <s v="Eric Mauricio Vargas Forero"/>
    <s v="Subdirector de Energía Eléctrica"/>
    <n v="6012220601"/>
    <s v="eric.vargas@upme.gov.co"/>
    <n v="0"/>
    <m/>
    <n v="0"/>
    <n v="0"/>
    <n v="0"/>
    <m/>
    <n v="0"/>
    <n v="0"/>
    <n v="0"/>
    <n v="0"/>
    <n v="0"/>
    <n v="0"/>
    <n v="0"/>
    <n v="0"/>
    <n v="0"/>
    <n v="0"/>
    <n v="41647648"/>
    <n v="0"/>
    <n v="0"/>
    <n v="0"/>
    <n v="0"/>
    <n v="0"/>
    <n v="0"/>
    <n v="41647648"/>
    <n v="41647648"/>
    <n v="41647648"/>
    <n v="0"/>
    <n v="0"/>
    <n v="0"/>
  </r>
  <r>
    <x v="0"/>
    <x v="4"/>
    <s v="Energía"/>
    <s v="Si"/>
    <n v="16"/>
    <s v="150-60"/>
    <s v="1 - Aumentar señales de expansión y cobertura del servicio de energía eléctrica"/>
    <x v="10"/>
    <x v="18"/>
    <n v="80111620"/>
    <x v="9"/>
    <s v="Prestación de servicios profesionales y/o de apoyo a la gestión"/>
    <s v="150-60 Prestar servicios profesionales para apoyar el Plan de Indicativo de Expansión de la Generación, así como apoyar el seguimiento y proyectos que se lleven en el marco de las actividades del grupo de generación de la subdirección de energía eléctrica"/>
    <s v="Octubre"/>
    <s v="Octubre"/>
    <s v="Octubre"/>
    <n v="2"/>
    <s v="Meses"/>
    <s v="Contratación directa - Prestación de servicios profesionales"/>
    <s v="Propios - 20 - Ingresos corrientes"/>
    <n v="19844000"/>
    <n v="19844000"/>
    <s v="No"/>
    <s v="N/A"/>
    <s v="Jose Lenin Morillo Carrillo"/>
    <s v="Subdirector de Energía Eléctrica"/>
    <n v="6012220601"/>
    <s v="jose.morillo@upme.gov.co"/>
    <m/>
    <m/>
    <m/>
    <m/>
    <m/>
    <m/>
    <m/>
    <m/>
    <m/>
    <m/>
    <m/>
    <m/>
    <m/>
    <m/>
    <m/>
    <m/>
    <m/>
    <m/>
    <n v="19844000"/>
    <m/>
    <m/>
    <n v="9922000"/>
    <m/>
    <n v="9922000"/>
    <n v="19844000"/>
    <n v="19844000"/>
    <n v="0"/>
    <n v="0"/>
    <n v="0"/>
  </r>
  <r>
    <x v="0"/>
    <x v="4"/>
    <s v="Energía"/>
    <s v="Si"/>
    <n v="16"/>
    <s v="150-61"/>
    <s v="1 - Aumentar señales de expansión y cobertura del servicio de energía eléctrica"/>
    <x v="10"/>
    <x v="18"/>
    <n v="80111620"/>
    <x v="9"/>
    <s v="Prestación de servicios profesionales y/o de apoyo a la gestión"/>
    <s v="150-61 Prestar servicios profesionales para efectuar el seguimiento socioambiental de los proyectos definidos en el plan de expansión que son objeto de convocatoria pública, e identificar problemáticas y opciones de solución que alimenten las etapas previ"/>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m/>
    <m/>
    <m/>
    <m/>
    <m/>
    <m/>
    <m/>
    <m/>
    <m/>
    <m/>
    <m/>
    <m/>
    <m/>
    <m/>
    <m/>
    <m/>
    <m/>
    <m/>
    <n v="14032000"/>
    <m/>
    <m/>
    <n v="7016000"/>
    <m/>
    <n v="7016000"/>
    <n v="14032000"/>
    <n v="14032000"/>
    <n v="0"/>
    <n v="0"/>
    <n v="0"/>
  </r>
  <r>
    <x v="0"/>
    <x v="4"/>
    <s v="Energía"/>
    <s v="Si"/>
    <n v="16"/>
    <s v="150-62"/>
    <s v="1 - Aumentar señales de expansión y cobertura del servicio de energía eléctrica"/>
    <x v="10"/>
    <x v="18"/>
    <n v="80111620"/>
    <x v="9"/>
    <s v="Prestación de servicios profesionales y/o de apoyo a la gestión"/>
    <s v="150-62 Prestar servicios profesionales para apoyar la participar en el análisis y procesamiento de solicitudes de los agentes interesados en conectarse a la red nacional, regional y de distribución y a los procedimientos asociados a la apobación de obras "/>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m/>
    <m/>
    <m/>
    <m/>
    <m/>
    <m/>
    <m/>
    <m/>
    <m/>
    <m/>
    <m/>
    <m/>
    <m/>
    <m/>
    <m/>
    <m/>
    <m/>
    <m/>
    <n v="14032000"/>
    <m/>
    <m/>
    <n v="7016000"/>
    <m/>
    <n v="7016000"/>
    <n v="14032000"/>
    <n v="14032000"/>
    <n v="0"/>
    <n v="0"/>
    <n v="0"/>
  </r>
  <r>
    <x v="0"/>
    <x v="4"/>
    <s v="Energía"/>
    <s v="Si"/>
    <n v="16"/>
    <s v="150-63"/>
    <s v="1 - Aumentar señales de expansión y cobertura del servicio de energía eléctrica"/>
    <x v="10"/>
    <x v="18"/>
    <n v="80111620"/>
    <x v="9"/>
    <s v="Prestación de servicios profesionales y/o de apoyo a la gestión"/>
    <s v="150-63 Prestación de servicios profesionales para analizar, procesar y presentar resultados estableciendo estándares, políticas y proceos que determinen el uso, desarrollo y gestión de los datos que se generen en el marco de los análisis que realice la su"/>
    <s v="Octubre"/>
    <s v="Octubre"/>
    <s v="Octubre"/>
    <n v="2"/>
    <s v="Meses"/>
    <s v="Contratación directa - Prestación de servicios profesionales"/>
    <s v="Propios - 20 - Ingresos corrientes"/>
    <n v="6258000"/>
    <n v="6258000"/>
    <s v="No"/>
    <s v="N/A"/>
    <s v="Jose Lenin Morillo Carrillo"/>
    <s v="Subdirector de Energía Eléctrica"/>
    <n v="6012220601"/>
    <s v="jose.morillo@upme.gov.co"/>
    <m/>
    <m/>
    <m/>
    <m/>
    <m/>
    <m/>
    <m/>
    <m/>
    <m/>
    <m/>
    <m/>
    <m/>
    <m/>
    <m/>
    <m/>
    <m/>
    <m/>
    <m/>
    <n v="6258000"/>
    <m/>
    <m/>
    <n v="3129000"/>
    <m/>
    <n v="3129000"/>
    <n v="6258000"/>
    <n v="6258000"/>
    <n v="0"/>
    <n v="0"/>
    <n v="0"/>
  </r>
  <r>
    <x v="0"/>
    <x v="4"/>
    <s v="Energía"/>
    <s v="Si"/>
    <n v="16"/>
    <s v="150-64"/>
    <s v="1 - Aumentar señales de expansión y cobertura del servicio de energía eléctrica"/>
    <x v="10"/>
    <x v="18"/>
    <n v="80111620"/>
    <x v="9"/>
    <s v="Prestación de servicios profesionales y/o de apoyo a la gestión"/>
    <s v="150-64 Prestar servicios profesionales para apoyar la actualización de las herramientas ofimaticas del grupo de generación y cobertura, así como participar de los análisis para el plan de generación "/>
    <s v="Octubre"/>
    <s v="Octubre"/>
    <s v="Octubre"/>
    <n v="2"/>
    <s v="Meses"/>
    <s v="Contratación directa - Prestación de servicios profesionales"/>
    <s v="Propios - 20 - Ingresos corrientes"/>
    <n v="9970000"/>
    <n v="9970000"/>
    <s v="No"/>
    <s v="N/A"/>
    <s v="Jose Lenin Morillo Carrillo"/>
    <s v="Subdirector de Energía Eléctrica"/>
    <n v="6012220601"/>
    <s v="jose.morillo@upme.gov.co"/>
    <m/>
    <m/>
    <m/>
    <m/>
    <m/>
    <m/>
    <m/>
    <m/>
    <m/>
    <m/>
    <m/>
    <m/>
    <m/>
    <m/>
    <m/>
    <m/>
    <m/>
    <m/>
    <n v="9970000"/>
    <m/>
    <m/>
    <n v="4985000"/>
    <m/>
    <n v="4985000"/>
    <n v="9970000"/>
    <n v="9970000"/>
    <n v="0"/>
    <n v="0"/>
    <n v="0"/>
  </r>
  <r>
    <x v="0"/>
    <x v="4"/>
    <s v="Energía"/>
    <s v="Si"/>
    <n v="16"/>
    <s v="150-65"/>
    <s v="1 - Aumentar señales de expansión y cobertura del servicio de energía eléctrica"/>
    <x v="10"/>
    <x v="18"/>
    <n v="80111620"/>
    <x v="9"/>
    <s v="Prestación de servicios profesionales y/o de apoyo a la gestión"/>
    <s v="150-65 Prestar servicios profesionales para adelantar el análisis y procesamiento de la información tecnica relacionada con el desarrollo y la ejecución de los proyectos de transmisión objeto de convocatoria pública en la etapa de ejecución"/>
    <s v="Octubre"/>
    <s v="Octubre"/>
    <s v="Octubre"/>
    <n v="2"/>
    <s v="Meses"/>
    <s v="Contratación directa - Prestación de servicios profesionales"/>
    <s v="Propios - 20 - Ingresos corrientes"/>
    <n v="12692000"/>
    <n v="12692000"/>
    <s v="No"/>
    <s v="N/A"/>
    <s v="Jose Lenin Morillo Carrillo"/>
    <s v="Subdirector de Energía Eléctrica"/>
    <n v="6012220601"/>
    <s v="jose.morillo@upme.gov.co"/>
    <m/>
    <m/>
    <m/>
    <m/>
    <m/>
    <m/>
    <m/>
    <m/>
    <m/>
    <m/>
    <m/>
    <m/>
    <m/>
    <m/>
    <m/>
    <m/>
    <m/>
    <m/>
    <n v="12692000"/>
    <m/>
    <m/>
    <n v="6346000"/>
    <m/>
    <n v="6346000"/>
    <n v="12692000"/>
    <n v="12692000"/>
    <n v="0"/>
    <n v="0"/>
    <n v="0"/>
  </r>
  <r>
    <x v="0"/>
    <x v="4"/>
    <s v="Energía"/>
    <s v="Si"/>
    <n v="28"/>
    <s v="150-66"/>
    <s v="1 - Aumentar señales de expansión y cobertura del servicio de energía eléctrica"/>
    <x v="10"/>
    <x v="18"/>
    <n v="80111620"/>
    <x v="9"/>
    <s v="Prestación de servicios profesionales y/o de apoyo a la gestión"/>
    <s v="150-66 Prestar servicios profesionales especializados en la oficina asesora jurídica con el fin de realizar la verificación y cumplimiento de requisitos legales de las solicitudes de asignación de capacidad de transporte de los proyectos presentados ante "/>
    <s v="Abril"/>
    <s v="Abril"/>
    <s v="Abril"/>
    <n v="8"/>
    <s v="Meses"/>
    <s v="Contratación directa - Prestación de servicios profesionales"/>
    <s v="Propios - 20 - Ingresos corrientes"/>
    <n v="81066666"/>
    <n v="81066666"/>
    <s v="No"/>
    <s v="N/A"/>
    <s v="Jose Lenin Morillo Carrillo"/>
    <s v="Subdirector de Energía Eléctrica"/>
    <n v="6012220601"/>
    <s v="jose.morillo@upme.gov.co"/>
    <m/>
    <m/>
    <m/>
    <m/>
    <m/>
    <m/>
    <n v="82333333"/>
    <m/>
    <n v="-1266667"/>
    <n v="5066667"/>
    <m/>
    <n v="9500000"/>
    <m/>
    <n v="9500000"/>
    <m/>
    <n v="9500000"/>
    <m/>
    <n v="9500000"/>
    <m/>
    <n v="9500000"/>
    <m/>
    <n v="9500000"/>
    <m/>
    <n v="18999999"/>
    <n v="81066666"/>
    <n v="81066666"/>
    <n v="0"/>
    <n v="0"/>
    <n v="0"/>
  </r>
  <r>
    <x v="0"/>
    <x v="4"/>
    <s v="Energía"/>
    <s v="Si"/>
    <n v="16"/>
    <s v="150-67"/>
    <s v="1 - Aumentar señales de expansión y cobertura del servicio de energía eléctrica"/>
    <x v="10"/>
    <x v="18"/>
    <s v="43222501,43222503,43222504,43222609,43233205_x0009_"/>
    <x v="9"/>
    <s v="Software - Licencias"/>
    <s v="150-67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0751937"/>
    <n v="30751937"/>
    <s v="No"/>
    <s v="N/A"/>
    <s v="Jose Lenin Morillo Carrillo"/>
    <s v="Subdirector de Energía Eléctrica"/>
    <n v="6012220601"/>
    <s v="jose.morillo@upme.gov.co"/>
    <m/>
    <m/>
    <m/>
    <m/>
    <m/>
    <m/>
    <m/>
    <m/>
    <m/>
    <m/>
    <n v="30751937"/>
    <m/>
    <m/>
    <m/>
    <m/>
    <n v="30751937"/>
    <m/>
    <m/>
    <m/>
    <m/>
    <m/>
    <m/>
    <m/>
    <m/>
    <n v="30751937"/>
    <n v="30751937"/>
    <n v="0"/>
    <n v="0"/>
    <n v="0"/>
  </r>
  <r>
    <x v="0"/>
    <x v="4"/>
    <s v="Energía"/>
    <s v="Si"/>
    <n v="16"/>
    <s v="150-68"/>
    <s v="2 - Aumentar la oportunidad en la definición de obras y ejecución de los procesos de convocatorias."/>
    <x v="11"/>
    <x v="20"/>
    <s v="43222501,43222503,43222504,43222609,43233205_x0009_"/>
    <x v="10"/>
    <s v="Software - Licencias"/>
    <s v="150-68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941700"/>
    <n v="3941700"/>
    <s v="No"/>
    <s v="N/A"/>
    <s v="Jose Lenin Morillo Carrillo"/>
    <s v="Subdirector de Energía Eléctrica"/>
    <n v="6012220601"/>
    <s v="jose.morillo@upme.gov.co"/>
    <m/>
    <m/>
    <m/>
    <m/>
    <m/>
    <m/>
    <m/>
    <m/>
    <m/>
    <m/>
    <n v="3941700"/>
    <m/>
    <m/>
    <m/>
    <m/>
    <n v="3941700"/>
    <m/>
    <m/>
    <m/>
    <m/>
    <m/>
    <m/>
    <m/>
    <m/>
    <n v="3941700"/>
    <n v="3941700"/>
    <n v="0"/>
    <n v="0"/>
    <n v="0"/>
  </r>
  <r>
    <x v="0"/>
    <x v="4"/>
    <s v="Energía"/>
    <s v="Si"/>
    <n v="16"/>
    <s v="150-69"/>
    <s v="1 - Aumentar señales de expansión y cobertura del servicio de energía eléctrica"/>
    <x v="10"/>
    <x v="18"/>
    <n v="80111620"/>
    <x v="9"/>
    <s v="Prestación de servicios profesionales y/o de apoyo a la gestión"/>
    <s v="150-69 Prestar los servicios profesionales para apoyar a la oficina asesora jurídica OAJ, frente a la  gestión de los aspectos procedimentales, regulatorios y jurídicos en el seguimiento a los proyectos en ejecución y en el desarrollo de los procesos resu"/>
    <s v="Abril"/>
    <s v="Abril"/>
    <s v="Mayo"/>
    <n v="8"/>
    <s v="Meses"/>
    <s v="Contratación directa - Prestación de servicios profesionales"/>
    <s v="Propios - 20 - Ingresos corrientes"/>
    <n v="21689334"/>
    <n v="21689334"/>
    <s v="No"/>
    <s v="N/A"/>
    <s v="Jose Lenin Morillo Carrillo"/>
    <s v="Subdirector de Energía Eléctrica"/>
    <n v="6012220601"/>
    <s v="jose.morillo@upme.gov.co"/>
    <m/>
    <m/>
    <m/>
    <m/>
    <m/>
    <m/>
    <m/>
    <m/>
    <n v="21689334"/>
    <m/>
    <m/>
    <n v="3098475"/>
    <m/>
    <n v="3098475"/>
    <m/>
    <n v="3098476"/>
    <m/>
    <n v="3098477"/>
    <m/>
    <n v="3098477"/>
    <m/>
    <n v="3098477"/>
    <m/>
    <n v="3098477"/>
    <n v="21689334"/>
    <n v="21689334"/>
    <n v="0"/>
    <n v="0"/>
    <n v="0"/>
  </r>
  <r>
    <x v="0"/>
    <x v="4"/>
    <s v="Energía"/>
    <s v="Si"/>
    <n v="28"/>
    <s v="150-70"/>
    <s v="1 - Aumentar señales de expansión y cobertura del servicio de energía eléctrica"/>
    <x v="10"/>
    <x v="18"/>
    <n v="80111620"/>
    <x v="9"/>
    <s v="Prestación de servicios profesionales y/o de apoyo a la gestión"/>
    <s v="150-70 Prestar servicios profesionales para realizar la compilación, verificación, análisis y gestión de la información relacionada con el comportamiento de la demanda de energía, la evolución tecnológica, la transición energética y los procesos asociados"/>
    <s v="Junio "/>
    <s v="Junio "/>
    <s v="Julio "/>
    <n v="5"/>
    <s v="Meses"/>
    <s v="Contratación directa - Prestación de servicios profesionales"/>
    <s v="Propios - 20 - Ingresos corrientes"/>
    <n v="29862638"/>
    <n v="29862638"/>
    <s v="No"/>
    <s v="N/A"/>
    <s v="Jose Lenin Morillo Carrillo"/>
    <s v="Subdirector de Energía Eléctrica"/>
    <n v="6012220601"/>
    <s v="jose.morillo@upme.gov.co"/>
    <m/>
    <m/>
    <m/>
    <m/>
    <m/>
    <m/>
    <m/>
    <m/>
    <m/>
    <m/>
    <m/>
    <m/>
    <n v="29862638"/>
    <m/>
    <m/>
    <n v="5972528"/>
    <m/>
    <n v="5972528"/>
    <m/>
    <n v="5972528"/>
    <m/>
    <n v="5972528"/>
    <m/>
    <n v="5972526"/>
    <n v="29862638"/>
    <n v="29862638"/>
    <n v="0"/>
    <n v="0"/>
    <n v="0"/>
  </r>
  <r>
    <x v="0"/>
    <x v="4"/>
    <s v="Energía"/>
    <s v="Si"/>
    <n v="20"/>
    <s v="150-71"/>
    <s v="1 - Aumentar señales de expansión y cobertura del servicio de energía eléctrica"/>
    <x v="10"/>
    <x v="18"/>
    <s v="78102203;78102206"/>
    <x v="9"/>
    <s v="Adquisición de bienes y/o servicios (otros)"/>
    <s v="150-71 Prestar los servicios de mensajería certificada a nivel urbano, nacional e internacional, mensajería electrónica y de mensajería motorizada especializada a nivel urbano en la ciudad de Bogotá D.C."/>
    <s v="Abril"/>
    <s v="Abril"/>
    <s v="Mayo"/>
    <n v="8"/>
    <s v="Meses"/>
    <s v="Contratación directa"/>
    <s v="Propios - 20 - Ingresos corrientes"/>
    <n v="45994500"/>
    <n v="45994500"/>
    <s v="No"/>
    <s v="N/A"/>
    <s v="Jose Lenin Morillo Carrillo"/>
    <s v="Subdirector de Energía Eléctrica"/>
    <n v="6012220601"/>
    <s v="jose.morillo@upme.gov.co"/>
    <m/>
    <m/>
    <m/>
    <m/>
    <m/>
    <m/>
    <m/>
    <m/>
    <n v="45994500"/>
    <m/>
    <m/>
    <n v="6250000"/>
    <m/>
    <n v="6250000"/>
    <m/>
    <n v="6250000"/>
    <m/>
    <n v="6250000"/>
    <m/>
    <n v="6250000"/>
    <m/>
    <n v="6250000"/>
    <m/>
    <n v="8494500"/>
    <n v="45994500"/>
    <n v="45994500"/>
    <n v="0"/>
    <n v="0"/>
    <n v="0"/>
  </r>
  <r>
    <x v="0"/>
    <x v="4"/>
    <s v="Energía"/>
    <s v="Si"/>
    <n v="20"/>
    <s v="150-72"/>
    <s v="2 - Aumentar la oportunidad en la definición de obras y ejecución de los procesos de convocatorias."/>
    <x v="11"/>
    <x v="20"/>
    <s v="78102203;78102206"/>
    <x v="10"/>
    <s v="Adquisición de bienes y/o servicios (otros)"/>
    <s v="150-72 Prestar los servicios de mensajería certificada a nivel urbano, nacional e internacional, mensajería electrónica y de mensajería motorizada especializada a nivel urbano en la ciudad de Bogotá D.C."/>
    <s v="Abril"/>
    <s v="Abril"/>
    <s v="Mayo"/>
    <n v="8"/>
    <s v="Meses"/>
    <s v="Contratación directa"/>
    <s v="Propios - 20 - Ingresos corrientes"/>
    <n v="4005500"/>
    <n v="4005500"/>
    <s v="No"/>
    <s v="N/A"/>
    <s v="Jose Lenin Morillo Carrillo"/>
    <s v="Subdirector de Energía Eléctrica"/>
    <n v="6012220601"/>
    <s v="jose.morillo@upme.gov.co"/>
    <m/>
    <m/>
    <m/>
    <m/>
    <m/>
    <m/>
    <m/>
    <m/>
    <n v="4005500"/>
    <m/>
    <m/>
    <m/>
    <m/>
    <m/>
    <m/>
    <m/>
    <m/>
    <m/>
    <m/>
    <m/>
    <m/>
    <m/>
    <m/>
    <n v="4005500"/>
    <n v="4005500"/>
    <n v="4005500"/>
    <n v="0"/>
    <n v="0"/>
    <n v="0"/>
  </r>
  <r>
    <x v="0"/>
    <x v="4"/>
    <s v="Energía"/>
    <s v="Si"/>
    <n v="33"/>
    <s v="150-73"/>
    <s v="1 - Aumentar señales de expansión y cobertura del servicio de energía eléctrica"/>
    <x v="10"/>
    <x v="18"/>
    <n v="80111620"/>
    <x v="9"/>
    <s v="Prestación de servicios profesionales y/o de apoyo a la gestión"/>
    <s v="150-73 Apoyar la elaboración de documentos y el procesamiento de la información, de las convocatorias públicas y de ampliación de los proyectos de transmisión nacional y regional."/>
    <s v="Junio"/>
    <s v="Junio"/>
    <s v="Junio"/>
    <n v="6"/>
    <s v="Meses"/>
    <s v="Contratación directa - Prestación de servicios profesionales"/>
    <s v="Propios - 20 - Ingresos corrientes"/>
    <n v="6548453"/>
    <n v="6548453"/>
    <s v="No"/>
    <s v="N/A"/>
    <s v="Karol Enrique Cifuentes"/>
    <s v="Subdirector de Energía Eléctrica (E)"/>
    <n v="6012220601"/>
    <s v="enrique.cifuentes@upme.gov.co "/>
    <m/>
    <m/>
    <m/>
    <m/>
    <m/>
    <m/>
    <m/>
    <m/>
    <n v="1144453"/>
    <m/>
    <m/>
    <n v="190742"/>
    <m/>
    <n v="190742"/>
    <n v="5404000"/>
    <n v="190742"/>
    <m/>
    <n v="190742"/>
    <m/>
    <n v="190742"/>
    <m/>
    <n v="190743"/>
    <m/>
    <n v="5404000"/>
    <n v="6548453"/>
    <n v="6548453"/>
    <n v="0"/>
    <n v="0"/>
    <n v="0"/>
  </r>
  <r>
    <x v="0"/>
    <x v="4"/>
    <s v="Energía"/>
    <s v="Si"/>
    <n v="33"/>
    <s v="150-74"/>
    <s v="1 - Aumentar señales de expansión y cobertura del servicio de energía eléctrica"/>
    <x v="10"/>
    <x v="18"/>
    <n v="55101519"/>
    <x v="9"/>
    <s v="Adquisición de bienes y/o servicios (otros)"/>
    <s v="150-74 Prestar el servicio de publicación en el diario oficial de los actos administrativos de carácter general emitidos por la UPME."/>
    <s v="Julio"/>
    <s v="Julio"/>
    <s v="Julio"/>
    <n v="5"/>
    <s v="Meses"/>
    <s v="Contratación directa"/>
    <s v="Propios - 20 - Ingresos corrientes"/>
    <n v="5000000"/>
    <n v="5000000"/>
    <s v="No"/>
    <s v="N/A"/>
    <s v="Karol Enrique Cifuentes"/>
    <s v="Subdirector de Energía Eléctrica (E)"/>
    <n v="6012220601"/>
    <s v="enrique.cifuentes@upme.gov.co "/>
    <m/>
    <m/>
    <m/>
    <m/>
    <m/>
    <m/>
    <m/>
    <m/>
    <m/>
    <m/>
    <m/>
    <m/>
    <n v="5000000"/>
    <m/>
    <m/>
    <n v="1000000"/>
    <m/>
    <n v="1000000"/>
    <m/>
    <n v="1000000"/>
    <m/>
    <n v="1000000"/>
    <m/>
    <n v="1000000"/>
    <n v="5000000"/>
    <n v="5000000"/>
    <n v="0"/>
    <n v="0"/>
    <n v="0"/>
  </r>
  <r>
    <x v="0"/>
    <x v="5"/>
    <s v="Minería"/>
    <s v="Si"/>
    <s v="75 (30/12/2024)"/>
    <s v="140-1"/>
    <s v="2 - Ampliar el conocimiento de los encadenamientos productivos asociados a la actividad minera por parte de los actores del sector."/>
    <x v="12"/>
    <x v="21"/>
    <n v="80111620"/>
    <x v="11"/>
    <s v="Prestación de servicios profesionales y/o de apoyo a la gestión"/>
    <s v="140-1 Prestar los servicios profesionales a la subdirección de minería que sirvan como soporte para fijar el precio base de liquidación de regalías de los diferentes minerales que se explotan en el país, análisis de datos que soporten la planeación sector"/>
    <s v="Enero"/>
    <s v="Enero"/>
    <s v="Enero"/>
    <n v="11.5"/>
    <s v="Meses"/>
    <s v="Contratación directa - Prestación de servicios profesionales"/>
    <s v="Propios - 20 - Ingresos corrientes"/>
    <n v="103500000"/>
    <n v="103500000"/>
    <s v="No"/>
    <s v="N/A"/>
    <s v="Olga Tatiana Araque"/>
    <s v="Subdirector de Minería"/>
    <n v="6012220601"/>
    <s v="olga.araque@upme.gov.co"/>
    <n v="103500000"/>
    <m/>
    <m/>
    <n v="4500000"/>
    <m/>
    <n v="9000000"/>
    <m/>
    <n v="9000000"/>
    <m/>
    <n v="9000000"/>
    <m/>
    <n v="9000000"/>
    <m/>
    <n v="9000000"/>
    <m/>
    <n v="9000000"/>
    <m/>
    <n v="9000000"/>
    <m/>
    <n v="9000000"/>
    <m/>
    <n v="9000000"/>
    <m/>
    <n v="18000000"/>
    <n v="103500000"/>
    <n v="103500000"/>
    <n v="0"/>
    <n v="0"/>
    <n v="0"/>
  </r>
  <r>
    <x v="0"/>
    <x v="5"/>
    <s v="Minería"/>
    <s v="Si"/>
    <s v="75 (30/12/2024)"/>
    <s v="140-2"/>
    <s v="2 - Ampliar el conocimiento de los encadenamientos productivos asociados a la actividad minera por parte de los actores del sector."/>
    <x v="12"/>
    <x v="21"/>
    <n v="80111620"/>
    <x v="11"/>
    <s v="Prestación de servicios profesionales y/o de apoyo a la gestión"/>
    <s v="140-2 Prestar los servicios profesionales de apoyo tématico económico para la investigación de estudios sectoriales relacionados con minerales estratégicos para la elaboración de análisis de mercado que permitan viabilizar los lineamientos de la planeació"/>
    <s v="Enero"/>
    <s v="Enero"/>
    <s v="Enero"/>
    <n v="2"/>
    <s v="Meses"/>
    <s v="Contratación directa - Prestación de servicios profesionales"/>
    <s v="Propios - 20 - Ingresos corrientes"/>
    <n v="26000000"/>
    <n v="26000000"/>
    <s v="No"/>
    <s v="N/A"/>
    <s v="Olga Tatiana Araque"/>
    <s v="Subdirector de Minería"/>
    <n v="6012220601"/>
    <s v="olga.araque@upme.gov.co"/>
    <n v="26000000"/>
    <m/>
    <m/>
    <n v="6500000"/>
    <m/>
    <n v="13000000"/>
    <m/>
    <n v="6500000"/>
    <m/>
    <m/>
    <m/>
    <m/>
    <m/>
    <m/>
    <m/>
    <m/>
    <m/>
    <m/>
    <m/>
    <m/>
    <m/>
    <m/>
    <m/>
    <m/>
    <n v="26000000"/>
    <n v="26000000"/>
    <n v="0"/>
    <n v="0"/>
    <n v="0"/>
  </r>
  <r>
    <x v="0"/>
    <x v="5"/>
    <s v="Minería"/>
    <s v="Si"/>
    <n v="29"/>
    <s v="140-3"/>
    <s v="2 - Ampliar el conocimiento de los encadenamientos productivos asociados a la actividad minera por parte de los actores del sector."/>
    <x v="12"/>
    <x v="21"/>
    <n v="80111620"/>
    <x v="11"/>
    <s v="Prestación de servicios profesionales y/o de apoyo a la gestión"/>
    <s v="140-3 Prestar servicios profesionales para brindar apoyo a la subdirección de minería aportando análisis técnicos de la planeación y aspectos sociales asociados a la industria minera con el fin de contribuir con la planeación del sector y divulgación de i"/>
    <s v="Enero"/>
    <s v="Enero"/>
    <s v="Enero"/>
    <n v="11.5"/>
    <s v="Meses"/>
    <s v="Contratación directa - Prestación de servicios profesionales"/>
    <s v="Propios - 20 - Ingresos corrientes"/>
    <n v="89279267"/>
    <n v="89279267"/>
    <s v="No"/>
    <s v="N/A"/>
    <s v="Olga Tatiana Araque"/>
    <s v="Subdirector de Minería"/>
    <n v="6012220601"/>
    <s v="olga.araque@upme.gov.co"/>
    <n v="81279263"/>
    <m/>
    <m/>
    <n v="3769473"/>
    <n v="0"/>
    <n v="7067762"/>
    <n v="0"/>
    <n v="7067762"/>
    <n v="0"/>
    <n v="7067762"/>
    <n v="0"/>
    <n v="7067762"/>
    <n v="0"/>
    <n v="7067762"/>
    <n v="0"/>
    <n v="7067762"/>
    <n v="0"/>
    <n v="7067762"/>
    <n v="3000000"/>
    <n v="10067762"/>
    <n v="2500000"/>
    <n v="9567762"/>
    <n v="2500004"/>
    <n v="16399936"/>
    <n v="89279267"/>
    <n v="89279267"/>
    <n v="0"/>
    <n v="0"/>
    <n v="0"/>
  </r>
  <r>
    <x v="0"/>
    <x v="5"/>
    <s v="Minería"/>
    <s v="Si"/>
    <n v="16"/>
    <s v="140-4"/>
    <s v="2 - Ampliar el conocimiento de los encadenamientos productivos asociados a la actividad minera por parte de los actores del sector."/>
    <x v="12"/>
    <x v="21"/>
    <n v="80111620"/>
    <x v="11"/>
    <s v="Prestación de servicios profesionales y/o de apoyo a la gestión"/>
    <s v="140-4 Prestar servicios profesionales para brindar apoyo a la subdirección de minería en los análisis cuantitativos necesarios para el modelamiento mediante herramientas de simulación y modelación con dinámica de sistemas implementado mejoramiento a los m"/>
    <s v="Enero"/>
    <s v="Febrero"/>
    <s v="Febrero"/>
    <n v="10"/>
    <s v="Meses"/>
    <s v="Contratación directa - Prestación de servicios profesionales"/>
    <s v="Propios - 20 - Ingresos corrientes"/>
    <n v="13122900"/>
    <n v="13122900"/>
    <s v="No"/>
    <s v="N/A"/>
    <s v="Olga Tatiana Araque"/>
    <s v="Subdirector de Minería"/>
    <n v="6012220601"/>
    <s v="olga.araque@upme.gov.co"/>
    <n v="0"/>
    <n v="0"/>
    <n v="13122900"/>
    <n v="0"/>
    <n v="0"/>
    <n v="437430"/>
    <n v="0"/>
    <n v="4374300"/>
    <n v="0"/>
    <n v="4374300"/>
    <n v="0"/>
    <n v="3936870"/>
    <n v="0"/>
    <n v="0"/>
    <n v="0"/>
    <n v="0"/>
    <n v="0"/>
    <n v="0"/>
    <n v="0"/>
    <n v="0"/>
    <n v="0"/>
    <n v="0"/>
    <n v="0"/>
    <n v="0"/>
    <n v="13122900"/>
    <n v="13122900"/>
    <n v="0"/>
    <n v="0"/>
    <n v="0"/>
  </r>
  <r>
    <x v="0"/>
    <x v="5"/>
    <s v="Minería"/>
    <s v="Si"/>
    <n v="33"/>
    <s v="140-5"/>
    <s v="2 - Ampliar el conocimiento de los encadenamientos productivos asociados a la actividad minera por parte de los actores del sector."/>
    <x v="12"/>
    <x v="21"/>
    <s v="N/A"/>
    <x v="11"/>
    <s v="Viáticos y gastos de viaje"/>
    <s v="140-5 Pago de viáticos y gastos de desplazamiento para el fortalecimiento de la planeación para el desarrollo minero responsable con los territorios en el marco de la transición energética a nivel nacional."/>
    <s v="N.A"/>
    <s v="N.A"/>
    <s v="Octubre"/>
    <s v="N.A"/>
    <s v="N.A"/>
    <s v="N/A"/>
    <s v="Propios - 20 - Ingresos corrientes"/>
    <n v="4600000"/>
    <n v="4600000"/>
    <s v="No"/>
    <s v="N/A"/>
    <s v="Olga Tatiana Araque"/>
    <s v="Subdirector de Minería"/>
    <n v="6012220601"/>
    <s v="olga.araque@upme.gov.co"/>
    <n v="0"/>
    <n v="0"/>
    <n v="0"/>
    <n v="0"/>
    <n v="0"/>
    <n v="0"/>
    <n v="0"/>
    <n v="0"/>
    <n v="0"/>
    <n v="0"/>
    <n v="0"/>
    <n v="0"/>
    <n v="0"/>
    <n v="0"/>
    <n v="0"/>
    <n v="0"/>
    <n v="0"/>
    <n v="0"/>
    <n v="1500000"/>
    <n v="1500000"/>
    <n v="1600000"/>
    <n v="1600000"/>
    <n v="1500000"/>
    <n v="1500000"/>
    <n v="4600000"/>
    <n v="4600000"/>
    <n v="0"/>
    <n v="0"/>
    <n v="0"/>
  </r>
  <r>
    <x v="0"/>
    <x v="5"/>
    <s v="Minería"/>
    <s v="Si"/>
    <n v="18"/>
    <s v="140-6"/>
    <s v="2 - Ampliar el conocimiento de los encadenamientos productivos asociados a la actividad minera por parte de los actores del sector."/>
    <x v="12"/>
    <x v="18"/>
    <s v="N/A"/>
    <x v="11"/>
    <s v="Viáticos y gastos de viaje"/>
    <s v="140-6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30447305"/>
    <n v="30447305"/>
    <s v="No"/>
    <s v="N/A"/>
    <s v="Olga Tatiana Araque"/>
    <s v="Subdirector de Minería"/>
    <n v="6012220601"/>
    <s v="olga.araque@upme.gov.co"/>
    <n v="0"/>
    <n v="0"/>
    <n v="0"/>
    <n v="0"/>
    <n v="0"/>
    <n v="0"/>
    <n v="3400000"/>
    <n v="3400000"/>
    <n v="4000000"/>
    <n v="4000000"/>
    <n v="3500000"/>
    <n v="3500000"/>
    <n v="3500000"/>
    <n v="3500000"/>
    <n v="3430000"/>
    <n v="3430000"/>
    <n v="3322695"/>
    <n v="3322695"/>
    <n v="3300000"/>
    <n v="3300000"/>
    <n v="3194610"/>
    <n v="3194610"/>
    <n v="2800000"/>
    <n v="2800000"/>
    <n v="30447305"/>
    <n v="30447305"/>
    <n v="0"/>
    <n v="0"/>
    <n v="0"/>
  </r>
  <r>
    <x v="0"/>
    <x v="5"/>
    <s v="Minería"/>
    <s v="Si"/>
    <n v="18"/>
    <s v="140-7"/>
    <s v="2 - Ampliar el conocimiento de los encadenamientos productivos asociados a la actividad minera por parte de los actores del sector."/>
    <x v="12"/>
    <x v="18"/>
    <n v="80111620"/>
    <x v="11"/>
    <s v="Prestación de servicios profesionales y/o de apoyo a la gestión"/>
    <s v="140-7 Prestar servicios profesionales para brindar apoyo a la subdirección de minería en el análisis y propuesta de politicas públicas para la planeación del sector minero en Colombia y en la elaboración de una hoja de ruta para el seguimiento del PNDM, s"/>
    <s v="Enero"/>
    <s v="Enero"/>
    <s v="Enero"/>
    <n v="11"/>
    <s v="Meses"/>
    <s v="Contratación directa - Prestación de servicios profesionales"/>
    <s v="Propios - 20 - Ingresos corrientes"/>
    <n v="87893680"/>
    <n v="87893680"/>
    <s v="No"/>
    <s v="N/A"/>
    <s v="Olga Tatiana Araque"/>
    <s v="Subdirector de Minería"/>
    <n v="6012220601"/>
    <s v="olga.araque@upme.gov.co"/>
    <n v="87893680"/>
    <n v="0"/>
    <n v="0"/>
    <n v="529480"/>
    <n v="0"/>
    <n v="7942200"/>
    <n v="0"/>
    <n v="7942200"/>
    <n v="0"/>
    <n v="7942200"/>
    <n v="0"/>
    <n v="7942200"/>
    <n v="0"/>
    <n v="7942200"/>
    <n v="0"/>
    <n v="7942200"/>
    <n v="0"/>
    <n v="7942200"/>
    <n v="0"/>
    <n v="7942200"/>
    <n v="0"/>
    <n v="7942200"/>
    <n v="0"/>
    <n v="15884400"/>
    <n v="87893680"/>
    <n v="87893680"/>
    <n v="0"/>
    <n v="0"/>
    <n v="0"/>
  </r>
  <r>
    <x v="0"/>
    <x v="5"/>
    <s v="Minería"/>
    <s v="Si"/>
    <n v="2"/>
    <s v="140-8"/>
    <s v="2 - Ampliar el conocimiento de los encadenamientos productivos asociados a la actividad minera por parte de los actores del sector."/>
    <x v="12"/>
    <x v="22"/>
    <n v="78111502"/>
    <x v="11"/>
    <s v="Tiquetes"/>
    <s v="140-8 Adquirir los servicios necesarios para garantizar el desplazamiento de servidores públicos y contratistas de la UPME a los eventos y espacios que se desarrollan con el fin de realizar el levantamiento, gestión y apropiación de información en los ter"/>
    <s v="Mayo"/>
    <s v="Mayo"/>
    <s v="Mayo"/>
    <n v="8"/>
    <s v="Meses"/>
    <s v="Contratación régimen especial - Régimen especial"/>
    <s v="Propios - 20 - Ingresos corrientes"/>
    <n v="17341466"/>
    <n v="17341466"/>
    <s v="No"/>
    <s v="N/A"/>
    <s v="Olga Tatiana Araque"/>
    <s v="Subdirector de Minería"/>
    <n v="6012220601"/>
    <s v="olga.araque@upme.gov.co"/>
    <m/>
    <m/>
    <m/>
    <m/>
    <m/>
    <m/>
    <m/>
    <m/>
    <n v="17341466"/>
    <n v="2200000"/>
    <m/>
    <n v="2200000"/>
    <m/>
    <n v="2600000"/>
    <m/>
    <n v="2141466"/>
    <m/>
    <n v="2200000"/>
    <m/>
    <n v="2000000"/>
    <m/>
    <n v="2200000"/>
    <m/>
    <n v="1800000"/>
    <n v="17341466"/>
    <n v="17341466"/>
    <n v="0"/>
    <n v="0"/>
    <n v="0"/>
  </r>
  <r>
    <x v="0"/>
    <x v="5"/>
    <s v="Minería"/>
    <s v="Si"/>
    <n v="5"/>
    <s v="140-9"/>
    <s v="2 - Ampliar el conocimiento de los encadenamientos productivos asociados a la actividad minera por parte de los actores del sector."/>
    <x v="12"/>
    <x v="22"/>
    <n v="80111620"/>
    <x v="11"/>
    <s v="Prestación de servicios profesionales y/o de apoyo a la gestión"/>
    <s v="140-9 Prestar servicios profesionales de asesoría especializada jurídica y judicial en asuntos de competencia de la Unidad de Planeación Minero Energética y demás actuaciones jurídicas tendientes al desarrollo del proyecto de inversión &quot;Fortalecimiento de"/>
    <s v="Enero"/>
    <s v="Febrero"/>
    <s v="Febrero"/>
    <n v="11"/>
    <s v="Meses"/>
    <s v="Contratación directa - Prestación de servicios profesionales"/>
    <s v="Propios - 20 - Ingresos corrientes"/>
    <n v="127724300"/>
    <n v="127724300"/>
    <s v="No"/>
    <s v="N/A"/>
    <s v="Olga Tatiana Araque"/>
    <s v="Subdirector de Minería"/>
    <n v="6012220601"/>
    <s v="olga.araque@upme.gov.co"/>
    <n v="0"/>
    <n v="0"/>
    <n v="81279100"/>
    <n v="0"/>
    <n v="0"/>
    <n v="11611300"/>
    <n v="0"/>
    <n v="11611300"/>
    <n v="0"/>
    <n v="11611300"/>
    <n v="0"/>
    <n v="11611300"/>
    <n v="0"/>
    <n v="11611300"/>
    <n v="46445200"/>
    <n v="11611300"/>
    <n v="0"/>
    <n v="11611300"/>
    <n v="0"/>
    <n v="11611300"/>
    <n v="0"/>
    <n v="11611300"/>
    <n v="0"/>
    <n v="23222600"/>
    <n v="127724300"/>
    <n v="127724300"/>
    <n v="0"/>
    <n v="0"/>
    <n v="0"/>
  </r>
  <r>
    <x v="0"/>
    <x v="5"/>
    <s v="Minería"/>
    <s v="Si"/>
    <n v="5"/>
    <s v="140-10"/>
    <s v="2 - Ampliar el conocimiento de los encadenamientos productivos asociados a la actividad minera por parte de los actores del sector."/>
    <x v="12"/>
    <x v="22"/>
    <n v="80111620"/>
    <x v="11"/>
    <s v="Prestación de servicios profesionales y/o de apoyo a la gestión"/>
    <s v="140-10 Prestar servicios profesionales para brindar apoyo a la subdirección de minería en los análisis técnicos relacionados con los encadenamientos productivos asociados a los planes subsectoriales, seguimiento al PNDM y al componente de innovación en el"/>
    <s v="Enero"/>
    <s v="Febrero"/>
    <s v="Marzo"/>
    <n v="10"/>
    <s v="Meses"/>
    <s v="Contratación directa - Prestación de servicios profesionales"/>
    <s v="Propios - 20 - Ingresos corrientes"/>
    <n v="70677620"/>
    <n v="70677620"/>
    <s v="No"/>
    <s v="N/A"/>
    <s v="Olga Tatiana Araque"/>
    <s v="Subdirector de Minería"/>
    <n v="6012220601"/>
    <s v="olga.araque@upme.gov.co"/>
    <n v="0"/>
    <n v="0"/>
    <n v="0"/>
    <n v="0"/>
    <n v="70677620"/>
    <m/>
    <n v="0"/>
    <n v="7067762"/>
    <n v="0"/>
    <n v="7067762"/>
    <n v="0"/>
    <n v="7067762"/>
    <n v="0"/>
    <n v="7067762"/>
    <n v="0"/>
    <n v="7067762"/>
    <n v="0"/>
    <n v="7067762"/>
    <n v="0"/>
    <n v="7067762"/>
    <n v="0"/>
    <n v="7067762"/>
    <n v="0"/>
    <n v="14135524"/>
    <n v="70677620"/>
    <n v="70677620"/>
    <n v="0"/>
    <n v="0"/>
    <n v="0"/>
  </r>
  <r>
    <x v="0"/>
    <x v="5"/>
    <s v="Minería"/>
    <s v="Si"/>
    <s v="75 (30/12/2024)"/>
    <s v="140-11"/>
    <s v="2 - Ampliar el conocimiento de los encadenamientos productivos asociados a la actividad minera por parte de los actores del sector."/>
    <x v="12"/>
    <x v="22"/>
    <n v="80111620"/>
    <x v="11"/>
    <s v="Prestación de servicios profesionales y/o de apoyo a la gestión"/>
    <s v="140-11 Prestar servicios profesionales para brindar apoyo a la subdirección de minería en la actualización y alistamiento de herramientas de modelamiento matemático y estadístico para los estudios económicos requeridos en el marco de la planeación minera."/>
    <s v="Enero"/>
    <s v="Enero"/>
    <s v="Enero"/>
    <n v="11.5"/>
    <s v="Meses"/>
    <s v="Contratación directa - Prestación de servicios profesionales"/>
    <s v="Propios - 20 - Ingresos corrientes"/>
    <n v="49852500"/>
    <n v="49852500"/>
    <s v="No"/>
    <s v="N/A"/>
    <s v="Olga Tatiana Araque"/>
    <s v="Subdirector de Minería"/>
    <n v="6012220601"/>
    <s v="olga.araque@upme.gov.co"/>
    <n v="49852500"/>
    <m/>
    <m/>
    <n v="2167500"/>
    <m/>
    <n v="4335000"/>
    <m/>
    <n v="4335000"/>
    <m/>
    <n v="4335000"/>
    <m/>
    <n v="4335000"/>
    <m/>
    <n v="4335000"/>
    <m/>
    <n v="4335000"/>
    <m/>
    <n v="4335000"/>
    <m/>
    <n v="4335000"/>
    <m/>
    <n v="4335000"/>
    <m/>
    <n v="8670000"/>
    <n v="49852500"/>
    <n v="49852500"/>
    <n v="0"/>
    <n v="0"/>
    <n v="0"/>
  </r>
  <r>
    <x v="0"/>
    <x v="5"/>
    <s v="Minería"/>
    <s v="Si"/>
    <n v="18"/>
    <s v="140-12"/>
    <s v="3 - Fortalecer la gestión integral de la información de la planeación minera."/>
    <x v="13"/>
    <x v="23"/>
    <n v="81121503"/>
    <x v="12"/>
    <s v="Estudios"/>
    <s v="140-12 Elaborar los balances oferta utilización de 34 productos mineros y la cuenta de producción y generación del ingreso de 10 actividades económicas mineras CIIU Rev. 4 A.C. para 2023 en versión provisional para la operación estadística cuenta satélite"/>
    <s v="Abril"/>
    <s v="Junio"/>
    <s v="Junio"/>
    <n v="6"/>
    <s v="Meses"/>
    <s v="Contratación directa - Contratos interadministrativos"/>
    <s v="Propios - 20 - Ingresos corrientes"/>
    <n v="60000000"/>
    <n v="60000000"/>
    <s v="No"/>
    <s v="N/A"/>
    <s v="Olga Tatiana Araque"/>
    <s v="Subdirector de Minería"/>
    <n v="6012220601"/>
    <s v="olga.araque@upme.gov.co"/>
    <m/>
    <m/>
    <m/>
    <m/>
    <m/>
    <m/>
    <m/>
    <m/>
    <m/>
    <m/>
    <n v="60000000"/>
    <m/>
    <m/>
    <n v="60000000"/>
    <m/>
    <m/>
    <m/>
    <m/>
    <m/>
    <m/>
    <m/>
    <m/>
    <m/>
    <m/>
    <n v="60000000"/>
    <n v="60000000"/>
    <n v="0"/>
    <n v="0"/>
    <n v="0"/>
  </r>
  <r>
    <x v="0"/>
    <x v="5"/>
    <s v="Minería"/>
    <s v="Si"/>
    <n v="5"/>
    <s v="140-13"/>
    <s v="3 - Fortalecer la gestión integral de la información de la planeación minera."/>
    <x v="13"/>
    <x v="23"/>
    <n v="80111620"/>
    <x v="12"/>
    <s v="Prestación de servicios profesionales y/o de apoyo a la gestión"/>
    <s v="140-13 Prestar Servicios profesionales para la administración de bases de datos de la subdirección de minería, implementación de mejoras al SIMCO y desarrollo de modelos con sistemas de información geográfica para el procesamiento y divulgación de la info"/>
    <s v="Enero"/>
    <s v="Febrero"/>
    <s v="Marzo"/>
    <n v="10"/>
    <s v="Meses"/>
    <s v="Contratación régimen especial (con ofertas) - Régimen especial"/>
    <s v="Propios - 20 - Ingresos corrientes"/>
    <n v="100000000"/>
    <n v="100000000"/>
    <s v="No"/>
    <s v="N/A"/>
    <s v="Olga Tatiana Araque"/>
    <s v="Subdirector de Minería"/>
    <n v="6012220601"/>
    <s v="olga.araque@upme.gov.co"/>
    <n v="0"/>
    <n v="0"/>
    <n v="0"/>
    <n v="0"/>
    <n v="100000000"/>
    <n v="0"/>
    <n v="0"/>
    <n v="10000000"/>
    <n v="0"/>
    <n v="10000000"/>
    <n v="0"/>
    <n v="10000000"/>
    <n v="0"/>
    <n v="10000000"/>
    <n v="0"/>
    <n v="10000000"/>
    <n v="0"/>
    <n v="10000000"/>
    <n v="0"/>
    <n v="10000000"/>
    <n v="0"/>
    <n v="10000000"/>
    <n v="0"/>
    <n v="20000000"/>
    <n v="100000000"/>
    <n v="100000000"/>
    <n v="0"/>
    <n v="0"/>
    <n v="0"/>
  </r>
  <r>
    <x v="0"/>
    <x v="5"/>
    <s v="Minería"/>
    <s v="Si"/>
    <n v="33"/>
    <s v="140-14"/>
    <s v="3 - Fortalecer la gestión integral de la información de la planeación minera."/>
    <x v="13"/>
    <x v="24"/>
    <n v="93151509"/>
    <x v="12"/>
    <s v="Software - Suscripciones"/>
    <s v="140-14 Prestar los servicios de suscripción ONLINE a Fast Markets MB."/>
    <s v="Enero"/>
    <s v="Febrero"/>
    <s v="Marzo"/>
    <n v="12"/>
    <s v="Meses"/>
    <s v="Contratación directa - único oferente"/>
    <s v="Propios - 20 - Ingresos corrientes"/>
    <n v="218356415"/>
    <n v="218356415"/>
    <s v="No"/>
    <s v="N/A"/>
    <s v="Olga Tatiana Araque"/>
    <s v="Subdirector de Minería"/>
    <n v="6012220601"/>
    <s v="olga.araque@upme.gov.co"/>
    <n v="0"/>
    <n v="0"/>
    <n v="0"/>
    <n v="0"/>
    <n v="218356415"/>
    <n v="0"/>
    <n v="0"/>
    <n v="0"/>
    <m/>
    <n v="218356415"/>
    <n v="0"/>
    <n v="0"/>
    <n v="0"/>
    <n v="0"/>
    <n v="0"/>
    <n v="0"/>
    <n v="0"/>
    <n v="0"/>
    <n v="0"/>
    <n v="0"/>
    <n v="0"/>
    <n v="0"/>
    <n v="0"/>
    <n v="0"/>
    <n v="218356415"/>
    <n v="218356415"/>
    <n v="0"/>
    <n v="0"/>
    <n v="0"/>
  </r>
  <r>
    <x v="0"/>
    <x v="5"/>
    <s v="Minería"/>
    <s v="Si"/>
    <n v="33"/>
    <s v="140-15"/>
    <s v="3 - Fortalecer la gestión integral de la información de la planeación minera."/>
    <x v="13"/>
    <x v="24"/>
    <n v="93151510"/>
    <x v="12"/>
    <s v="Software - Suscripciones"/>
    <s v="140-15 Realizar la renovación de la suscripción online de ARGUS MEDIA."/>
    <s v="Febrero"/>
    <s v="Marzo"/>
    <s v="Abril"/>
    <n v="12"/>
    <s v="Meses"/>
    <s v="Contratación directa - único oferente"/>
    <s v="Propios - 20 - Ingresos corrientes"/>
    <n v="376833620"/>
    <n v="376833620"/>
    <s v="No"/>
    <s v="N/A"/>
    <s v="Olga Tatiana Araque"/>
    <s v="Subdirector de Minería"/>
    <n v="6012220601"/>
    <s v="olga.araque@upme.gov.co"/>
    <n v="0"/>
    <n v="0"/>
    <n v="0"/>
    <n v="0"/>
    <n v="0"/>
    <n v="0"/>
    <n v="376833620"/>
    <n v="0"/>
    <n v="0"/>
    <n v="0"/>
    <n v="0"/>
    <n v="376833620"/>
    <n v="0"/>
    <n v="0"/>
    <n v="0"/>
    <n v="0"/>
    <n v="0"/>
    <n v="0"/>
    <n v="0"/>
    <n v="0"/>
    <n v="0"/>
    <n v="0"/>
    <n v="0"/>
    <n v="0"/>
    <n v="376833620"/>
    <n v="376833620"/>
    <n v="0"/>
    <n v="0"/>
    <n v="0"/>
  </r>
  <r>
    <x v="0"/>
    <x v="5"/>
    <s v="Minería"/>
    <s v="Si"/>
    <n v="33"/>
    <s v="140-16"/>
    <s v="3 - Fortalecer la gestión integral de la información de la planeación minera."/>
    <x v="13"/>
    <x v="24"/>
    <n v="93151511"/>
    <x v="12"/>
    <s v="Software - Suscripciones"/>
    <s v="140-16 Renovación de la suscripción ONLINE de Baltic Exchange."/>
    <s v="Noviembre"/>
    <s v="Diciembre"/>
    <s v="Diciembre"/>
    <n v="12"/>
    <s v="Meses"/>
    <s v="Contratación directa - único oferente"/>
    <s v="Propios - 20 - Ingresos corrientes"/>
    <n v="43809965"/>
    <n v="43809965"/>
    <s v="No"/>
    <s v="N/A"/>
    <s v="Olga Tatiana Araque"/>
    <s v="Subdirector de Minería"/>
    <n v="6012220601"/>
    <s v="olga.araque@upme.gov.co"/>
    <n v="0"/>
    <n v="0"/>
    <n v="0"/>
    <n v="0"/>
    <n v="0"/>
    <n v="0"/>
    <n v="0"/>
    <n v="0"/>
    <n v="0"/>
    <n v="0"/>
    <n v="0"/>
    <n v="0"/>
    <n v="0"/>
    <n v="0"/>
    <n v="0"/>
    <n v="0"/>
    <n v="0"/>
    <n v="0"/>
    <n v="0"/>
    <n v="0"/>
    <n v="0"/>
    <n v="0"/>
    <n v="43809965"/>
    <n v="43809965"/>
    <n v="43809965"/>
    <n v="43809965"/>
    <n v="0"/>
    <n v="0"/>
    <n v="0"/>
  </r>
  <r>
    <x v="0"/>
    <x v="5"/>
    <s v="Minería"/>
    <s v="Si"/>
    <n v="16"/>
    <s v="140-17"/>
    <s v="3 - Fortalecer la gestión integral de la información de la planeación minera."/>
    <x v="13"/>
    <x v="24"/>
    <n v="80101507"/>
    <x v="12"/>
    <s v="Consultoría"/>
    <s v="140-17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152000000"/>
    <n v="152000000"/>
    <s v="No"/>
    <s v="N/A"/>
    <s v="Olga Tatiana Araque"/>
    <s v="Subdirector de Minería"/>
    <n v="6012220601"/>
    <s v="olga.araque@upme.gov.co"/>
    <n v="0"/>
    <n v="0"/>
    <n v="0"/>
    <n v="0"/>
    <n v="0"/>
    <n v="0"/>
    <n v="0"/>
    <n v="0"/>
    <n v="0"/>
    <n v="0"/>
    <n v="152000000"/>
    <n v="0"/>
    <n v="0"/>
    <n v="45600000"/>
    <n v="0"/>
    <n v="0"/>
    <n v="0"/>
    <n v="60800000"/>
    <n v="0"/>
    <n v="0"/>
    <n v="0"/>
    <n v="0"/>
    <n v="0"/>
    <n v="45600000"/>
    <n v="152000000"/>
    <n v="152000000"/>
    <n v="0"/>
    <n v="0"/>
    <n v="0"/>
  </r>
  <r>
    <x v="0"/>
    <x v="5"/>
    <s v="Minería"/>
    <s v="Si"/>
    <n v="16"/>
    <s v="140-18"/>
    <s v="3 - Fortalecer la gestión integral de la información de la planeación minera."/>
    <x v="13"/>
    <x v="25"/>
    <n v="80101507"/>
    <x v="12"/>
    <s v="Consultoría"/>
    <s v="140-18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240000000"/>
    <n v="240000000"/>
    <s v="No"/>
    <s v="N/A"/>
    <s v="Olga Tatiana Araque"/>
    <s v="Subdirector de Minería"/>
    <n v="6012220601"/>
    <s v="olga.araque@upme.gov.co"/>
    <n v="0"/>
    <n v="0"/>
    <n v="0"/>
    <n v="0"/>
    <n v="0"/>
    <n v="0"/>
    <n v="0"/>
    <n v="0"/>
    <n v="0"/>
    <n v="0"/>
    <n v="240000000"/>
    <n v="0"/>
    <n v="0"/>
    <n v="72000000"/>
    <n v="0"/>
    <n v="0"/>
    <n v="0"/>
    <n v="96000000"/>
    <n v="0"/>
    <n v="0"/>
    <n v="0"/>
    <n v="0"/>
    <n v="0"/>
    <n v="72000000"/>
    <n v="240000000"/>
    <n v="240000000"/>
    <n v="0"/>
    <n v="0"/>
    <n v="0"/>
  </r>
  <r>
    <x v="0"/>
    <x v="5"/>
    <s v="Minería"/>
    <s v="Si"/>
    <s v="75 (30/12/2024)"/>
    <s v="140-19"/>
    <s v="2 - Ampliar el conocimiento de los encadenamientos productivos asociados a la actividad minera por parte de los actores del sector."/>
    <x v="12"/>
    <x v="21"/>
    <n v="80111620"/>
    <x v="11"/>
    <s v="Prestación de servicios profesionales y/o de apoyo a la gestión"/>
    <s v="14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n v="6970733"/>
    <m/>
    <m/>
    <m/>
    <m/>
    <m/>
    <m/>
    <m/>
    <m/>
    <m/>
    <m/>
    <m/>
    <m/>
    <m/>
    <m/>
    <m/>
    <m/>
    <m/>
    <m/>
    <m/>
    <m/>
    <m/>
    <m/>
    <n v="6970733"/>
    <n v="6970733"/>
    <n v="6970733"/>
    <n v="0"/>
    <n v="0"/>
    <n v="0"/>
  </r>
  <r>
    <x v="0"/>
    <x v="5"/>
    <s v="Minería"/>
    <s v="Si"/>
    <s v="75 (30/12/2024)"/>
    <s v="140-20"/>
    <s v="2 - Ampliar el conocimiento de los encadenamientos productivos asociados a la actividad minera por parte de los actores del sector."/>
    <x v="12"/>
    <x v="21"/>
    <n v="80111620"/>
    <x v="11"/>
    <s v="Prestación de servicios profesionales y/o de apoyo a la gestión"/>
    <s v="14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n v="6970733"/>
    <m/>
    <m/>
    <m/>
    <m/>
    <m/>
    <m/>
    <m/>
    <m/>
    <m/>
    <m/>
    <m/>
    <m/>
    <m/>
    <m/>
    <m/>
    <m/>
    <m/>
    <m/>
    <m/>
    <m/>
    <m/>
    <m/>
    <n v="6970733"/>
    <n v="6970733"/>
    <n v="6970733"/>
    <n v="0"/>
    <n v="0"/>
    <n v="0"/>
  </r>
  <r>
    <x v="0"/>
    <x v="5"/>
    <s v="Minería"/>
    <s v="Si"/>
    <n v="32"/>
    <s v="140-21"/>
    <s v="2 - Ampliar el conocimiento de los encadenamientos productivos asociados a la actividad minera por parte de los actores del sector."/>
    <x v="12"/>
    <x v="22"/>
    <n v="43233501"/>
    <x v="11"/>
    <s v="Software - Licencias"/>
    <s v="140-21 Adquirir el licenciamiento de las herramientas colaborativas en nube para la UPME."/>
    <s v="Julio"/>
    <s v="Agosto"/>
    <s v="Septiembre"/>
    <n v="12"/>
    <s v="Meses"/>
    <s v="Seléccion abreviada - acuerdo marco"/>
    <s v="Propios - 20 - Ingresos corrientes"/>
    <n v="13600000"/>
    <n v="13600000"/>
    <s v="No"/>
    <s v="N/A"/>
    <s v="Linda Marcela Cardenas"/>
    <s v="Asesor Dirección General"/>
    <n v="6012220601"/>
    <s v="linda.cardenas@upme.gov.co"/>
    <n v="0"/>
    <n v="0"/>
    <n v="0"/>
    <n v="0"/>
    <n v="0"/>
    <n v="0"/>
    <n v="0"/>
    <n v="0"/>
    <n v="0"/>
    <n v="0"/>
    <n v="0"/>
    <n v="0"/>
    <n v="0"/>
    <n v="0"/>
    <n v="13600000"/>
    <n v="0"/>
    <n v="0"/>
    <n v="13600000"/>
    <n v="0"/>
    <n v="0"/>
    <n v="0"/>
    <n v="0"/>
    <n v="0"/>
    <n v="0"/>
    <n v="13600000"/>
    <n v="13600000"/>
    <n v="0"/>
    <n v="0"/>
    <n v="0"/>
  </r>
  <r>
    <x v="0"/>
    <x v="5"/>
    <s v="Minería"/>
    <s v="Si"/>
    <s v="75 (30/12/2024)"/>
    <s v="140-22"/>
    <s v="2 - Ampliar el conocimiento de los encadenamientos productivos asociados a la actividad minera por parte de los actores del sector."/>
    <x v="12"/>
    <x v="22"/>
    <n v="80111620"/>
    <x v="11"/>
    <s v="Prestación de servicios profesionales y/o de apoyo a la gestión"/>
    <s v="140-22 Prestar los servicios profesionales a la subdirección de minería para la unificación de los documentos de planeación e investigación, corrección de estilo y aporte en la dimensión social."/>
    <s v="Marzo"/>
    <s v="Marzo"/>
    <s v="Marzo"/>
    <n v="4.5"/>
    <s v="Meses"/>
    <s v="Contratación directa - único oferente"/>
    <s v="Propios - 20 - Ingresos corrientes"/>
    <n v="31426767"/>
    <n v="31426767"/>
    <s v="No"/>
    <s v="N/A"/>
    <s v="Olga Tatiana Araque"/>
    <s v="Subdirector de Minería"/>
    <n v="6012220601"/>
    <s v="olga.araque@upme.gov.co"/>
    <m/>
    <m/>
    <m/>
    <m/>
    <n v="31426767"/>
    <m/>
    <m/>
    <n v="7067762"/>
    <m/>
    <n v="7067762"/>
    <m/>
    <n v="7067762"/>
    <m/>
    <n v="7067762"/>
    <m/>
    <n v="3155719"/>
    <m/>
    <m/>
    <m/>
    <m/>
    <m/>
    <m/>
    <m/>
    <m/>
    <n v="31426767"/>
    <n v="31426767"/>
    <n v="0"/>
    <n v="0"/>
    <n v="0"/>
  </r>
  <r>
    <x v="0"/>
    <x v="5"/>
    <s v="Minería"/>
    <s v="Si"/>
    <n v="5"/>
    <s v="140-23"/>
    <s v="2 - Ampliar el conocimiento de los encadenamientos productivos asociados a la actividad minera por parte de los actores del sector"/>
    <x v="12"/>
    <x v="18"/>
    <n v="80111620"/>
    <x v="11"/>
    <s v="Prestación de servicios profesionales y/o de apoyo a la gestión"/>
    <s v="140-23 Prestar los servicios profesionales a la subdirección de minería para la unificación de los documentos de planeación e investigación, corrección de estilo y aporte en la dimensión social."/>
    <s v="Junio"/>
    <s v="Junio"/>
    <s v="Junio"/>
    <n v="4.5"/>
    <s v="Meses"/>
    <s v="Contratación directa - único oferente"/>
    <s v="Propios - 20 - Ingresos corrientes"/>
    <n v="31823600"/>
    <n v="31823600"/>
    <s v="No"/>
    <s v="N/A"/>
    <s v="Olga Tatiana Araque"/>
    <s v="Subdirector de Minería"/>
    <n v="6012220601"/>
    <s v="olga.araque@upme.gov.co"/>
    <n v="0"/>
    <n v="0"/>
    <n v="0"/>
    <n v="0"/>
    <n v="0"/>
    <n v="0"/>
    <n v="0"/>
    <n v="0"/>
    <n v="0"/>
    <n v="0"/>
    <n v="31823600"/>
    <n v="0"/>
    <n v="0"/>
    <n v="7067762"/>
    <n v="0"/>
    <n v="7067762"/>
    <n v="0"/>
    <n v="7067762"/>
    <n v="0"/>
    <n v="7067762"/>
    <n v="0"/>
    <n v="3552552"/>
    <n v="0"/>
    <n v="0"/>
    <n v="31823600"/>
    <n v="31823600"/>
    <n v="0"/>
    <n v="0"/>
    <n v="0"/>
  </r>
  <r>
    <x v="0"/>
    <x v="5"/>
    <s v="Minería"/>
    <s v="Si"/>
    <n v="5"/>
    <s v="140-24"/>
    <s v="2 - Ampliar el conocimiento de los encadenamientos productivos asociados a la actividad minera por parte de los actores del sector"/>
    <x v="12"/>
    <x v="21"/>
    <n v="80111620"/>
    <x v="11"/>
    <s v="Prestación de servicios profesionales y/o de apoyo a la gestión"/>
    <s v="140-24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22007467"/>
    <n v="22007467"/>
    <s v="No"/>
    <s v="N/A"/>
    <s v="Olga Tatiana Araque"/>
    <s v="Subdirector de Minería"/>
    <n v="6012220601"/>
    <s v="olga.araque@upme.gov.co"/>
    <n v="0"/>
    <n v="0"/>
    <n v="22007467"/>
    <n v="0"/>
    <n v="0"/>
    <n v="7000000"/>
    <n v="0"/>
    <n v="7000000"/>
    <n v="0"/>
    <n v="7000000"/>
    <n v="0"/>
    <n v="1007467"/>
    <n v="0"/>
    <n v="0"/>
    <n v="0"/>
    <n v="0"/>
    <n v="0"/>
    <n v="0"/>
    <n v="0"/>
    <n v="0"/>
    <n v="0"/>
    <n v="0"/>
    <n v="0"/>
    <n v="0"/>
    <n v="22007467"/>
    <n v="22007467"/>
    <n v="0"/>
    <n v="0"/>
    <n v="0"/>
  </r>
  <r>
    <x v="0"/>
    <x v="5"/>
    <s v="Minería"/>
    <s v="Si"/>
    <n v="5"/>
    <s v="140-25"/>
    <s v="2 - Ampliar el conocimiento de los encadenamientos productivos asociados a la actividad minera por parte de los actores del sector"/>
    <x v="12"/>
    <x v="22"/>
    <n v="80111620"/>
    <x v="11"/>
    <s v="Prestación de servicios profesionales y/o de apoyo a la gestión"/>
    <s v="140-25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9377347"/>
    <n v="9377347"/>
    <s v="No"/>
    <s v="N/A"/>
    <s v="Olga Tatiana Araque"/>
    <s v="Subdirector de Minería"/>
    <n v="6012220601"/>
    <s v="olga.araque@upme.gov.co"/>
    <n v="0"/>
    <n v="0"/>
    <n v="9377347"/>
    <n v="0"/>
    <n v="0"/>
    <n v="0"/>
    <n v="0"/>
    <n v="0"/>
    <n v="0"/>
    <n v="0"/>
    <n v="0"/>
    <n v="5992533"/>
    <m/>
    <n v="3384814"/>
    <n v="0"/>
    <n v="0"/>
    <n v="0"/>
    <n v="0"/>
    <n v="0"/>
    <n v="0"/>
    <n v="0"/>
    <n v="0"/>
    <n v="0"/>
    <n v="0"/>
    <n v="9377347"/>
    <n v="9377347"/>
    <n v="0"/>
    <n v="0"/>
    <n v="0"/>
  </r>
  <r>
    <x v="0"/>
    <x v="5"/>
    <s v="Minería"/>
    <s v="Si"/>
    <n v="16"/>
    <s v="140-26"/>
    <s v="2 - Ampliar el conocimiento de los encadenamientos productivos asociados a la actividad minera por parte de los actores del sector"/>
    <x v="12"/>
    <x v="21"/>
    <n v="80111620"/>
    <x v="11"/>
    <s v="Prestación de servicios profesionales y/o de apoyo a la gestión"/>
    <s v="140-26 Prestar servicios profesionales para brindar apoyo a la subdirección de minería para el mejoramiento de los modelos del sector minero colombiano través de la herramienta de dinámica de sistemas."/>
    <s v="Abril"/>
    <s v="Mayo"/>
    <s v="Junio"/>
    <n v="7"/>
    <s v="Meses"/>
    <s v="Contratación directa - Prestación de servicios profesionales"/>
    <s v="Propios - 20 - Ingresos corrientes"/>
    <n v="46148900"/>
    <n v="46148900"/>
    <s v="No"/>
    <s v="N/A"/>
    <s v="Olga Tatiana Araque"/>
    <s v="Subdirector de Minería"/>
    <n v="6012220601"/>
    <s v="olga.araque@upme.gov.co"/>
    <n v="0"/>
    <n v="0"/>
    <n v="0"/>
    <n v="0"/>
    <n v="0"/>
    <n v="0"/>
    <n v="0"/>
    <n v="0"/>
    <n v="0"/>
    <n v="0"/>
    <n v="46148900"/>
    <n v="0"/>
    <n v="0"/>
    <n v="6592700"/>
    <n v="0"/>
    <n v="6592700"/>
    <n v="0"/>
    <n v="6592700"/>
    <n v="0"/>
    <n v="6592700"/>
    <n v="0"/>
    <n v="6592700"/>
    <n v="0"/>
    <n v="13185400"/>
    <n v="46148900"/>
    <n v="46148900"/>
    <n v="0"/>
    <n v="0"/>
    <n v="0"/>
  </r>
  <r>
    <x v="0"/>
    <x v="5"/>
    <s v="Minería"/>
    <s v="Si"/>
    <n v="18"/>
    <s v="140-27"/>
    <s v="2 - Ampliar el conocimiento de los encadenamientos productivos asociados a la actividad minera por parte de los actores del sector"/>
    <x v="12"/>
    <x v="18"/>
    <n v="81121503"/>
    <x v="11"/>
    <s v="Estudios"/>
    <s v="140-27 Elaborar los balances oferta utilización de 34 productos mineros y la cuenta de producción y generación del ingreso de 10 actividades económicas mineras CIIU Rev. 4 A.C. para 2023 en versión provisional para la operación estadística cuenta satélite"/>
    <s v="Abril"/>
    <s v="Junio"/>
    <s v="Junio"/>
    <n v="6"/>
    <s v="Meses"/>
    <s v="Contratación directa- Contratos Interadministrativos"/>
    <s v="Propios - 20 - Ingresos corrientes"/>
    <n v="9835415"/>
    <n v="9835415"/>
    <s v="No"/>
    <s v="N/A"/>
    <s v="Olga Tatiana Araque"/>
    <s v="Subdirector de Minería"/>
    <n v="6012220601"/>
    <s v="olga.araque@upme.gov.co"/>
    <n v="0"/>
    <n v="0"/>
    <n v="0"/>
    <n v="0"/>
    <n v="0"/>
    <n v="0"/>
    <n v="0"/>
    <n v="0"/>
    <n v="0"/>
    <n v="0"/>
    <n v="9835415"/>
    <n v="9835415"/>
    <n v="0"/>
    <n v="0"/>
    <n v="0"/>
    <n v="0"/>
    <n v="0"/>
    <n v="0"/>
    <n v="0"/>
    <n v="0"/>
    <n v="0"/>
    <n v="0"/>
    <n v="0"/>
    <n v="0"/>
    <n v="9835415"/>
    <n v="9835415"/>
    <n v="0"/>
    <n v="0"/>
    <n v="0"/>
  </r>
  <r>
    <x v="0"/>
    <x v="5"/>
    <s v="Minería"/>
    <s v="Si"/>
    <n v="33"/>
    <s v="140-28"/>
    <s v="3 - Fortalecer la gestión integral de la información de la planeación minera."/>
    <x v="13"/>
    <x v="24"/>
    <n v="55101519"/>
    <x v="12"/>
    <s v="Adquisición de bienes y/o servicios (otros)"/>
    <s v="140-28 Prestar el servicio de publicación en el diario oficial de los actos administrativos de carácter general emitidos por la UPME."/>
    <s v="Enero"/>
    <s v="Enero"/>
    <s v="Febrero"/>
    <n v="10"/>
    <s v="Meses"/>
    <s v="Contratación directa"/>
    <s v="Propios - 20 - Ingresos corrientes"/>
    <n v="9000000"/>
    <n v="9000000"/>
    <s v="No"/>
    <s v="N/A"/>
    <s v="Jaime Humberto Mesa"/>
    <s v="Subdirector de Minería"/>
    <n v="6012220601"/>
    <s v="jaime.mesa@upme.gov.co"/>
    <n v="0"/>
    <n v="0"/>
    <n v="0"/>
    <n v="0"/>
    <n v="0"/>
    <n v="0"/>
    <n v="0"/>
    <n v="0"/>
    <n v="0"/>
    <n v="0"/>
    <n v="0"/>
    <n v="0"/>
    <n v="0"/>
    <n v="0"/>
    <n v="9000000"/>
    <n v="9000000"/>
    <n v="0"/>
    <n v="0"/>
    <n v="0"/>
    <n v="0"/>
    <n v="0"/>
    <n v="0"/>
    <n v="0"/>
    <n v="0"/>
    <n v="9000000"/>
    <n v="9000000"/>
    <n v="0"/>
    <n v="0"/>
    <n v="0"/>
  </r>
  <r>
    <x v="0"/>
    <x v="5"/>
    <s v="Minería"/>
    <s v="Si"/>
    <n v="33"/>
    <s v="140-29"/>
    <s v="2 - Ampliar el conocimiento de los encadenamientos productivos asociados a la actividad minera por parte de los actores del sector"/>
    <x v="12"/>
    <x v="21"/>
    <n v="43233501"/>
    <x v="11"/>
    <s v="Software- Licencias"/>
    <s v="140-29 Adquirir el licenciamiento de las herramientas colaborativas en nube para la UPME."/>
    <s v="Julio"/>
    <s v="Agosto"/>
    <s v="Septiembre"/>
    <n v="12"/>
    <s v="Meses"/>
    <s v="Seléccion abreviada - acuerdo marco"/>
    <s v="Propios - 20 - Ingresos corrientes"/>
    <n v="1400000"/>
    <n v="1400000"/>
    <s v="No"/>
    <s v="N/A"/>
    <s v="Eric Mauricio Vargas Forero"/>
    <s v="Subdirector de "/>
    <n v="6012220601"/>
    <s v="eric.vargas@upme.gov.co"/>
    <n v="0"/>
    <n v="0"/>
    <n v="0"/>
    <n v="0"/>
    <n v="0"/>
    <n v="0"/>
    <n v="0"/>
    <n v="0"/>
    <n v="0"/>
    <n v="0"/>
    <n v="0"/>
    <n v="0"/>
    <n v="0"/>
    <n v="0"/>
    <n v="0"/>
    <n v="0"/>
    <n v="1400000"/>
    <n v="0"/>
    <n v="0"/>
    <n v="0"/>
    <n v="0"/>
    <n v="0"/>
    <n v="0"/>
    <n v="1400000"/>
    <n v="1400000"/>
    <n v="1400000"/>
    <n v="0"/>
    <n v="0"/>
    <n v="0"/>
  </r>
  <r>
    <x v="0"/>
    <x v="6"/>
    <s v="G. Información"/>
    <s v="Si"/>
    <n v="35"/>
    <s v="131-1"/>
    <s v="1 - Fortalecer la implementación de la política de gobierno de datos y gestión de información del sector minero energético."/>
    <x v="14"/>
    <x v="11"/>
    <n v="80111620"/>
    <x v="13"/>
    <s v="Prestación de servicios profesionales y/o de apoyo a la gestión"/>
    <s v="131-1 Prestación de servicios profesionales para la definición y desarrollo de los lineamientos sectoriales e institucionales en materia estadística orientados a la consolidación de planes y estrategias para el fortalecimiento y certificación de la inform"/>
    <s v="Febrero"/>
    <s v="Febrero"/>
    <s v="Febrero"/>
    <n v="10.5"/>
    <s v="Meses"/>
    <s v="Contratación directa - Prestación de servicios profesionales"/>
    <s v="Propios - 20 - Ingresos corrientes"/>
    <n v="72327750"/>
    <n v="72327750"/>
    <s v="No"/>
    <s v="N/A"/>
    <s v="Johanna Stella Castellanos"/>
    <s v="Subdirectora de Gestión de la Información"/>
    <n v="6012220601"/>
    <s v="johanna.castellanos@upme.gov.co"/>
    <m/>
    <m/>
    <n v="68250000"/>
    <m/>
    <m/>
    <n v="3683333"/>
    <m/>
    <n v="6500000"/>
    <m/>
    <n v="6500000"/>
    <m/>
    <n v="6500000"/>
    <m/>
    <n v="6500000"/>
    <m/>
    <n v="6500000"/>
    <m/>
    <n v="6500000"/>
    <n v="4077750"/>
    <n v="6500000"/>
    <m/>
    <n v="6500000"/>
    <m/>
    <n v="16644417"/>
    <n v="72327750"/>
    <n v="72327750"/>
    <n v="0"/>
    <n v="0"/>
    <n v="0"/>
  </r>
  <r>
    <x v="0"/>
    <x v="6"/>
    <s v="G. Información"/>
    <s v="Si"/>
    <n v="4"/>
    <s v="131-2"/>
    <s v="1 - Fortalecer la implementación de la política de gobierno de datos y gestión de información del sector minero energético."/>
    <x v="14"/>
    <x v="11"/>
    <n v="80111620"/>
    <x v="13"/>
    <s v="Prestación de servicios profesionales y/o de apoyo a la gestión"/>
    <s v="131-2 Prestación servicios de apoyo a la gestión para la documentación y actualización de los lineamientos de gobierno de datos y la metodología de gestión de la información, con un énfasis en el rol de administrador de datos."/>
    <s v="Enero"/>
    <s v="Enero"/>
    <s v="Febrero"/>
    <n v="11"/>
    <s v="Meses"/>
    <s v="Contratación directa - Prestación de servicios profesionales"/>
    <s v="Propios - 20 - Ingresos corrientes"/>
    <n v="44000000"/>
    <n v="44000000"/>
    <s v="No"/>
    <s v="N/A"/>
    <s v="Johanna Stella Castellanos"/>
    <s v="Subdirectora de Gestión de la Información"/>
    <n v="6012220601"/>
    <s v="johanna.castellanos@upme.gov.co"/>
    <n v="0"/>
    <n v="0"/>
    <n v="44000000"/>
    <n v="0"/>
    <n v="0"/>
    <n v="4000000"/>
    <n v="0"/>
    <n v="4000000"/>
    <n v="0"/>
    <n v="4000000"/>
    <n v="0"/>
    <n v="4000000"/>
    <n v="0"/>
    <n v="4000000"/>
    <n v="0"/>
    <n v="4000000"/>
    <n v="0"/>
    <n v="4000000"/>
    <n v="0"/>
    <n v="4000000"/>
    <n v="0"/>
    <n v="4000000"/>
    <n v="0"/>
    <n v="8000000"/>
    <n v="44000000"/>
    <n v="44000000"/>
    <n v="0"/>
    <n v="0"/>
    <n v="0"/>
  </r>
  <r>
    <x v="0"/>
    <x v="6"/>
    <s v="G. Información"/>
    <s v="Si"/>
    <n v="6"/>
    <s v="131-3"/>
    <s v="1 - Fortalecer la implementación de la política de gobierno de datos y gestión de información del sector minero energético."/>
    <x v="14"/>
    <x v="11"/>
    <n v="80111620"/>
    <x v="13"/>
    <s v="Prestación de servicios profesionales y/o de apoyo a la gestión"/>
    <s v="131-3 Prestación servicios de apoyo a la gestión para la documentación y actualización de los lineamientos de gobierno de datos y la metodología de gestión de la información, con un énfasis en el rol de ingeniero de datos, así como el apoyo en el posicion"/>
    <s v="Enero"/>
    <s v="Enero"/>
    <s v="Enero"/>
    <n v="10"/>
    <s v="Meses"/>
    <s v="Contratación directa - Prestación de servicios profesionales"/>
    <s v="Propios - 20 - Ingresos corrientes"/>
    <n v="42000000"/>
    <n v="42000000"/>
    <s v="No"/>
    <s v="N/A"/>
    <s v="Johanna Stella Castellanos"/>
    <s v="Subdirectora de Gestión de la Información"/>
    <n v="6012220601"/>
    <s v="johanna.castellanos@upme.gov.co"/>
    <n v="42000000"/>
    <n v="0"/>
    <n v="0"/>
    <n v="2000000"/>
    <n v="0"/>
    <n v="4000000"/>
    <n v="0"/>
    <n v="4000000"/>
    <n v="0"/>
    <n v="4000000"/>
    <n v="0"/>
    <n v="4000000"/>
    <n v="0"/>
    <n v="4000000"/>
    <n v="0"/>
    <n v="4000000"/>
    <n v="0"/>
    <n v="4000000"/>
    <n v="0"/>
    <n v="4000000"/>
    <n v="0"/>
    <n v="4000000"/>
    <n v="0"/>
    <n v="4000000"/>
    <n v="42000000"/>
    <n v="42000000"/>
    <n v="0"/>
    <n v="0"/>
    <n v="0"/>
  </r>
  <r>
    <x v="0"/>
    <x v="6"/>
    <s v="G. Información"/>
    <s v="Si"/>
    <n v="4"/>
    <s v="131-4"/>
    <s v="1 - Fortalecer la implementación de la política de gobierno de datos y gestión de información del sector minero energético."/>
    <x v="14"/>
    <x v="26"/>
    <n v="80111620"/>
    <x v="13"/>
    <s v="Prestación de servicios profesionales y/o de apoyo a la gestión"/>
    <s v="131-4 Prestación servicios de apoyo a la gestión para la documentación y actualización de los lineamientos de gobierno de datos y la metodología de gestión de la información, con un énfasis en el rol de arquitecto de datos, así como en la implementación d"/>
    <s v="Enero"/>
    <s v="Enero"/>
    <s v="Febrero"/>
    <n v="11"/>
    <s v="Meses"/>
    <s v="Contratación directa - Prestación de servicios profesionales"/>
    <s v="Propios - 20 - Ingresos corrientes"/>
    <n v="42000000"/>
    <n v="42000000"/>
    <s v="No"/>
    <s v="N/A"/>
    <s v="Johanna Stella Castellanos"/>
    <s v="Subdirectora de Gestión de la Información"/>
    <n v="6012220601"/>
    <s v="johanna.castellanos@upme.gov.co"/>
    <n v="0"/>
    <n v="0"/>
    <n v="42000000"/>
    <n v="0"/>
    <n v="0"/>
    <n v="3818180"/>
    <n v="0"/>
    <n v="3818180"/>
    <n v="0"/>
    <n v="3818180"/>
    <n v="0"/>
    <n v="3818180"/>
    <n v="0"/>
    <n v="3818180"/>
    <n v="0"/>
    <n v="3818180"/>
    <n v="0"/>
    <n v="3818180"/>
    <n v="0"/>
    <n v="3818180"/>
    <n v="0"/>
    <n v="3818180"/>
    <n v="0"/>
    <n v="7636380"/>
    <n v="42000000"/>
    <n v="42000000"/>
    <n v="0"/>
    <n v="0"/>
    <n v="0"/>
  </r>
  <r>
    <x v="0"/>
    <x v="6"/>
    <s v="G. Información"/>
    <s v="Si"/>
    <n v="3"/>
    <s v="131-5"/>
    <s v="1 - Fortalecer la implementación de la política de gobierno de datos y gestión de información del sector minero energético."/>
    <x v="15"/>
    <x v="27"/>
    <n v="80111620"/>
    <x v="14"/>
    <s v="Prestación de servicios profesionales y/o de apoyo a la gestión"/>
    <s v="131-5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63000000"/>
    <n v="63000000"/>
    <s v="No"/>
    <s v="N/A"/>
    <s v="Johanna Stella Castellanos"/>
    <s v="Subdirectora de Gestión de la Información"/>
    <n v="6012220601"/>
    <s v="johanna.castellanos@upme.gov.co"/>
    <n v="63000000"/>
    <n v="0"/>
    <n v="0"/>
    <n v="0"/>
    <n v="0"/>
    <n v="5727273"/>
    <n v="0"/>
    <n v="5727273"/>
    <n v="0"/>
    <n v="5727273"/>
    <n v="0"/>
    <n v="5727273"/>
    <n v="0"/>
    <n v="5727273"/>
    <n v="0"/>
    <n v="5727273"/>
    <n v="0"/>
    <n v="5727273"/>
    <n v="0"/>
    <n v="5727273"/>
    <n v="0"/>
    <n v="5727273"/>
    <n v="0"/>
    <n v="11454543"/>
    <n v="63000000"/>
    <n v="63000000"/>
    <n v="0"/>
    <n v="0"/>
    <n v="0"/>
  </r>
  <r>
    <x v="0"/>
    <x v="6"/>
    <s v="G. Información"/>
    <s v="Si"/>
    <n v="3"/>
    <s v="131-6"/>
    <s v="1 - Fortalecer la implementación de la política de gobierno de datos y gestión de información del sector minero energético."/>
    <x v="15"/>
    <x v="28"/>
    <n v="80111620"/>
    <x v="14"/>
    <s v="Prestación de servicios profesionales y/o de apoyo a la gestión"/>
    <s v="131-6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25000000"/>
    <n v="25000000"/>
    <s v="No"/>
    <s v="N/A"/>
    <s v="Johanna Stella Castellanos"/>
    <s v="Subdirectora de Gestión de la Información"/>
    <n v="6012220601"/>
    <s v="johanna.castellanos@upme.gov.co"/>
    <n v="25000000"/>
    <n v="0"/>
    <n v="0"/>
    <n v="0"/>
    <n v="0"/>
    <n v="2272727"/>
    <n v="0"/>
    <n v="2272727"/>
    <n v="0"/>
    <n v="2272727"/>
    <n v="0"/>
    <n v="2272727"/>
    <n v="0"/>
    <n v="2272727"/>
    <n v="0"/>
    <n v="2272727"/>
    <n v="0"/>
    <n v="2272727"/>
    <n v="0"/>
    <n v="2272727"/>
    <n v="0"/>
    <n v="2272727"/>
    <n v="0"/>
    <n v="4545457"/>
    <n v="25000000"/>
    <n v="25000000"/>
    <n v="0"/>
    <n v="0"/>
    <n v="0"/>
  </r>
  <r>
    <x v="0"/>
    <x v="6"/>
    <s v="G. Información"/>
    <s v="Si"/>
    <n v="3"/>
    <s v="131-7"/>
    <s v="1 - Fortalecer la implementación de la política de gobierno de datos y gestión de información del sector minero energético."/>
    <x v="15"/>
    <x v="28"/>
    <n v="80111620"/>
    <x v="14"/>
    <s v="Prestación de servicios profesionales y/o de apoyo a la gestión"/>
    <s v="131-7 Prestación de servicios profesionales para el seguimiento y documentación integral de las actividades de la Subdirección de Gestión de la Información, así como para la proyección oportuna y eficiente de los oficios y actos administrativos requeridos"/>
    <s v="Enero"/>
    <s v="Enero"/>
    <s v="Enero"/>
    <n v="11.5"/>
    <s v="Meses"/>
    <s v="Contratación directa - Prestación de servicios profesionales"/>
    <s v="Propios - 20 - Ingresos corrientes"/>
    <n v="9000000"/>
    <n v="9000000"/>
    <s v="No"/>
    <s v="N/A"/>
    <s v="Johanna Stella Castellanos"/>
    <s v="Subdirectora de Gestión de la Información"/>
    <n v="6012220601"/>
    <s v="johanna.castellanos@upme.gov.co"/>
    <n v="9000000"/>
    <n v="0"/>
    <n v="0"/>
    <n v="0"/>
    <n v="0"/>
    <n v="4500000"/>
    <n v="0"/>
    <n v="4500000"/>
    <n v="0"/>
    <n v="0"/>
    <n v="0"/>
    <n v="0"/>
    <n v="0"/>
    <n v="0"/>
    <n v="0"/>
    <n v="0"/>
    <n v="0"/>
    <n v="0"/>
    <n v="0"/>
    <n v="0"/>
    <n v="0"/>
    <n v="0"/>
    <n v="0"/>
    <n v="0"/>
    <n v="9000000"/>
    <n v="9000000"/>
    <n v="0"/>
    <n v="0"/>
    <n v="0"/>
  </r>
  <r>
    <x v="0"/>
    <x v="6"/>
    <s v="G. Información"/>
    <s v="Si"/>
    <s v="75 (30/12/2024)"/>
    <s v="131-8"/>
    <s v="1 - Fortalecer la implementación de la política de gobierno de datos y gestión de información del sector minero energético."/>
    <x v="15"/>
    <x v="28"/>
    <n v="80111620"/>
    <x v="14"/>
    <s v="Prestación de servicios profesionales y/o de apoyo a la gestión"/>
    <s v="131-8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0 - Ingresos corrientes"/>
    <n v="18000000"/>
    <n v="18000000"/>
    <s v="No"/>
    <s v="N/A"/>
    <s v="Johanna Stella Castellanos"/>
    <s v="Subdirectora de Gestión de la Información"/>
    <n v="6012220601"/>
    <s v="johanna.castellanos@upme.gov.co"/>
    <n v="18000000"/>
    <m/>
    <m/>
    <n v="3000000"/>
    <m/>
    <n v="6000000"/>
    <m/>
    <n v="6000000"/>
    <m/>
    <n v="3000000"/>
    <m/>
    <m/>
    <m/>
    <m/>
    <m/>
    <m/>
    <m/>
    <m/>
    <m/>
    <m/>
    <m/>
    <m/>
    <m/>
    <m/>
    <n v="18000000"/>
    <n v="18000000"/>
    <n v="0"/>
    <n v="0"/>
    <n v="0"/>
  </r>
  <r>
    <x v="0"/>
    <x v="6"/>
    <s v="G. Información"/>
    <s v="Si"/>
    <n v="35"/>
    <s v="131-9"/>
    <s v="1 - Fortalecer la implementación de la política de gobierno de datos y gestión de información del sector minero energético."/>
    <x v="15"/>
    <x v="28"/>
    <n v="80111620"/>
    <x v="14"/>
    <s v="Prestación de servicios profesionales y/o de apoyo a la gestión"/>
    <s v="131-9 Prestación de servicios profesionales para adelantar labores de analítica de datos orientadas a la consolidación de modelos y algoritmos mineroenergéticos, así como para diseñar e implementar arquitecturas de datos robustas, escalables y seguras que"/>
    <s v="Enero"/>
    <s v="Enero"/>
    <s v="Febrero"/>
    <n v="11"/>
    <s v="Meses"/>
    <s v="Contratación directa - Prestación de servicios profesionales"/>
    <s v="Propios - 20 - Ingresos corrientes"/>
    <n v="86797600"/>
    <n v="86797600"/>
    <s v="No"/>
    <s v="N/A"/>
    <s v="Johanna Stella Castellanos"/>
    <s v="Subdirectora de Gestión de la Información"/>
    <n v="6012220601"/>
    <s v="johanna.castellanos@upme.gov.co"/>
    <m/>
    <m/>
    <n v="85600000"/>
    <m/>
    <m/>
    <n v="5600000"/>
    <m/>
    <n v="8000000"/>
    <m/>
    <n v="8000000"/>
    <m/>
    <n v="8000000"/>
    <m/>
    <n v="8000000"/>
    <m/>
    <n v="8000000"/>
    <n v="1197600"/>
    <n v="8000000"/>
    <m/>
    <n v="8000000"/>
    <m/>
    <n v="8000000"/>
    <m/>
    <n v="17197600"/>
    <n v="86797600"/>
    <n v="86797600"/>
    <n v="0"/>
    <n v="0"/>
    <n v="0"/>
  </r>
  <r>
    <x v="0"/>
    <x v="6"/>
    <s v="G. Información"/>
    <s v="Si"/>
    <n v="6"/>
    <s v="131-10"/>
    <s v="1 - Fortalecer la implementación de la política de gobierno de datos y gestión de información del sector minero energético."/>
    <x v="15"/>
    <x v="28"/>
    <n v="80111620"/>
    <x v="14"/>
    <s v="Prestación de servicios profesionales y/o de apoyo a la gestión"/>
    <s v="131-10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79235000"/>
    <n v="79235000"/>
    <s v="No"/>
    <s v="N/A"/>
    <s v="Johanna Stella Castellanos"/>
    <s v="Subdirectora de Gestión de la Información"/>
    <n v="6012220601"/>
    <s v="johanna.castellanos@upme.gov.co"/>
    <n v="0"/>
    <n v="0"/>
    <n v="79235000"/>
    <n v="0"/>
    <n v="0"/>
    <n v="13000000"/>
    <n v="0"/>
    <n v="13000000"/>
    <m/>
    <n v="13000000"/>
    <m/>
    <n v="13000000"/>
    <m/>
    <n v="13000000"/>
    <m/>
    <n v="13000000"/>
    <n v="0"/>
    <n v="1235000"/>
    <n v="0"/>
    <n v="0"/>
    <n v="0"/>
    <n v="0"/>
    <n v="0"/>
    <n v="0"/>
    <n v="79235000"/>
    <n v="79235000"/>
    <n v="0"/>
    <n v="0"/>
    <n v="0"/>
  </r>
  <r>
    <x v="0"/>
    <x v="6"/>
    <s v="G. Información"/>
    <s v="Si"/>
    <n v="35"/>
    <s v="131-11"/>
    <s v="1 - Fortalecer la implementación de la política de gobierno de datos y gestión de información del sector minero energético."/>
    <x v="15"/>
    <x v="28"/>
    <n v="43233404"/>
    <x v="14"/>
    <s v="Software-licencias"/>
    <s v="131-11 Adquisición de suscripciones a plataformas de redes sociales y portales de relacionamiento, con el propósito de potenciar la presencia digital, facilitar la interacción con audiencias específicas y acceder a servicios adicionales que optimicen estr"/>
    <s v="Julio"/>
    <s v="Julio"/>
    <s v="Julio"/>
    <n v="12"/>
    <s v="Meses"/>
    <s v="Contratación directa - Contratos menor cuantía"/>
    <s v="Propios - 20 - Ingresos corrientes"/>
    <n v="13202400"/>
    <n v="13202400"/>
    <s v="No"/>
    <s v="N/A"/>
    <s v="Johanna Stella Castellanos"/>
    <s v="Subdirectora de Gestión de la Información"/>
    <n v="6012220601"/>
    <s v="johanna.castellanos@upme.gov.co"/>
    <n v="0"/>
    <n v="0"/>
    <n v="0"/>
    <n v="0"/>
    <n v="0"/>
    <n v="0"/>
    <n v="0"/>
    <n v="0"/>
    <n v="0"/>
    <n v="0"/>
    <n v="0"/>
    <n v="0"/>
    <n v="13202400"/>
    <n v="0"/>
    <m/>
    <n v="0"/>
    <n v="0"/>
    <n v="13202400"/>
    <n v="0"/>
    <n v="0"/>
    <n v="0"/>
    <n v="0"/>
    <n v="0"/>
    <n v="0"/>
    <n v="13202400"/>
    <n v="13202400"/>
    <n v="0"/>
    <n v="0"/>
    <n v="0"/>
  </r>
  <r>
    <x v="0"/>
    <x v="6"/>
    <s v="G. Información"/>
    <s v="Si"/>
    <n v="3"/>
    <s v="131-12"/>
    <s v="2 - Mejorar la calidad de la información producida por el sector minero energético."/>
    <x v="16"/>
    <x v="10"/>
    <n v="80111620"/>
    <x v="13"/>
    <s v="Prestación de servicios profesionales y/o de apoyo a la gestión"/>
    <s v="131-12 Prestación de servicios profesionales para el seguimiento y documentación integral de las actividades de la Subdirección de Gestión de la Información, así como para la proyección oportuna y eficiente de los oficios y actos administrativos requerido"/>
    <s v="Enero"/>
    <s v="Febrero"/>
    <s v="Enero"/>
    <n v="11.5"/>
    <s v="Meses"/>
    <s v="Contratación directa - Prestación de servicios profesionales"/>
    <s v="Propios - 20 - Ingresos corrientes"/>
    <n v="29500000"/>
    <n v="29500000"/>
    <s v="No"/>
    <s v="N/A"/>
    <s v="Johanna Stella Castellanos"/>
    <s v="Subdirectora de Gestión de la Información"/>
    <n v="6012220601"/>
    <s v="johanna.castellanos@upme.gov.co"/>
    <n v="29500000"/>
    <n v="0"/>
    <n v="0"/>
    <n v="0"/>
    <n v="0"/>
    <n v="0"/>
    <n v="0"/>
    <n v="0"/>
    <n v="0"/>
    <n v="4500000"/>
    <n v="0"/>
    <n v="4500000"/>
    <n v="0"/>
    <n v="4500000"/>
    <n v="0"/>
    <n v="4500000"/>
    <n v="0"/>
    <n v="4500000"/>
    <n v="0"/>
    <n v="4500000"/>
    <n v="0"/>
    <n v="2500000"/>
    <n v="0"/>
    <n v="0"/>
    <n v="29500000"/>
    <n v="29500000"/>
    <n v="0"/>
    <n v="0"/>
    <n v="0"/>
  </r>
  <r>
    <x v="0"/>
    <x v="6"/>
    <s v="G. Información"/>
    <s v="Si"/>
    <s v="75 (30/12/2024)"/>
    <s v="131-13"/>
    <s v="2 - Mejorar la calidad de la información producida por el sector minero energético."/>
    <x v="16"/>
    <x v="10"/>
    <n v="80111620"/>
    <x v="13"/>
    <s v="Prestación de servicios profesionales y/o de apoyo a la gestión"/>
    <s v="131-13 Prestar servicios profesionales orientados al fortalecimiento de la dimensión de control interno a través de la ejecución del Plan Anual de Auditorias con énfasis en la evaluación y seguimiento de recursos financieros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n v="7667806"/>
    <m/>
    <m/>
    <m/>
    <m/>
    <m/>
    <m/>
    <m/>
    <m/>
    <m/>
    <m/>
    <m/>
    <m/>
    <m/>
    <m/>
    <m/>
    <m/>
    <m/>
    <m/>
    <m/>
    <m/>
    <n v="2866589"/>
    <m/>
    <n v="4801217"/>
    <n v="7667806"/>
    <n v="7667806"/>
    <n v="0"/>
    <n v="0"/>
    <n v="0"/>
  </r>
  <r>
    <x v="0"/>
    <x v="6"/>
    <s v="G. Información"/>
    <s v="Si"/>
    <s v="75 (30/12/2024)"/>
    <s v="131-14"/>
    <s v="2 - Mejorar la calidad de la información producida por el sector minero energético."/>
    <x v="16"/>
    <x v="10"/>
    <n v="80111620"/>
    <x v="13"/>
    <s v="Prestación de servicios profesionales y/o de apoyo a la gestión"/>
    <s v="131-14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n v="7667806"/>
    <m/>
    <m/>
    <m/>
    <m/>
    <m/>
    <m/>
    <m/>
    <m/>
    <m/>
    <m/>
    <m/>
    <m/>
    <m/>
    <m/>
    <m/>
    <m/>
    <m/>
    <m/>
    <m/>
    <m/>
    <n v="2866589"/>
    <m/>
    <n v="4801217"/>
    <n v="7667806"/>
    <n v="7667806"/>
    <n v="0"/>
    <n v="0"/>
    <n v="0"/>
  </r>
  <r>
    <x v="0"/>
    <x v="6"/>
    <s v="G. Información"/>
    <s v="Si"/>
    <n v="4"/>
    <s v="131-15"/>
    <s v="2 - Mejorar la calidad de la información producida por el sector minero energético."/>
    <x v="16"/>
    <x v="10"/>
    <n v="80111620"/>
    <x v="13"/>
    <s v="Prestación de servicios profesionales y/o de apoyo a la gestión"/>
    <s v="131-15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4874388"/>
    <n v="4874388"/>
    <s v="No"/>
    <s v="N/A"/>
    <s v="Johanna Stella Castellanos"/>
    <s v="Subdirectora de Gestión de la Información"/>
    <n v="6012220601"/>
    <s v="johanna.castellanos@upme.gov.co"/>
    <n v="4874388"/>
    <n v="0"/>
    <n v="0"/>
    <n v="0"/>
    <n v="0"/>
    <n v="0"/>
    <n v="0"/>
    <n v="0"/>
    <n v="0"/>
    <n v="0"/>
    <n v="0"/>
    <n v="0"/>
    <n v="0"/>
    <n v="0"/>
    <n v="0"/>
    <n v="0"/>
    <n v="0"/>
    <n v="0"/>
    <n v="0"/>
    <n v="0"/>
    <n v="0"/>
    <n v="0"/>
    <n v="0"/>
    <n v="4874388"/>
    <n v="4874388"/>
    <n v="4874388"/>
    <n v="0"/>
    <n v="0"/>
    <n v="0"/>
  </r>
  <r>
    <x v="0"/>
    <x v="6"/>
    <s v="G. Información"/>
    <s v="Si"/>
    <n v="3"/>
    <s v="131-16"/>
    <s v="2 - Mejorar la calidad de la información producida por el sector minero energético."/>
    <x v="16"/>
    <x v="10"/>
    <n v="80111620"/>
    <x v="13"/>
    <s v="Prestación de servicios profesionales y/o de apoyo a la gestión"/>
    <s v="131-16 Prestación de servicios profesionales orientados al fortalecimiento de la política MIPG de Gestión de Información Estadística, asi como al desarrollo de actividades de analítica de datos económicos y macroeconomicos de interés para el sector minero"/>
    <s v="Enero"/>
    <s v="Enero"/>
    <s v="Enero"/>
    <n v="11"/>
    <s v="Meses"/>
    <s v="Contratación directa - Prestación de servicios profesionales"/>
    <s v="Propios - 20 - Ingresos corrientes"/>
    <n v="44000000"/>
    <n v="44000000"/>
    <s v="No"/>
    <s v="N/A"/>
    <s v="Johanna Stella Castellanos"/>
    <s v="Subdirectora de Gestión de la Información"/>
    <n v="6012220601"/>
    <s v="johanna.castellanos@upme.gov.co"/>
    <n v="44000000"/>
    <n v="0"/>
    <n v="0"/>
    <n v="0"/>
    <n v="0"/>
    <n v="4000000"/>
    <n v="0"/>
    <n v="4000000"/>
    <n v="0"/>
    <n v="4000000"/>
    <n v="0"/>
    <n v="4000000"/>
    <n v="0"/>
    <n v="4000000"/>
    <n v="0"/>
    <n v="4000000"/>
    <n v="0"/>
    <n v="4000000"/>
    <n v="0"/>
    <n v="4000000"/>
    <n v="0"/>
    <n v="4000000"/>
    <n v="0"/>
    <n v="8000000"/>
    <n v="44000000"/>
    <n v="44000000"/>
    <n v="0"/>
    <n v="0"/>
    <n v="0"/>
  </r>
  <r>
    <x v="0"/>
    <x v="6"/>
    <s v="G. Información"/>
    <s v="Si"/>
    <n v="27"/>
    <s v="131-17"/>
    <s v="2 - Mejorar la calidad de la información producida por el sector minero energético."/>
    <x v="16"/>
    <x v="10"/>
    <n v="80111620"/>
    <x v="13"/>
    <s v="Prestación de servicios profesionales y/o de apoyo a la gestión"/>
    <s v="131-17 Prestación de servicios de apoyo a la gestión orientados al despliegue de microservicios y arquitecturas distribuidas, así como a la contribución en la integración e interoperabilidad de la información requerida por la entidad."/>
    <s v="Junio"/>
    <s v="Junio"/>
    <s v="Junio"/>
    <n v="6.5"/>
    <s v="Meses"/>
    <s v="Contratación directa - Prestación de servicios profesionales"/>
    <s v="Propios - 20 - Ingresos corrientes"/>
    <n v="22966667"/>
    <n v="22966667"/>
    <s v="No"/>
    <s v="N/A"/>
    <s v="Johanna Stella Castellanos"/>
    <s v="Subdirectora de Gestión de la Información"/>
    <n v="6012220601"/>
    <s v="johanna.castellanos@upme.gov.co"/>
    <n v="0"/>
    <n v="0"/>
    <n v="0"/>
    <n v="0"/>
    <n v="0"/>
    <n v="0"/>
    <n v="0"/>
    <n v="0"/>
    <n v="0"/>
    <n v="0"/>
    <n v="22966667"/>
    <n v="0"/>
    <n v="0"/>
    <n v="2500000"/>
    <n v="0"/>
    <n v="5000000"/>
    <n v="0"/>
    <n v="5000000"/>
    <n v="0"/>
    <n v="5000000"/>
    <n v="0"/>
    <n v="5000000"/>
    <n v="0"/>
    <n v="466667"/>
    <n v="22966667"/>
    <n v="22966667"/>
    <n v="0"/>
    <n v="0"/>
    <n v="0"/>
  </r>
  <r>
    <x v="0"/>
    <x v="6"/>
    <s v="G. Información"/>
    <s v="Si"/>
    <s v="75 (30/12/2024)"/>
    <s v="131-18"/>
    <s v="2 - Mejorar la calidad de la información producida por el sector minero energético."/>
    <x v="16"/>
    <x v="10"/>
    <n v="80111620"/>
    <x v="13"/>
    <s v="Prestación de servicios profesionales y/o de apoyo a la gestión"/>
    <s v="131-18 Prestar los servicios profesionales en el proceso de gestión documental en la implementación del Plan Institucional de Archivos - PINAR, el Programa de Gestión Documental - PGD, el Sistema Integrado de Conservación - SIC, y en general las actividad"/>
    <s v="Enero"/>
    <s v="Enero"/>
    <s v="Enero"/>
    <n v="11.5"/>
    <s v="Meses"/>
    <s v="Contratación directa - Prestación de servicios profesionales"/>
    <s v="Propios - 20 - Ingresos corrientes"/>
    <n v="77357740"/>
    <n v="77357740"/>
    <s v="No"/>
    <s v="N/A"/>
    <s v="Johanna Stella Castellanos"/>
    <s v="Subdirectora de Gestión de la Información"/>
    <n v="6012220601"/>
    <s v="johanna.castellanos@upme.gov.co"/>
    <n v="77357740"/>
    <m/>
    <m/>
    <n v="3363380"/>
    <m/>
    <n v="6726760"/>
    <m/>
    <n v="6726760"/>
    <m/>
    <n v="6726760"/>
    <m/>
    <n v="6726760"/>
    <m/>
    <n v="6726760"/>
    <m/>
    <n v="6726760"/>
    <m/>
    <n v="6726760"/>
    <m/>
    <n v="6726760"/>
    <m/>
    <n v="6726760"/>
    <m/>
    <n v="13453520"/>
    <n v="77357740"/>
    <n v="77357740"/>
    <n v="0"/>
    <n v="0"/>
    <n v="0"/>
  </r>
  <r>
    <x v="0"/>
    <x v="6"/>
    <s v="G. Información"/>
    <s v="Si"/>
    <n v="27"/>
    <s v="131-19"/>
    <s v="2 - Mejorar la calidad de la información producida por el sector minero energético."/>
    <x v="16"/>
    <x v="10"/>
    <n v="80111620"/>
    <x v="13"/>
    <s v="Prestación de servicios profesionales y/o de apoyo a la gestión"/>
    <s v="131-19 Prestación de servicios profesionales para la actualización de los visores geográficos que integran el Geoportal Sectorial, así como la implementación de dashboards considerando especialmente las variables climáticas de mayor interés para el sector"/>
    <s v="Enero"/>
    <s v="Enero"/>
    <s v="Enero"/>
    <n v="11"/>
    <s v="Meses"/>
    <s v="Contratación directa - Prestación de servicios profesionales"/>
    <s v="Propios - 20 - Ingresos corrientes"/>
    <n v="78100000"/>
    <n v="78100000"/>
    <s v="No"/>
    <s v="N/A"/>
    <s v="Johanna Stella Castellanos"/>
    <s v="Subdirectora de Gestión de la Información"/>
    <n v="6012220601"/>
    <s v="johanna.castellanos@upme.gov.co"/>
    <n v="78100000"/>
    <n v="0"/>
    <n v="0"/>
    <n v="0"/>
    <n v="0"/>
    <n v="7100000"/>
    <n v="0"/>
    <n v="7100000"/>
    <n v="0"/>
    <n v="7100000"/>
    <n v="0"/>
    <n v="7100000"/>
    <n v="0"/>
    <n v="7100000"/>
    <n v="0"/>
    <n v="7100000"/>
    <n v="0"/>
    <n v="7100000"/>
    <n v="0"/>
    <n v="7100000"/>
    <n v="0"/>
    <n v="7100000"/>
    <n v="0"/>
    <n v="14200000"/>
    <n v="78100000"/>
    <n v="78100000"/>
    <n v="0"/>
    <n v="0"/>
    <n v="0"/>
  </r>
  <r>
    <x v="0"/>
    <x v="6"/>
    <s v="G. Información"/>
    <s v="Si"/>
    <n v="27"/>
    <s v="131-20"/>
    <s v="2 - Mejorar la calidad de la información producida por el sector minero energético."/>
    <x v="16"/>
    <x v="10"/>
    <n v="80111620"/>
    <x v="13"/>
    <s v="Prestación de servicios profesionales y/o de apoyo a la gestión"/>
    <s v="131-20  Prestación de servicios profesionales para contribuir en la estructuración de procesos contractuales requeridos por la Subdirección de Gestión de la Información, así como la formulación, seguimiento y reporte de los diferentes instrumentos de plan"/>
    <s v="Enero"/>
    <s v="Enero"/>
    <s v="Enero"/>
    <n v="11.5"/>
    <s v="Meses"/>
    <s v="Contratación directa - Prestación de servicios profesionales"/>
    <s v="Propios - 20 - Ingresos corrientes"/>
    <n v="66825753"/>
    <n v="66825753"/>
    <s v="No"/>
    <s v="N/A"/>
    <s v="Johanna Stella Castellanos"/>
    <s v="Subdirectora de Gestión de la Información"/>
    <n v="6012220601"/>
    <s v="johanna.castellanos@upme.gov.co"/>
    <n v="67692420"/>
    <m/>
    <n v="-866667"/>
    <n v="2383333"/>
    <n v="0"/>
    <n v="6500000"/>
    <n v="0"/>
    <n v="6500000"/>
    <n v="0"/>
    <n v="6500000"/>
    <n v="0"/>
    <n v="6500000"/>
    <n v="0"/>
    <n v="6500000"/>
    <n v="0"/>
    <n v="6500000"/>
    <n v="0"/>
    <n v="6500000"/>
    <n v="0"/>
    <n v="6500000"/>
    <n v="0"/>
    <n v="6500000"/>
    <n v="0"/>
    <n v="5942420"/>
    <n v="66825753"/>
    <n v="66825753"/>
    <n v="0"/>
    <n v="0"/>
    <n v="0"/>
  </r>
  <r>
    <x v="0"/>
    <x v="6"/>
    <s v="G. Información"/>
    <s v="Si"/>
    <s v="75 (30/12/2024)"/>
    <s v="131-21"/>
    <s v="2 - Mejorar la calidad de la información producida por el sector minero energético."/>
    <x v="16"/>
    <x v="26"/>
    <n v="80111620"/>
    <x v="13"/>
    <s v="Prestación de servicios profesionales y/o de apoyo a la gestión"/>
    <s v="131-21 Prestación de servicios profesionales para contribuir en la estructuración de procesos contractuales requeridos por la Subdirección de Gestión de la Información, así como la formulación, seguimiento y reporte de los diferentes instrumentos de plane"/>
    <s v="Enero"/>
    <s v="Enero"/>
    <s v="Enero"/>
    <n v="11.5"/>
    <s v="Meses"/>
    <s v="Contratación directa - Prestación de servicios profesionales"/>
    <s v="Propios - 20 - Ingresos corrientes"/>
    <n v="7057580"/>
    <n v="7057580"/>
    <s v="No"/>
    <s v="N/A"/>
    <s v="Johanna Stella Castellanos"/>
    <s v="Subdirectora de Gestión de la Información"/>
    <n v="6012220601"/>
    <s v="johanna.castellanos@upme.gov.co"/>
    <n v="7057580"/>
    <m/>
    <m/>
    <n v="153429"/>
    <m/>
    <n v="613703"/>
    <m/>
    <n v="613703"/>
    <m/>
    <n v="613703"/>
    <m/>
    <n v="613702"/>
    <m/>
    <n v="613702"/>
    <m/>
    <n v="613702"/>
    <m/>
    <n v="613702"/>
    <m/>
    <n v="613702"/>
    <m/>
    <n v="613702"/>
    <m/>
    <n v="1380830"/>
    <n v="7057580"/>
    <n v="7057580"/>
    <n v="0"/>
    <n v="0"/>
    <n v="0"/>
  </r>
  <r>
    <x v="0"/>
    <x v="6"/>
    <s v="G. Información"/>
    <s v="Si"/>
    <n v="27"/>
    <s v="131-22"/>
    <s v="2 - Mejorar la calidad de la información producida por el sector minero energético."/>
    <x v="16"/>
    <x v="26"/>
    <n v="80111620"/>
    <x v="13"/>
    <s v="Prestación de servicios profesionales y/o de apoyo a la gestión"/>
    <s v="131-22 Prestación de servicios de apoyo a la gestión orientados a la articulación para la producción e intercambio de información técnica y científica con universidades, organizaciones de la sociedad civil, centro de investigación y pensamiento y actores "/>
    <s v="Enero"/>
    <s v="Enero"/>
    <s v="Enero"/>
    <n v="11"/>
    <s v="Meses"/>
    <s v="Contratación directa - Prestación de servicios profesionales"/>
    <s v="Propios - 20 - Ingresos corrientes"/>
    <n v="42468876"/>
    <n v="42468876"/>
    <s v="No"/>
    <s v="N/A"/>
    <s v="Johanna Stella Castellanos"/>
    <s v="Subdirectora de Gestión de la Información"/>
    <n v="6012220601"/>
    <s v="johanna.castellanos@upme.gov.co"/>
    <n v="40293000"/>
    <m/>
    <m/>
    <m/>
    <n v="-363000"/>
    <n v="3630000"/>
    <n v="0"/>
    <n v="3630000"/>
    <n v="0"/>
    <n v="3630000"/>
    <n v="2538876"/>
    <n v="3630000"/>
    <n v="0"/>
    <n v="3630000"/>
    <n v="0"/>
    <n v="3630000"/>
    <n v="0"/>
    <n v="3630000"/>
    <n v="0"/>
    <n v="3630000"/>
    <n v="0"/>
    <n v="3630000"/>
    <n v="0"/>
    <n v="9798876"/>
    <n v="42468876"/>
    <n v="42468876"/>
    <n v="0"/>
    <n v="0"/>
    <n v="0"/>
  </r>
  <r>
    <x v="0"/>
    <x v="6"/>
    <s v="G. Información"/>
    <s v="Si"/>
    <n v="27"/>
    <s v="131-23"/>
    <s v="2 - Mejorar la calidad de la información producida por el sector minero energético."/>
    <x v="16"/>
    <x v="26"/>
    <n v="43232605"/>
    <x v="13"/>
    <s v="Software-licencias"/>
    <s v="131-23 Actualizar y renovar el licenciamiento ESRI._x0009__x0009__x0009__x0009__x0009__x0009_"/>
    <s v="Mayo"/>
    <s v="Junio"/>
    <s v="Junio"/>
    <n v="12"/>
    <s v="Meses"/>
    <s v="Seléccion abreviada - acuerdo marco"/>
    <s v="Propios - 20 - Ingresos corrientes"/>
    <n v="27997791"/>
    <n v="27997791"/>
    <s v="No"/>
    <s v="N/A"/>
    <s v="Johanna Stella Castellanos"/>
    <s v="Subdirectora de Gestión de la Información"/>
    <n v="6012220601"/>
    <s v="johanna.castellanos@upme.gov.co"/>
    <n v="0"/>
    <n v="0"/>
    <n v="0"/>
    <n v="0"/>
    <n v="0"/>
    <n v="0"/>
    <n v="0"/>
    <n v="0"/>
    <n v="0"/>
    <n v="0"/>
    <n v="27997791"/>
    <n v="0"/>
    <n v="0"/>
    <n v="0"/>
    <n v="0"/>
    <n v="0"/>
    <n v="0"/>
    <n v="0"/>
    <n v="0"/>
    <n v="0"/>
    <n v="0"/>
    <n v="0"/>
    <n v="0"/>
    <n v="27997791"/>
    <n v="27997791"/>
    <n v="27997791"/>
    <n v="0"/>
    <n v="0"/>
    <n v="0"/>
  </r>
  <r>
    <x v="0"/>
    <x v="6"/>
    <s v="G. Información"/>
    <s v="Si"/>
    <n v="4"/>
    <s v="131-24"/>
    <s v="2 - Mejorar la calidad de la información producida por el sector minero energético."/>
    <x v="16"/>
    <x v="26"/>
    <n v="80111620"/>
    <x v="13"/>
    <s v="Prestación de servicios profesionales y/o de apoyo a la gestión"/>
    <s v="131-24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397420"/>
    <n v="12397420"/>
    <s v="No"/>
    <s v="N/A"/>
    <s v="Johanna Stella Castellanos"/>
    <s v="Subdirectora de Gestión de la Información"/>
    <n v="6012220601"/>
    <s v="johanna.castellanos@upme.gov.co"/>
    <n v="12397420"/>
    <n v="0"/>
    <n v="0"/>
    <n v="0"/>
    <n v="0"/>
    <n v="0"/>
    <n v="0"/>
    <n v="0"/>
    <n v="0"/>
    <n v="0"/>
    <n v="0"/>
    <n v="0"/>
    <n v="0"/>
    <n v="0"/>
    <n v="0"/>
    <n v="0"/>
    <n v="0"/>
    <n v="0"/>
    <n v="0"/>
    <n v="0"/>
    <n v="0"/>
    <n v="3771808"/>
    <n v="0"/>
    <n v="8625612"/>
    <n v="12397420"/>
    <n v="12397420"/>
    <n v="0"/>
    <n v="0"/>
    <n v="0"/>
  </r>
  <r>
    <x v="0"/>
    <x v="6"/>
    <s v="G. Información"/>
    <s v="Si"/>
    <n v="6"/>
    <s v="131-25"/>
    <s v="2 - Mejorar la calidad de la información producida por el sector minero energético."/>
    <x v="17"/>
    <x v="27"/>
    <n v="80111620"/>
    <x v="15"/>
    <s v="Prestación de servicios profesionales y/o de apoyo a la gestión"/>
    <s v="131-25 Prestación de servicios profesionales orientados a definir, desarrollar e implementar productos de interés sectorial a partir de la utilización de analítica de datos, con especial énfases en variables relacionadas con energía eléctrica, así como co"/>
    <s v="Septiembre"/>
    <s v="Septiembre"/>
    <s v="Septiembre"/>
    <n v="4"/>
    <s v="Meses"/>
    <s v="Contratación directa - Prestación de servicios profesionales"/>
    <s v="Propios - 20 - Ingresos corrientes"/>
    <n v="35000000"/>
    <n v="35000000"/>
    <s v="No"/>
    <s v="N/A"/>
    <s v="Johanna Stella Castellanos"/>
    <s v="Subdirectora de Gestión de la Información"/>
    <n v="6012220601"/>
    <s v="johanna.castellanos@upme.gov.co"/>
    <n v="0"/>
    <n v="0"/>
    <n v="0"/>
    <n v="0"/>
    <n v="0"/>
    <n v="0"/>
    <n v="0"/>
    <n v="0"/>
    <n v="0"/>
    <n v="0"/>
    <n v="0"/>
    <n v="0"/>
    <n v="0"/>
    <n v="0"/>
    <n v="0"/>
    <n v="0"/>
    <n v="35000000"/>
    <n v="0"/>
    <n v="0"/>
    <n v="8750000"/>
    <n v="0"/>
    <n v="8750000"/>
    <n v="0"/>
    <n v="17500000"/>
    <n v="35000000"/>
    <n v="35000000"/>
    <n v="0"/>
    <n v="0"/>
    <n v="0"/>
  </r>
  <r>
    <x v="0"/>
    <x v="6"/>
    <s v="G. Información"/>
    <s v="Si"/>
    <n v="35"/>
    <s v="131-26"/>
    <s v="2 - Mejorar la calidad de la información producida por el sector minero energético."/>
    <x v="17"/>
    <x v="28"/>
    <n v="80111620"/>
    <x v="15"/>
    <s v="Prestación de servicios profesionales y/o de apoyo a la gestión"/>
    <s v="131-26 Prestación de servicios profesionales con autonomía técnica y administrativa, para el acompañamiento jurídico y asesoría especializada en la gestión contractual de la entidad, con énfasis particular en los asuntos relativos a la Subdirección de Ges"/>
    <s v="Julio"/>
    <s v="Julio"/>
    <s v="Julio"/>
    <n v="6"/>
    <s v="Meses"/>
    <s v="Contratación directa - Prestación de servicios profesionales"/>
    <s v="Propios - 20 - Ingresos corrientes"/>
    <n v="32000000"/>
    <n v="32000000"/>
    <s v="No"/>
    <s v="N/A"/>
    <s v="Johanna Stella Castellanos"/>
    <s v="Subdirectora de Gestión de la Información"/>
    <n v="6012220601"/>
    <s v="johanna.castellanos@upme.gov.co"/>
    <n v="0"/>
    <n v="0"/>
    <n v="0"/>
    <n v="0"/>
    <n v="0"/>
    <n v="0"/>
    <n v="0"/>
    <n v="0"/>
    <n v="0"/>
    <n v="0"/>
    <n v="0"/>
    <n v="0"/>
    <n v="32000000"/>
    <n v="0"/>
    <n v="0"/>
    <n v="2000000"/>
    <n v="0"/>
    <n v="6000000"/>
    <n v="0"/>
    <n v="6000000"/>
    <n v="0"/>
    <n v="6000000"/>
    <n v="0"/>
    <n v="12000000"/>
    <n v="32000000"/>
    <n v="32000000"/>
    <n v="0"/>
    <n v="0"/>
    <n v="0"/>
  </r>
  <r>
    <x v="0"/>
    <x v="6"/>
    <s v="G. Información"/>
    <s v="Si"/>
    <n v="6"/>
    <s v="131-27"/>
    <s v="2 - Mejorar la calidad de la información producida por el sector minero energético."/>
    <x v="17"/>
    <x v="28"/>
    <n v="80111620"/>
    <x v="15"/>
    <s v="Prestación de servicios profesionales y/o de apoyo a la gestión"/>
    <s v="131-27  Prestación de servicios profesionales para la construcción e implementación de los lineamientos sectoriales e institucionales en materia de gobierno de datos y gestión de información, así como en el diseño, estructuración y/o implementación de la "/>
    <s v="Febrero"/>
    <s v="Febrero"/>
    <s v="Febrero"/>
    <n v="11"/>
    <s v="Meses"/>
    <s v="Contratación directa - Prestación de servicios profesionales"/>
    <s v="Propios - 20 - Ingresos corrientes"/>
    <n v="45000000"/>
    <n v="45000000"/>
    <s v="No"/>
    <s v="N/A"/>
    <s v="Johanna Stella Castellanos"/>
    <s v="Subdirectora de Gestión de la Información"/>
    <n v="6012220601"/>
    <s v="johanna.castellanos@upme.gov.co"/>
    <n v="0"/>
    <n v="0"/>
    <n v="45000000"/>
    <n v="0"/>
    <n v="0"/>
    <n v="0"/>
    <n v="0"/>
    <n v="0"/>
    <n v="0"/>
    <n v="0"/>
    <n v="0"/>
    <n v="0"/>
    <n v="0"/>
    <n v="0"/>
    <n v="0"/>
    <n v="0"/>
    <n v="0"/>
    <n v="0"/>
    <n v="0"/>
    <n v="6000000"/>
    <n v="0"/>
    <n v="13000000"/>
    <n v="0"/>
    <n v="26000000"/>
    <n v="45000000"/>
    <n v="45000000"/>
    <n v="0"/>
    <n v="0"/>
    <n v="0"/>
  </r>
  <r>
    <x v="0"/>
    <x v="6"/>
    <s v="G. Información"/>
    <s v="Si"/>
    <n v="35"/>
    <s v="131-28"/>
    <s v="2 - Mejorar la calidad de la información producida por el sector minero energético."/>
    <x v="17"/>
    <x v="28"/>
    <n v="80111620"/>
    <x v="15"/>
    <s v="Adquisición de bienes y/o servicios (otros)"/>
    <s v="131-28 Prestación de servicios profesionales  para apoyar la modelación e implementación de bases de datos espaciales, el desarrollo y mantenimiento de visores geográficos, la verificación del cumplimiento de estándares de calidad de la información geoesp"/>
    <s v="Agosto"/>
    <s v="Agosto"/>
    <s v="Agosto"/>
    <n v="5"/>
    <s v="Meses"/>
    <s v="Contratación directa - Prestación de servicios profesionales"/>
    <s v="Propios - 20 - Ingresos corrientes"/>
    <n v="30000000"/>
    <n v="30000000"/>
    <s v="No"/>
    <s v="N/A"/>
    <s v="Johanna Stella Castellanos"/>
    <s v="Subdirectora de Gestión de la Información"/>
    <n v="6012220601"/>
    <s v="johanna.castellanos@upme.gov.co"/>
    <n v="0"/>
    <n v="0"/>
    <n v="0"/>
    <n v="0"/>
    <n v="0"/>
    <n v="0"/>
    <n v="0"/>
    <n v="0"/>
    <n v="0"/>
    <n v="0"/>
    <n v="0"/>
    <n v="0"/>
    <n v="0"/>
    <n v="0"/>
    <n v="30000000"/>
    <n v="0"/>
    <n v="0"/>
    <n v="6000000"/>
    <n v="0"/>
    <n v="6000000"/>
    <n v="0"/>
    <n v="6000000"/>
    <n v="0"/>
    <n v="12000000"/>
    <n v="30000000"/>
    <n v="30000000"/>
    <n v="0"/>
    <n v="0"/>
    <n v="0"/>
  </r>
  <r>
    <x v="0"/>
    <x v="6"/>
    <s v="G. Información"/>
    <s v="Si"/>
    <n v="3"/>
    <s v="131-29"/>
    <s v="2 - Mejorar la calidad de la información producida por el sector minero energético."/>
    <x v="17"/>
    <x v="28"/>
    <n v="80111620"/>
    <x v="15"/>
    <s v="Prestación de servicios profesionales y/o de apoyo a la gestión"/>
    <s v="131-29 Prestación de servicios profesionales para el seguimiento y documentación integral de las actividades de la Subdirección de Gestión de la Información, así como para la proyección oportuna y eficiente de los oficios y actos administrativos requerido"/>
    <s v="Enero"/>
    <s v="Enero"/>
    <s v="Enero"/>
    <n v="11.5"/>
    <s v="Meses"/>
    <s v="Contratación directa - Prestación de servicios profesionales"/>
    <s v="Propios - 20 - Ingresos corrientes"/>
    <n v="2000000"/>
    <n v="2000000"/>
    <s v="No"/>
    <s v="N/A"/>
    <s v="Johanna Stella Castellanos"/>
    <s v="Subdirectora de Gestión de la Información"/>
    <n v="6012220601"/>
    <s v="johanna.castellanos@upme.gov.co"/>
    <n v="2000000"/>
    <n v="0"/>
    <n v="0"/>
    <n v="0"/>
    <n v="0"/>
    <n v="0"/>
    <n v="0"/>
    <n v="0"/>
    <n v="0"/>
    <n v="0"/>
    <n v="0"/>
    <n v="0"/>
    <n v="0"/>
    <n v="0"/>
    <n v="0"/>
    <n v="0"/>
    <n v="0"/>
    <n v="0"/>
    <n v="0"/>
    <n v="0"/>
    <n v="0"/>
    <n v="2000000"/>
    <n v="0"/>
    <n v="0"/>
    <n v="2000000"/>
    <n v="2000000"/>
    <n v="0"/>
    <n v="0"/>
    <n v="0"/>
  </r>
  <r>
    <x v="0"/>
    <x v="6"/>
    <s v="G. Información"/>
    <s v="Si"/>
    <n v="6"/>
    <s v="131-30"/>
    <s v="2 - Mejorar la calidad de la información producida por el sector minero energético."/>
    <x v="17"/>
    <x v="28"/>
    <n v="80111620"/>
    <x v="15"/>
    <s v="Prestación de servicios profesionales y/o de apoyo a la gestión"/>
    <s v="131-30  Prestación de servicios profesionales para el seguimiento y documentación integral de las actividades de la Subdirección de Gestión de la Información, así como para la proyección oportuna y eficiente de los oficios y actos administrativos requerid"/>
    <s v="Enero"/>
    <s v="Enero"/>
    <s v="Enero"/>
    <n v="11.5"/>
    <s v="Meses"/>
    <s v="Contratación directa - Prestación de servicios profesionales"/>
    <s v="Propios - 20 - Ingresos corrientes"/>
    <n v="10200000"/>
    <n v="10200000"/>
    <s v="No"/>
    <s v="N/A"/>
    <s v="Johanna Stella Castellanos"/>
    <s v="Subdirectora de Gestión de la Información"/>
    <n v="6012220601"/>
    <s v="johanna.castellanos@upme.gov.co"/>
    <n v="10200000"/>
    <n v="0"/>
    <n v="0"/>
    <n v="0"/>
    <n v="0"/>
    <n v="0"/>
    <n v="0"/>
    <n v="0"/>
    <n v="0"/>
    <n v="0"/>
    <n v="0"/>
    <n v="0"/>
    <n v="0"/>
    <n v="0"/>
    <n v="0"/>
    <n v="0"/>
    <n v="0"/>
    <n v="1200000"/>
    <n v="0"/>
    <n v="4500000"/>
    <n v="0"/>
    <n v="4500000"/>
    <n v="0"/>
    <n v="0"/>
    <n v="10200000"/>
    <n v="10200000"/>
    <n v="0"/>
    <n v="0"/>
    <n v="0"/>
  </r>
  <r>
    <x v="0"/>
    <x v="6"/>
    <s v="G. Información"/>
    <s v="Si"/>
    <n v="35"/>
    <s v="131-31"/>
    <s v="2 - Mejorar la calidad de la información producida por el sector minero energético."/>
    <x v="17"/>
    <x v="28"/>
    <n v="80111620"/>
    <x v="15"/>
    <s v="Prestación de servicios profesionales y/o de apoyo a la gestión"/>
    <s v="131-31 Prestación de servicios profesionales orientados a definir, desarrollar e implementar productos de interés sectorial a partir de la utilización de analítica de datos, con especial énfasis en las variables del sector hidrocarburos, así como contribu"/>
    <s v="Enero"/>
    <s v="Enero"/>
    <s v="Febrero"/>
    <n v="11"/>
    <s v="Meses"/>
    <s v="Contratación directa - Prestación de servicios profesionales"/>
    <s v="Propios - 20 - Ingresos corrientes"/>
    <n v="76206667"/>
    <n v="76206667"/>
    <s v="No"/>
    <s v="N/A"/>
    <s v="Johanna Stella Castellanos"/>
    <s v="Subdirectora de Gestión de la Información"/>
    <n v="6012220601"/>
    <s v="johanna.castellanos@upme.gov.co"/>
    <n v="0"/>
    <n v="0"/>
    <n v="76206667"/>
    <n v="0"/>
    <n v="0"/>
    <n v="5680000"/>
    <m/>
    <n v="7100000"/>
    <m/>
    <n v="7100000"/>
    <m/>
    <n v="7100000"/>
    <m/>
    <n v="7100000"/>
    <m/>
    <n v="7100000"/>
    <m/>
    <n v="7100000"/>
    <m/>
    <n v="7100000"/>
    <m/>
    <n v="7100000"/>
    <m/>
    <n v="13726667"/>
    <n v="76206667"/>
    <n v="76206667"/>
    <n v="0"/>
    <n v="0"/>
    <n v="0"/>
  </r>
  <r>
    <x v="0"/>
    <x v="6"/>
    <s v="G. Información"/>
    <s v="Si"/>
    <n v="35"/>
    <s v="131-32"/>
    <s v="2 - Mejorar la calidad de la información producida por el sector minero energético."/>
    <x v="17"/>
    <x v="28"/>
    <n v="80111620"/>
    <x v="15"/>
    <s v="Prestación de servicios profesionales y/o de apoyo a la gestión"/>
    <s v="131-32  Prestación de servicios profesionales orientados a definir, desarrollar e implementar productos de interés sectorial a partir de la utilización de analítica de datos e inteligencia artificial."/>
    <s v="Enero"/>
    <s v="Enero"/>
    <s v="Febrero"/>
    <n v="11"/>
    <s v="Meses"/>
    <s v="Contratación directa - Prestación de servicios profesionales"/>
    <s v="Propios - 20 - Ingresos corrientes"/>
    <n v="64400000"/>
    <n v="64400000"/>
    <s v="No"/>
    <s v="N/A"/>
    <s v="Johanna Stella Castellanos"/>
    <s v="Subdirectora de Gestión de la Información"/>
    <n v="6012220601"/>
    <s v="johanna.castellanos@upme.gov.co"/>
    <n v="0"/>
    <n v="0"/>
    <n v="64400000"/>
    <n v="0"/>
    <n v="0"/>
    <n v="4800000"/>
    <m/>
    <n v="6000000"/>
    <m/>
    <n v="6000000"/>
    <m/>
    <n v="6000000"/>
    <m/>
    <n v="6000000"/>
    <m/>
    <n v="6000000"/>
    <m/>
    <n v="6000000"/>
    <m/>
    <n v="6000000"/>
    <m/>
    <n v="6000000"/>
    <m/>
    <n v="11600000"/>
    <n v="64400000"/>
    <n v="64400000"/>
    <n v="0"/>
    <n v="0"/>
    <n v="0"/>
  </r>
  <r>
    <x v="0"/>
    <x v="6"/>
    <s v="G. Información"/>
    <s v="Si"/>
    <n v="35"/>
    <s v="131-33"/>
    <s v="2 - Mejorar la calidad de la información producida por el sector minero energético."/>
    <x v="17"/>
    <x v="28"/>
    <n v="80111620"/>
    <x v="15"/>
    <s v="Prestación de servicios profesionales y/o de apoyo a la gestión"/>
    <s v="131-33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11831673"/>
    <n v="11831673"/>
    <s v="No"/>
    <s v="N/A"/>
    <s v="Johanna Stella Castellanos"/>
    <s v="Subdirectora de Gestión de la Información"/>
    <n v="6012220601"/>
    <s v="johanna.castellanos@upme.gov.co"/>
    <n v="0"/>
    <n v="0"/>
    <n v="20498333"/>
    <m/>
    <n v="-8666660"/>
    <n v="0"/>
    <n v="0"/>
    <n v="0"/>
    <n v="0"/>
    <n v="0"/>
    <n v="0"/>
    <n v="0"/>
    <n v="0"/>
    <n v="0"/>
    <n v="0"/>
    <n v="0"/>
    <n v="0"/>
    <n v="0"/>
    <n v="0"/>
    <n v="11831673"/>
    <n v="0"/>
    <n v="0"/>
    <n v="0"/>
    <n v="0"/>
    <n v="11831673"/>
    <n v="11831673"/>
    <n v="0"/>
    <n v="0"/>
    <n v="0"/>
  </r>
  <r>
    <x v="0"/>
    <x v="6"/>
    <s v="G. Información"/>
    <s v="Si"/>
    <n v="35"/>
    <s v="131-34"/>
    <s v="3 - Implementar una adecuada estrategia de comunicación y divulgación de la información del sector minero energético."/>
    <x v="18"/>
    <x v="29"/>
    <n v="80111620"/>
    <x v="14"/>
    <s v="Prestación de servicios profesionales y/o de apoyo a la gestión"/>
    <s v="131-34 Prestación de servicios profesionales para el diseño gráfico de los portales y las plataformas interactivas web que sean requeridas por la UPME.                                        "/>
    <s v="Mayo"/>
    <s v="Mayo"/>
    <s v="Mayo"/>
    <n v="8"/>
    <s v="Meses"/>
    <s v="Contratación directa - Contratos interadministrativos "/>
    <s v="Propios - 20 - Ingresos corrientes"/>
    <n v="7769439"/>
    <n v="7769439"/>
    <s v="No"/>
    <s v="N/A"/>
    <s v="Johanna Stella Castellanos"/>
    <s v="Subdirectora de Gestión de la Información"/>
    <n v="6012220601"/>
    <s v="johanna.castellanos@upme.gov.co"/>
    <n v="0"/>
    <n v="0"/>
    <n v="0"/>
    <n v="0"/>
    <n v="0"/>
    <n v="0"/>
    <n v="0"/>
    <n v="0"/>
    <n v="0"/>
    <n v="0"/>
    <n v="7769439"/>
    <n v="0"/>
    <n v="0"/>
    <n v="0"/>
    <n v="0"/>
    <n v="0"/>
    <n v="0"/>
    <n v="0"/>
    <n v="0"/>
    <n v="0"/>
    <n v="0"/>
    <n v="0"/>
    <n v="0"/>
    <n v="7769439"/>
    <n v="7769439"/>
    <n v="7769439"/>
    <n v="0"/>
    <n v="0"/>
    <n v="0"/>
  </r>
  <r>
    <x v="0"/>
    <x v="6"/>
    <s v="G. Información"/>
    <s v="Si"/>
    <n v="35"/>
    <s v="131-35"/>
    <s v="3 - Implementar una adecuada estrategia de comunicación y divulgación de la información del sector minero energético."/>
    <x v="18"/>
    <x v="29"/>
    <n v="80111620"/>
    <x v="14"/>
    <s v="Prestación de servicios profesionales y/o de apoyo a la gestión"/>
    <s v="131-35 Prestación de servicios profesionales para el diseño y desarrollo de la estrategia de divulgación de productos de analítica y del portal SIMEC, así como la documentación, el diseño y el soporte técnico de los portales interactivos en desarrollo por"/>
    <s v="Febrero"/>
    <s v="Febrero"/>
    <s v="Febrero"/>
    <n v="11"/>
    <s v="Meses"/>
    <s v="Contratación directa - Prestación de servicios profesionales"/>
    <s v="Propios - 21 - Otros recursos de tesorería"/>
    <n v="2933333"/>
    <n v="2933333"/>
    <s v="No"/>
    <s v="N/A"/>
    <s v="Johanna Stella Castellanos"/>
    <s v="Subdirectora de Gestión de la Información"/>
    <n v="6012220601"/>
    <s v="johanna.castellanos@upme.gov.co"/>
    <m/>
    <m/>
    <n v="4000000"/>
    <m/>
    <n v="-1066667"/>
    <n v="0"/>
    <n v="0"/>
    <n v="0"/>
    <n v="0"/>
    <n v="0"/>
    <n v="0"/>
    <n v="0"/>
    <n v="0"/>
    <n v="0"/>
    <n v="0"/>
    <n v="0"/>
    <n v="0"/>
    <n v="0"/>
    <n v="0"/>
    <n v="0"/>
    <n v="0"/>
    <n v="0"/>
    <n v="0"/>
    <n v="2933333"/>
    <n v="2933333"/>
    <n v="2933333"/>
    <n v="0"/>
    <n v="0"/>
    <n v="0"/>
  </r>
  <r>
    <x v="0"/>
    <x v="6"/>
    <s v="G. Información"/>
    <s v="Si"/>
    <n v="35"/>
    <s v="131-36"/>
    <s v="3 - Implementar una adecuada estrategia de comunicación y divulgación de la información del sector minero energético."/>
    <x v="18"/>
    <x v="29"/>
    <n v="80101507"/>
    <x v="14"/>
    <s v="Adquisición de bienes y/o servicios (otros)"/>
    <s v="131-36  Desarrollo de capacidades en automatización de infraestructura y despliegue de aplicaciones para el fortalecimiento de la gestión de la información institucional y sectorial._x0009__x0009__x0009__x0009__x0009_"/>
    <s v="Agosto"/>
    <s v="Agosto"/>
    <s v="Agosto"/>
    <n v="4.5"/>
    <s v="Meses"/>
    <s v="Contratación directa - Contratos interadministrativos "/>
    <s v="Propios - 21 - Otros recursos de tesorería"/>
    <n v="60000000"/>
    <n v="60000000"/>
    <s v="No"/>
    <s v="N/A"/>
    <s v="Johanna Stella Castellanos"/>
    <s v="Subdirectora de Gestión de la Información"/>
    <n v="6012220601"/>
    <s v="johanna.castellanos@upme.gov.co"/>
    <n v="0"/>
    <n v="0"/>
    <n v="0"/>
    <n v="0"/>
    <n v="0"/>
    <n v="0"/>
    <n v="0"/>
    <n v="0"/>
    <n v="0"/>
    <n v="0"/>
    <n v="0"/>
    <n v="0"/>
    <n v="0"/>
    <n v="0"/>
    <n v="60000000"/>
    <n v="0"/>
    <n v="0"/>
    <n v="0"/>
    <n v="0"/>
    <n v="0"/>
    <n v="0"/>
    <n v="0"/>
    <n v="0"/>
    <n v="60000000"/>
    <n v="60000000"/>
    <n v="60000000"/>
    <n v="0"/>
    <n v="0"/>
    <n v="0"/>
  </r>
  <r>
    <x v="0"/>
    <x v="6"/>
    <s v="G. Información"/>
    <s v="Si"/>
    <n v="4"/>
    <s v="131-37"/>
    <s v="3 - Implementar una adecuada estrategia de comunicación y divulgación de la información del sector minero energético."/>
    <x v="18"/>
    <x v="28"/>
    <n v="80111620"/>
    <x v="14"/>
    <s v="Prestación de servicios profesionales y/o de apoyo a la gestión"/>
    <s v="131-37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1 - Otros recursos de tesorería"/>
    <n v="20839740"/>
    <n v="20839740"/>
    <s v="No"/>
    <s v="N/A"/>
    <s v="Johanna Stella Castellanos"/>
    <s v="Subdirectora de Gestión de la Información"/>
    <n v="6012220601"/>
    <s v="johanna.castellanos@upme.gov.co"/>
    <n v="20839740"/>
    <n v="0"/>
    <n v="0"/>
    <n v="0"/>
    <n v="0"/>
    <n v="0"/>
    <n v="0"/>
    <n v="0"/>
    <n v="0"/>
    <n v="0"/>
    <n v="0"/>
    <n v="0"/>
    <n v="0"/>
    <n v="0"/>
    <n v="0"/>
    <n v="0"/>
    <n v="0"/>
    <n v="0"/>
    <n v="0"/>
    <n v="11111548"/>
    <n v="0"/>
    <n v="9728192"/>
    <n v="0"/>
    <n v="0"/>
    <n v="20839740"/>
    <n v="20839740"/>
    <n v="0"/>
    <n v="0"/>
    <n v="0"/>
  </r>
  <r>
    <x v="0"/>
    <x v="6"/>
    <s v="G. Información"/>
    <s v="Si"/>
    <n v="24"/>
    <s v="131-38"/>
    <s v="3 - Implementar una adecuada estrategia de comunicación y divulgación de la información del sector minero energético."/>
    <x v="18"/>
    <x v="28"/>
    <n v="80111620"/>
    <x v="14"/>
    <s v="Prestación de servicios profesionales y/o de apoyo a la gestión"/>
    <s v="131-38 Prestación de servicios profesionales para el diseño gráfico de los portales y las plataformas interactivas web que sean requeridas por la UPME."/>
    <s v="Enero"/>
    <s v="Enero"/>
    <s v="Enero"/>
    <n v="10"/>
    <s v="Meses"/>
    <s v="Contratación directa - Prestación de servicios profesionales"/>
    <s v="Propios - 21 - Otros recursos de tesorería"/>
    <n v="84763894"/>
    <n v="84763894"/>
    <s v="No"/>
    <s v="N/A"/>
    <s v="Johanna Stella Castellanos"/>
    <s v="Subdirectora de Gestión de la Información"/>
    <n v="6012220601"/>
    <s v="johanna.castellanos@upme.gov.co"/>
    <n v="80000000"/>
    <n v="0"/>
    <n v="0"/>
    <n v="4533333"/>
    <n v="0"/>
    <n v="8000000"/>
    <n v="0"/>
    <n v="8000000"/>
    <n v="4763894"/>
    <n v="8000000"/>
    <n v="0"/>
    <n v="8000000"/>
    <n v="0"/>
    <n v="8000000"/>
    <n v="0"/>
    <n v="8000000"/>
    <n v="0"/>
    <n v="8000000"/>
    <n v="0"/>
    <n v="8000000"/>
    <n v="0"/>
    <n v="8000000"/>
    <n v="0"/>
    <n v="8230561"/>
    <n v="84763894"/>
    <n v="84763894"/>
    <n v="0"/>
    <n v="0"/>
    <n v="0"/>
  </r>
  <r>
    <x v="0"/>
    <x v="6"/>
    <s v="G. Información"/>
    <s v="Si"/>
    <n v="6"/>
    <s v="131-39"/>
    <s v="3 - Implementar una adecuada estrategia de comunicación y divulgación de la información del sector minero energético."/>
    <x v="18"/>
    <x v="28"/>
    <n v="80111620"/>
    <x v="14"/>
    <s v="Prestación de servicios profesionales y/o de apoyo a la gestión"/>
    <s v="131-39 Prestación de servicios profesionales para el diseño y desarrollo de la estrategia de divulgación de productos de analítica, del portal SIMEC, así como la documentación, el diseño y el soporte técnico de los portales interactivos en desarrollo por "/>
    <s v="Febrero"/>
    <s v="Febrero"/>
    <s v="Febrero"/>
    <n v="11"/>
    <s v="Meses"/>
    <s v="Contratación directa - Prestación de servicios profesionales"/>
    <s v="Propios - 21 - Otros recursos de tesorería"/>
    <n v="84000000"/>
    <n v="84000000"/>
    <s v="No"/>
    <s v="N/A"/>
    <s v="Johanna Stella Castellanos"/>
    <s v="Subdirectora de Gestión de la Información"/>
    <n v="6012220601"/>
    <s v="johanna.castellanos@upme.gov.co"/>
    <n v="0"/>
    <n v="0"/>
    <n v="84000000"/>
    <n v="0"/>
    <n v="0"/>
    <n v="8000000"/>
    <n v="0"/>
    <n v="8000000"/>
    <n v="0"/>
    <n v="8000000"/>
    <n v="0"/>
    <n v="8000000"/>
    <n v="0"/>
    <n v="8000000"/>
    <n v="0"/>
    <n v="8000000"/>
    <n v="0"/>
    <n v="8000000"/>
    <n v="0"/>
    <n v="8000000"/>
    <n v="0"/>
    <n v="8000000"/>
    <n v="0"/>
    <n v="12000000"/>
    <n v="84000000"/>
    <n v="84000000"/>
    <n v="0"/>
    <n v="0"/>
    <n v="0"/>
  </r>
  <r>
    <x v="0"/>
    <x v="6"/>
    <s v="G. Información"/>
    <s v="Si"/>
    <n v="24"/>
    <s v="131-40"/>
    <s v="3 - Implementar una adecuada estrategia de comunicación y divulgación de la información del sector minero energético."/>
    <x v="18"/>
    <x v="28"/>
    <n v="80111620"/>
    <x v="14"/>
    <s v="Prestación de servicios profesionales y/o de apoyo a la gestión"/>
    <s v="131-40 Prestación de servicios profesionales para el diseño, estructuración, desarrollo e implementación de las mejoras y requerimientos que sean necesarios para los portales interactivos y las aplicaciones web bajo la responsabilidad de la UPME."/>
    <s v="Enero"/>
    <s v="Enero"/>
    <s v="Enero"/>
    <n v="11"/>
    <s v="Meses"/>
    <s v="Contratación directa - Prestación de servicios profesionales"/>
    <s v="Propios - 21 - Otros recursos de tesorería"/>
    <n v="147348692"/>
    <n v="147348692"/>
    <s v="No"/>
    <s v="N/A"/>
    <s v="Johanna Stella Castellanos"/>
    <s v="Subdirectora de Gestión de la Información"/>
    <n v="6012220601"/>
    <s v="johanna.castellanos@upme.gov.co"/>
    <n v="140129880"/>
    <n v="0"/>
    <n v="0"/>
    <n v="7218812"/>
    <n v="0"/>
    <n v="12739080"/>
    <n v="0"/>
    <n v="12739080"/>
    <n v="7218812"/>
    <n v="12739082"/>
    <n v="0"/>
    <n v="12739083"/>
    <n v="0"/>
    <n v="12739084"/>
    <n v="0"/>
    <n v="12739085"/>
    <n v="0"/>
    <n v="12739086"/>
    <n v="0"/>
    <n v="12739087"/>
    <n v="0"/>
    <n v="12739088"/>
    <n v="0"/>
    <n v="25478125"/>
    <n v="147348692"/>
    <n v="147348692"/>
    <n v="0"/>
    <n v="0"/>
    <n v="0"/>
  </r>
  <r>
    <x v="0"/>
    <x v="6"/>
    <s v="G. Información"/>
    <s v="Si"/>
    <n v="24"/>
    <s v="131-41"/>
    <s v="3 - Implementar una adecuada estrategia de comunicación y divulgación de la información del sector minero energético."/>
    <x v="18"/>
    <x v="28"/>
    <n v="80111620"/>
    <x v="14"/>
    <s v="Prestación de servicios profesionales y/o de apoyo a la gestión"/>
    <s v="131-41 Prestación de servicios de apoyo a la gestión para la difusión de información institucional a través de los portales interactivos administrados por la entidad, con especial énfasis del portal web de la entidad."/>
    <s v="Enero"/>
    <s v="Enero"/>
    <s v="Enero"/>
    <n v="11.5"/>
    <s v="Meses"/>
    <s v="Contratación directa - Prestación de servicios profesionales"/>
    <s v="Propios - 21 - Otros recursos de tesorería"/>
    <n v="44933333"/>
    <n v="44933333"/>
    <s v="No"/>
    <s v="N/A"/>
    <s v="Johanna Stella Castellanos"/>
    <s v="Subdirectora de Gestión de la Información"/>
    <n v="6012220601"/>
    <s v="johanna.castellanos@upme.gov.co"/>
    <n v="44933333"/>
    <n v="0"/>
    <n v="0"/>
    <n v="933333"/>
    <n v="0"/>
    <n v="4000000"/>
    <n v="0"/>
    <n v="4000000"/>
    <n v="0"/>
    <n v="4000000"/>
    <n v="0"/>
    <n v="4000000"/>
    <n v="0"/>
    <n v="4000000"/>
    <n v="0"/>
    <n v="4000000"/>
    <n v="0"/>
    <n v="4000000"/>
    <n v="0"/>
    <n v="4000000"/>
    <n v="0"/>
    <n v="4000000"/>
    <n v="0"/>
    <n v="8000000"/>
    <n v="44933333"/>
    <n v="44933333"/>
    <n v="0"/>
    <n v="0"/>
    <n v="0"/>
  </r>
  <r>
    <x v="0"/>
    <x v="6"/>
    <s v="G. Información"/>
    <s v="Si"/>
    <n v="24"/>
    <s v="131-42"/>
    <s v="3 - Implementar una adecuada estrategia de comunicación y divulgación de la información del sector minero energético."/>
    <x v="18"/>
    <x v="28"/>
    <n v="80111620"/>
    <x v="14"/>
    <s v="Prestación de servicios profesionales y/o de apoyo a la gestión"/>
    <s v="131-42 Prestación de servicios profesionales para la documentación integral y el apoyo en la implementación y actualización de la política de gobierno de datos y la metodología de gestión de la información de la UPME y del sector mineroenergético.        "/>
    <s v="Abril"/>
    <s v="Abril"/>
    <s v="Abril"/>
    <n v="9"/>
    <s v="Meses"/>
    <s v="Contratación directa - Prestación de servicios profesionales"/>
    <s v="Propios - 21 - Otros recursos de tesorería"/>
    <n v="28145355"/>
    <n v="28145355"/>
    <s v="No"/>
    <s v="N/A"/>
    <s v="Johanna Stella Castellanos"/>
    <s v="Subdirectora de Gestión de la Información"/>
    <n v="6012220601"/>
    <s v="johanna.castellanos@upme.gov.co"/>
    <n v="0"/>
    <n v="0"/>
    <n v="0"/>
    <n v="0"/>
    <n v="0"/>
    <n v="0"/>
    <n v="28145355"/>
    <n v="0"/>
    <n v="0"/>
    <n v="945355"/>
    <n v="0"/>
    <n v="3400000"/>
    <n v="0"/>
    <n v="3400000"/>
    <n v="0"/>
    <n v="3400000"/>
    <n v="0"/>
    <n v="3400000"/>
    <n v="0"/>
    <n v="3400000"/>
    <n v="0"/>
    <n v="3400000"/>
    <n v="0"/>
    <n v="6800000"/>
    <n v="28145355"/>
    <n v="28145355"/>
    <n v="0"/>
    <n v="0"/>
    <n v="0"/>
  </r>
  <r>
    <x v="0"/>
    <x v="6"/>
    <s v="G. Información"/>
    <s v="Si"/>
    <n v="35"/>
    <s v="131-43"/>
    <s v="3 - Implementar una adecuada estrategia de comunicación y divulgación de la información del sector minero energético."/>
    <x v="19"/>
    <x v="30"/>
    <n v="78111502"/>
    <x v="16"/>
    <s v="Tiquetes"/>
    <s v="131-43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21000000"/>
    <n v="21000000"/>
    <s v="No"/>
    <s v="N/A"/>
    <s v="Johanna Stella Castellanos"/>
    <s v="Subdirectora de Gestión de la Información"/>
    <n v="6012220601"/>
    <s v="johanna.castellanos@upme.gov.co"/>
    <n v="0"/>
    <n v="0"/>
    <n v="0"/>
    <n v="0"/>
    <n v="0"/>
    <n v="0"/>
    <n v="0"/>
    <n v="0"/>
    <n v="0"/>
    <n v="0"/>
    <n v="21000000"/>
    <n v="0"/>
    <n v="0"/>
    <n v="0"/>
    <n v="0"/>
    <n v="0"/>
    <n v="0"/>
    <n v="0"/>
    <n v="0"/>
    <n v="0"/>
    <n v="0"/>
    <n v="0"/>
    <n v="0"/>
    <n v="21000000"/>
    <n v="21000000"/>
    <n v="21000000"/>
    <n v="0"/>
    <n v="0"/>
    <n v="0"/>
  </r>
  <r>
    <x v="0"/>
    <x v="6"/>
    <s v="G. Información"/>
    <s v="Si"/>
    <n v="13"/>
    <s v="131-44"/>
    <s v="3 - Implementar una adecuada estrategia de comunicación y divulgación de la información del sector minero energético."/>
    <x v="19"/>
    <x v="30"/>
    <n v="80141607"/>
    <x v="16"/>
    <s v="Operador Logístico"/>
    <s v="131-44  Prestación de los servicios de apoyo logístico para el desarrollo de la estrategia de comunicación y participación con actores nacionales y territoriales, así como para otros espacios interinstitucionales en el marco de la misionalidad de la entid"/>
    <s v="Marzo"/>
    <s v="Marzo"/>
    <s v="Marzo"/>
    <n v="9.5"/>
    <s v="Meses"/>
    <s v="Contratación directa- Contratos Interadministrativos"/>
    <s v="Propios - 21 - Otros recursos de tesorería"/>
    <n v="34000000"/>
    <n v="34000000"/>
    <s v="No"/>
    <s v="N/A"/>
    <s v="Johanna Stella Castellanos"/>
    <s v="Subdirectora de Gestión de la Información"/>
    <n v="6012220601"/>
    <s v="johanna.castellanos@upme.gov.co"/>
    <n v="0"/>
    <n v="0"/>
    <n v="0"/>
    <n v="0"/>
    <n v="34000000"/>
    <n v="0"/>
    <n v="0"/>
    <n v="0"/>
    <n v="0"/>
    <n v="0"/>
    <n v="0"/>
    <n v="0"/>
    <n v="0"/>
    <n v="0"/>
    <n v="0"/>
    <n v="0"/>
    <n v="0"/>
    <n v="0"/>
    <n v="0"/>
    <n v="0"/>
    <n v="0"/>
    <n v="34000000"/>
    <n v="0"/>
    <n v="0"/>
    <n v="34000000"/>
    <n v="34000000"/>
    <n v="0"/>
    <n v="0"/>
    <n v="0"/>
  </r>
  <r>
    <x v="0"/>
    <x v="6"/>
    <s v="G. Información"/>
    <s v="Si"/>
    <n v="35"/>
    <s v="131-45"/>
    <s v="3 - Implementar una adecuada estrategia de comunicación y divulgación de la información del sector minero energético."/>
    <x v="19"/>
    <x v="30"/>
    <n v="80111620"/>
    <x v="16"/>
    <s v="Prestación de servicios profesionales y/o de apoyo a la gestión"/>
    <s v="131-45 Prestación de servicios profesionales como community manager y estratega digital con énfasis en la construcción campañas y posicionamiento de marca."/>
    <s v="Febrero"/>
    <s v="Febrero"/>
    <s v="Febrero"/>
    <n v="11"/>
    <s v="Meses"/>
    <s v="Contratación directa - Prestación de servicios profesionales"/>
    <s v="Propios - 21 - Otros recursos de tesorería"/>
    <n v="65400000"/>
    <n v="65400000"/>
    <s v="No"/>
    <s v="N/A"/>
    <s v="Johanna Stella Castellanos"/>
    <s v="Subdirectora de Gestión de la Información"/>
    <n v="6012220601"/>
    <s v="johanna.castellanos@upme.gov.co"/>
    <n v="0"/>
    <n v="0"/>
    <n v="66000000"/>
    <n v="0"/>
    <n v="0"/>
    <n v="6000000"/>
    <n v="-600000"/>
    <n v="6000000"/>
    <n v="0"/>
    <n v="6000000"/>
    <n v="0"/>
    <n v="6000000"/>
    <n v="0"/>
    <n v="6000000"/>
    <n v="0"/>
    <n v="6000000"/>
    <n v="0"/>
    <n v="6000000"/>
    <n v="0"/>
    <n v="6000000"/>
    <n v="0"/>
    <n v="6000000"/>
    <n v="0"/>
    <n v="11400000"/>
    <n v="65400000"/>
    <n v="65400000"/>
    <n v="0"/>
    <n v="0"/>
    <n v="0"/>
  </r>
  <r>
    <x v="0"/>
    <x v="6"/>
    <s v="G. Información"/>
    <s v="Si"/>
    <n v="6"/>
    <s v="131-46"/>
    <s v="3 - Implementar una adecuada estrategia de comunicación y divulgación de la información del sector minero energético."/>
    <x v="19"/>
    <x v="30"/>
    <n v="80111620"/>
    <x v="16"/>
    <s v="Prestación de servicios profesionales y/o de apoyo a la gestión"/>
    <s v="131-46 Prestación de servicios profesionales de estructuración gráfica de documentos, diseño digital, presentaciones de diversa índole que sean requeridos por el área de comunicaciones."/>
    <s v="Enero"/>
    <s v="Enero"/>
    <s v="Enero"/>
    <n v="10"/>
    <s v="Meses"/>
    <s v="Contratación directa - Prestación de servicios profesionales"/>
    <s v="Propios - 21 - Otros recursos de tesorería"/>
    <n v="80500000"/>
    <n v="80500000"/>
    <s v="No"/>
    <s v="N/A"/>
    <s v="Johanna Stella Castellanos"/>
    <s v="Subdirectora de Gestión de la Información"/>
    <n v="6012220601"/>
    <s v="johanna.castellanos@upme.gov.co"/>
    <n v="80500000"/>
    <n v="0"/>
    <n v="0"/>
    <n v="3500000"/>
    <n v="0"/>
    <n v="7000000"/>
    <n v="0"/>
    <n v="7000000"/>
    <n v="0"/>
    <n v="7000000"/>
    <n v="0"/>
    <n v="7000000"/>
    <n v="0"/>
    <n v="7000000"/>
    <n v="0"/>
    <n v="7000000"/>
    <n v="0"/>
    <n v="7000000"/>
    <n v="0"/>
    <n v="7000000"/>
    <n v="0"/>
    <n v="7000000"/>
    <n v="0"/>
    <n v="14000000"/>
    <n v="80500000"/>
    <n v="80500000"/>
    <n v="0"/>
    <n v="0"/>
    <n v="0"/>
  </r>
  <r>
    <x v="0"/>
    <x v="6"/>
    <s v="G. Información"/>
    <s v="Si"/>
    <s v="75 (30/12/2024)"/>
    <s v="131-47"/>
    <s v="3 - Implementar una adecuada estrategia de comunicación y divulgación de la información del sector minero energético."/>
    <x v="19"/>
    <x v="31"/>
    <s v="N/A"/>
    <x v="16"/>
    <s v="Viáticos y gastos de viaje"/>
    <s v="131-47 Viáticos y gastos de desplazamiento en el marco de la implementación de una adecuada estrategia de comunicación y divulgación de la información del sector minero energético."/>
    <s v="Enero"/>
    <s v="Enero"/>
    <s v="Septiembre"/>
    <n v="12"/>
    <s v="Meses"/>
    <s v="N/A"/>
    <s v="Propios - 21 - Otros recursos de tesorería"/>
    <n v="17726220"/>
    <n v="17726220"/>
    <s v="No"/>
    <s v="N/A"/>
    <s v="Johanna Stella Castellanos"/>
    <s v="Subdirectora de Gestión de la Información"/>
    <n v="6012220601"/>
    <s v="johanna.castellanos@upme.gov.co"/>
    <m/>
    <m/>
    <m/>
    <m/>
    <m/>
    <m/>
    <m/>
    <m/>
    <m/>
    <m/>
    <m/>
    <m/>
    <m/>
    <m/>
    <m/>
    <m/>
    <n v="17726220"/>
    <m/>
    <m/>
    <n v="5908740"/>
    <m/>
    <n v="5908740"/>
    <m/>
    <n v="5908740"/>
    <n v="17726220"/>
    <n v="17726220"/>
    <n v="0"/>
    <n v="0"/>
    <n v="0"/>
  </r>
  <r>
    <x v="0"/>
    <x v="6"/>
    <s v="G. Información"/>
    <s v="Si"/>
    <n v="35"/>
    <s v="131-48"/>
    <s v="3 - Implementar una adecuada estrategia de comunicación y divulgación de la información del sector minero energético."/>
    <x v="19"/>
    <x v="31"/>
    <n v="80111620"/>
    <x v="16"/>
    <s v="Prestación de servicios profesionales y/o de apoyo a la gestión"/>
    <s v="131-48 Prestación de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1 - Otros recursos de tesorería"/>
    <n v="80880000"/>
    <n v="80880000"/>
    <s v="No"/>
    <s v="N/A"/>
    <s v="Johanna Stella Castellanos"/>
    <s v="Subdirectora de Gestión de la Información"/>
    <n v="6012220601"/>
    <s v="johanna.castellanos@upme.gov.co"/>
    <n v="81120000"/>
    <n v="0"/>
    <n v="0"/>
    <n v="1680000"/>
    <n v="-240000"/>
    <n v="7200000"/>
    <m/>
    <n v="7200000"/>
    <m/>
    <n v="7200000"/>
    <m/>
    <n v="7200000"/>
    <m/>
    <n v="7200000"/>
    <m/>
    <n v="7200000"/>
    <m/>
    <n v="7200000"/>
    <m/>
    <n v="7200000"/>
    <m/>
    <n v="7200000"/>
    <m/>
    <n v="14400000"/>
    <n v="80880000"/>
    <n v="80880000"/>
    <n v="0"/>
    <n v="0"/>
    <n v="0"/>
  </r>
  <r>
    <x v="0"/>
    <x v="6"/>
    <s v="G. Información"/>
    <s v="Si"/>
    <n v="6"/>
    <s v="131-49"/>
    <s v="3 - Implementar una adecuada estrategia de comunicación y divulgación de la información del sector minero energético."/>
    <x v="19"/>
    <x v="31"/>
    <n v="80111620"/>
    <x v="16"/>
    <s v="Prestación de servicios profesionales y/o de apoyo a la gestión"/>
    <s v="131-49 Prestación de servicios de apoyo a la gestión para la UPME en la creación de productos audiovisuales para los diferentes canales de la entidad y necesidades del Plan Estratégico de Comunicaciones."/>
    <s v="Febrero"/>
    <s v="Febrero"/>
    <s v="Febrero"/>
    <n v="11"/>
    <s v="Meses"/>
    <s v="Contratación directa - Prestación de servicios profesionales"/>
    <s v="Propios - 21 - Otros recursos de tesorería"/>
    <n v="41419000"/>
    <n v="41419000"/>
    <s v="No"/>
    <s v="N/A"/>
    <s v="Johanna Stella Castellanos"/>
    <s v="Subdirectora de Gestión de la Información"/>
    <n v="6012220601"/>
    <s v="johanna.castellanos@upme.gov.co"/>
    <n v="0"/>
    <n v="0"/>
    <n v="41419000"/>
    <n v="0"/>
    <n v="0"/>
    <n v="3290000"/>
    <n v="0"/>
    <n v="3290000"/>
    <n v="0"/>
    <n v="3290000"/>
    <n v="0"/>
    <n v="3290000"/>
    <n v="0"/>
    <n v="3290000"/>
    <n v="0"/>
    <n v="3290000"/>
    <n v="0"/>
    <n v="3290000"/>
    <n v="0"/>
    <n v="3290000"/>
    <n v="0"/>
    <n v="3290000"/>
    <n v="0"/>
    <n v="11809000"/>
    <n v="41419000"/>
    <n v="41419000"/>
    <n v="0"/>
    <n v="0"/>
    <n v="0"/>
  </r>
  <r>
    <x v="0"/>
    <x v="6"/>
    <s v="G. Información"/>
    <s v="Si"/>
    <n v="35"/>
    <s v="131-50"/>
    <s v="3 - Implementar una adecuada estrategia de comunicación y divulgación de la información del sector minero energético."/>
    <x v="19"/>
    <x v="31"/>
    <n v="80111620"/>
    <x v="16"/>
    <s v="Prestación de servicios profesionales y/o de apoyo a la gestión"/>
    <s v="131-50 Prestación de servicios profesionales orientados a la realización de labores de analítica de datos para las principales variables del sector minero energético"/>
    <s v="Agosto"/>
    <s v="Agosto"/>
    <s v="Agosto"/>
    <n v="5"/>
    <s v="Meses"/>
    <s v="Contratación directa - Prestación de servicios profesionales"/>
    <s v="Propios - 21 - Otros recursos de tesorería"/>
    <n v="6920000"/>
    <n v="6920000"/>
    <s v="No"/>
    <s v="N/A"/>
    <s v="Johanna Stella Castellanos"/>
    <s v="Subdirectora de Gestión de la Información"/>
    <n v="6012220601"/>
    <s v="johanna.castellanos@upme.gov.co"/>
    <n v="0"/>
    <n v="0"/>
    <n v="0"/>
    <n v="0"/>
    <n v="0"/>
    <n v="0"/>
    <n v="0"/>
    <n v="0"/>
    <n v="0"/>
    <n v="0"/>
    <n v="0"/>
    <n v="0"/>
    <n v="0"/>
    <n v="0"/>
    <n v="6920000"/>
    <n v="0"/>
    <n v="0"/>
    <n v="0"/>
    <n v="0"/>
    <n v="1970900"/>
    <n v="0"/>
    <n v="3285450"/>
    <n v="0"/>
    <n v="1663650"/>
    <n v="6920000"/>
    <n v="6920000"/>
    <n v="0"/>
    <n v="0"/>
    <n v="0"/>
  </r>
  <r>
    <x v="0"/>
    <x v="6"/>
    <s v="G. Información"/>
    <s v="Si"/>
    <n v="35"/>
    <s v="131-51"/>
    <s v="3 - Implementar una adecuada estrategia de comunicación y divulgación de la información del sector minero energético."/>
    <x v="18"/>
    <x v="29"/>
    <n v="80111620"/>
    <x v="14"/>
    <s v="Prestación de servicios profesionales y/o de apoyo a la gestión"/>
    <s v="131-51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39315186"/>
    <n v="39315186"/>
    <s v="No"/>
    <s v="N/A"/>
    <s v="Johanna Stella Castellanos"/>
    <s v="Subdirectora de Gestión de la Información"/>
    <n v="6012220601"/>
    <s v="johanna.castellanos@upme.gov.co"/>
    <n v="0"/>
    <n v="0"/>
    <n v="40948519"/>
    <m/>
    <m/>
    <n v="0"/>
    <n v="0"/>
    <n v="0"/>
    <n v="0"/>
    <n v="0"/>
    <n v="0"/>
    <n v="0"/>
    <n v="-1633333"/>
    <n v="815186"/>
    <n v="0"/>
    <n v="7000000"/>
    <n v="0"/>
    <n v="7000000"/>
    <n v="0"/>
    <n v="7000000"/>
    <n v="0"/>
    <n v="7000000"/>
    <n v="0"/>
    <n v="10500000"/>
    <n v="39315186"/>
    <n v="39315186"/>
    <n v="0"/>
    <n v="0"/>
    <n v="0"/>
  </r>
  <r>
    <x v="0"/>
    <x v="6"/>
    <s v="G. Información"/>
    <s v="Si"/>
    <n v="35"/>
    <s v="131-52"/>
    <s v="3 - Implementar una adecuada estrategia de comunicación y divulgación de la información del sector minero energético."/>
    <x v="18"/>
    <x v="29"/>
    <n v="80101507"/>
    <x v="14"/>
    <s v="Consultoría"/>
    <s v="131-52 Realizar el análisis de necesidades, incorporando soluciones tecnológicas innovadoras para la reestructuración del SIMCO. "/>
    <s v="Agosto"/>
    <s v="Agosto"/>
    <s v="Agosto"/>
    <n v="4.5"/>
    <s v="Meses"/>
    <s v="Contratación directa"/>
    <s v="Propios - 21 - Otros recursos de tesorería"/>
    <n v="30000000"/>
    <n v="30000000"/>
    <s v="No"/>
    <s v="N/A"/>
    <s v="Johanna Stella Castellanos"/>
    <s v="Subdirectora de Gestión de la Información"/>
    <n v="6012220601"/>
    <s v="johanna.castellanos@upme.gov.co"/>
    <n v="0"/>
    <n v="0"/>
    <n v="0"/>
    <n v="0"/>
    <n v="0"/>
    <n v="0"/>
    <n v="0"/>
    <n v="0"/>
    <n v="30000000"/>
    <n v="0"/>
    <n v="0"/>
    <n v="0"/>
    <n v="0"/>
    <n v="0"/>
    <n v="0"/>
    <n v="0"/>
    <n v="0"/>
    <n v="0"/>
    <n v="0"/>
    <n v="0"/>
    <n v="0"/>
    <n v="30000000"/>
    <n v="0"/>
    <n v="0"/>
    <n v="30000000"/>
    <n v="30000000"/>
    <n v="0"/>
    <n v="0"/>
    <n v="0"/>
  </r>
  <r>
    <x v="0"/>
    <x v="6"/>
    <s v="G. Información"/>
    <s v="Si"/>
    <n v="35"/>
    <s v="131-53"/>
    <s v="3 - Implementar una adecuada estrategia de comunicación y divulgación de la información del sector minero energético."/>
    <x v="18"/>
    <x v="29"/>
    <n v="80111620"/>
    <x v="14"/>
    <s v="Prestación de servicios profesionales y/o de apoyo a la gestión"/>
    <s v="131-53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1 - Otros recursos de tesorería"/>
    <n v="18000000"/>
    <n v="18000000"/>
    <s v="No"/>
    <s v="N/A"/>
    <s v="Johanna Stella Castellanos"/>
    <s v="Subdirectora de Gestión de la Información"/>
    <n v="6012220601"/>
    <s v="johanna.castellanos@upme.gov.co"/>
    <m/>
    <m/>
    <m/>
    <m/>
    <m/>
    <m/>
    <n v="18000000"/>
    <m/>
    <m/>
    <n v="4400000"/>
    <m/>
    <n v="6000000"/>
    <m/>
    <n v="6000000"/>
    <m/>
    <n v="1600000"/>
    <m/>
    <n v="0"/>
    <n v="0"/>
    <n v="0"/>
    <n v="0"/>
    <n v="0"/>
    <n v="0"/>
    <n v="0"/>
    <n v="18000000"/>
    <n v="18000000"/>
    <n v="0"/>
    <n v="0"/>
    <n v="0"/>
  </r>
  <r>
    <x v="0"/>
    <x v="6"/>
    <s v="G. Información"/>
    <s v="Si"/>
    <n v="16"/>
    <s v="131-54"/>
    <s v="3 - Implementar una adecuada estrategia de comunicación y divulgación de la información del sector minero energético."/>
    <x v="18"/>
    <x v="28"/>
    <n v="43233501"/>
    <x v="14"/>
    <s v="Software- Licencias"/>
    <s v="131-54 Adquirir el licenciamiento de las herramientas colaborativas en nube para la UPME._x0009_"/>
    <s v="Julio"/>
    <s v="Agosto"/>
    <s v="Septiembre"/>
    <n v="12"/>
    <s v="Meses"/>
    <s v="Seléccion abreviada - acuerdo marco"/>
    <s v="Propios - 21 - Otros recursos de tesorería"/>
    <n v="15688606"/>
    <n v="15688606"/>
    <s v="No"/>
    <s v="N/A"/>
    <s v="Johanna Stella Castellanos"/>
    <s v="Subdirectora de Gestión de la Información"/>
    <n v="6012220601"/>
    <s v="johanna.castellanos@upme.gov.co"/>
    <n v="0"/>
    <n v="0"/>
    <n v="0"/>
    <n v="0"/>
    <n v="0"/>
    <n v="0"/>
    <n v="0"/>
    <n v="0"/>
    <n v="0"/>
    <n v="0"/>
    <n v="0"/>
    <n v="0"/>
    <n v="0"/>
    <n v="0"/>
    <n v="0"/>
    <n v="0"/>
    <n v="15688606"/>
    <n v="0"/>
    <n v="0"/>
    <n v="0"/>
    <n v="0"/>
    <n v="0"/>
    <n v="0"/>
    <n v="15688606"/>
    <n v="15688606"/>
    <n v="15688606"/>
    <n v="0"/>
    <n v="0"/>
    <n v="0"/>
  </r>
  <r>
    <x v="0"/>
    <x v="6"/>
    <s v="G. Información"/>
    <s v="Si"/>
    <n v="35"/>
    <s v="131-55"/>
    <s v="2 - Mejorar la calidad de la información producida por el sector minero energético."/>
    <x v="16"/>
    <x v="26"/>
    <n v="80111620"/>
    <x v="13"/>
    <s v="Prestación de servicios profesionales y/o de apoyo a la gestión"/>
    <s v="131-55  Prestación de servicios de apoyo a la gestión orientados al despliegue de microservicios y arquitecturas distribuidas, así como a la contribución en la integración e interoperabilidad de la información requerida por la entidad.        "/>
    <s v="Junio"/>
    <s v="Junio"/>
    <s v="Junio"/>
    <n v="6.5"/>
    <s v="Meses"/>
    <s v="Contratación directa - Contratos interadministrativos "/>
    <s v="Propios - 20 - Ingresos corrientes"/>
    <n v="4533333"/>
    <n v="4533333"/>
    <s v="No"/>
    <s v="N/A"/>
    <s v="Johanna Stella Castellanos"/>
    <s v="Subdirectora de Gestión de la Información"/>
    <n v="6012220601"/>
    <s v="johanna.castellanos@upme.gov.co"/>
    <n v="0"/>
    <n v="0"/>
    <n v="0"/>
    <n v="0"/>
    <n v="0"/>
    <n v="0"/>
    <n v="0"/>
    <n v="0"/>
    <n v="0"/>
    <n v="0"/>
    <n v="0"/>
    <n v="0"/>
    <n v="4533333"/>
    <n v="0"/>
    <n v="0"/>
    <n v="0"/>
    <n v="0"/>
    <n v="0"/>
    <n v="0"/>
    <n v="0"/>
    <n v="0"/>
    <n v="0"/>
    <n v="0"/>
    <n v="4533333"/>
    <n v="4533333"/>
    <n v="4533333"/>
    <n v="0"/>
    <n v="0"/>
    <n v="0"/>
  </r>
  <r>
    <x v="0"/>
    <x v="6"/>
    <s v="G. Información"/>
    <s v="Si"/>
    <n v="35"/>
    <s v="131-56"/>
    <s v="2 - Mejorar la calidad de la información producida por el sector minero energético."/>
    <x v="17"/>
    <x v="28"/>
    <n v="80111620"/>
    <x v="15"/>
    <s v="Prestación de servicios profesionales y/o de apoyo a la gestión"/>
    <s v="131-56 Prestación de servicios profesionales orientados a definir, estructurar, implementar y gestionar la carga y manejo de datos para el desarrollo de modelos de analítica de datos aplicados al sector minero energético, garantizando la identificación de"/>
    <s v="Agosto"/>
    <s v="Agosto"/>
    <s v="Agosto"/>
    <n v="5"/>
    <s v="Meses"/>
    <s v="Contratación directa - Prestación de servicios profesionales"/>
    <s v="Propios - 20 - Ingresos corrientes"/>
    <n v="10361660"/>
    <n v="10361660"/>
    <s v="No"/>
    <s v="N/A"/>
    <s v="Johanna Stella Castellanos"/>
    <s v="Subdirectora de Gestión de la Información"/>
    <n v="6012220601"/>
    <s v="johanna.castellanos@upme.gov.co"/>
    <n v="0"/>
    <n v="0"/>
    <n v="0"/>
    <n v="0"/>
    <n v="0"/>
    <n v="0"/>
    <n v="0"/>
    <n v="0"/>
    <n v="0"/>
    <n v="0"/>
    <n v="0"/>
    <n v="0"/>
    <n v="0"/>
    <n v="0"/>
    <n v="10361660"/>
    <n v="0"/>
    <n v="0"/>
    <n v="5000000"/>
    <n v="0"/>
    <n v="5000000"/>
    <n v="0"/>
    <n v="361660"/>
    <n v="0"/>
    <n v="0"/>
    <n v="10361660"/>
    <n v="10361660"/>
    <n v="0"/>
    <n v="0"/>
    <n v="0"/>
  </r>
  <r>
    <x v="0"/>
    <x v="6"/>
    <s v="G. Información"/>
    <s v="Si"/>
    <n v="35"/>
    <s v="131-57"/>
    <s v="2 - Mejorar la calidad de la información producida por el sector minero energético."/>
    <x v="16"/>
    <x v="26"/>
    <n v="80111620"/>
    <x v="13"/>
    <s v="Prestación de servicios profesionales y/o de apoyo a la gestión"/>
    <s v="131-57 Prestación de servicios profesionales orientados a definir, estructurar, implementar y gestionar la carga y manejo de datos para el desarrollo de modelos de analítica de datos aplicados al sector minero energético, garantizando la identificación de"/>
    <s v="Agosto"/>
    <s v="Agosto"/>
    <s v="Agosto"/>
    <n v="5"/>
    <s v="Meses"/>
    <s v="Contratación directa - Prestación de servicios profesionales"/>
    <s v="Propios - 20 - Ingresos corrientes"/>
    <n v="5000000"/>
    <n v="5000000"/>
    <s v="No"/>
    <s v="N/A"/>
    <s v="Johanna Stella Castellanos"/>
    <s v="Subdirectora de Gestión de la Información"/>
    <n v="6012220601"/>
    <s v="johanna.castellanos@upme.gov.co"/>
    <n v="0"/>
    <n v="0"/>
    <n v="0"/>
    <n v="0"/>
    <n v="0"/>
    <n v="0"/>
    <n v="0"/>
    <n v="0"/>
    <n v="0"/>
    <n v="0"/>
    <n v="0"/>
    <n v="0"/>
    <n v="0"/>
    <n v="0"/>
    <n v="5000000"/>
    <n v="0"/>
    <n v="0"/>
    <n v="0"/>
    <n v="0"/>
    <n v="0"/>
    <n v="0"/>
    <n v="0"/>
    <n v="0"/>
    <n v="5000000"/>
    <n v="5000000"/>
    <n v="5000000"/>
    <n v="0"/>
    <n v="0"/>
    <n v="0"/>
  </r>
  <r>
    <x v="0"/>
    <x v="6"/>
    <s v="G. Información"/>
    <s v="Si"/>
    <n v="35"/>
    <s v="131-58"/>
    <s v="3 - Implementar una adecuada estrategia de comunicación y divulgación de la información del sector minero energético."/>
    <x v="18"/>
    <x v="29"/>
    <n v="80111620"/>
    <x v="14"/>
    <s v="Prestación de servicios profesionales y/o de apoyo a la gestión"/>
    <s v="131-58 Prestación de servicios profesionales orientados a definir, estructurar, implementar y gestionar la carga y manejo de datos para el desarrollo de modelos de analítica de datos aplicados al sector minero energético, garantizando la identificación de"/>
    <s v="Agosto"/>
    <s v="Agosto"/>
    <s v="Agosto"/>
    <n v="5"/>
    <s v="Meses"/>
    <s v="Contratación directa - Prestación de servicios profesionales"/>
    <s v="Propios - 20 - Ingresos corrientes"/>
    <n v="2883691"/>
    <n v="2883691"/>
    <s v="No"/>
    <s v="N/A"/>
    <s v="Johanna Stella Castellanos"/>
    <s v="Subdirectora de Gestión de la Información"/>
    <n v="6012220601"/>
    <s v="johanna.castellanos@upme.gov.co"/>
    <n v="0"/>
    <n v="0"/>
    <n v="0"/>
    <n v="0"/>
    <n v="0"/>
    <n v="0"/>
    <n v="0"/>
    <n v="0"/>
    <n v="0"/>
    <n v="0"/>
    <n v="0"/>
    <n v="0"/>
    <n v="0"/>
    <n v="0"/>
    <n v="2883691"/>
    <n v="0"/>
    <n v="0"/>
    <n v="0"/>
    <n v="0"/>
    <n v="0"/>
    <n v="0"/>
    <n v="0"/>
    <n v="0"/>
    <n v="2883691"/>
    <n v="2883691"/>
    <n v="2883691"/>
    <n v="0"/>
    <n v="0"/>
    <n v="0"/>
  </r>
  <r>
    <x v="0"/>
    <x v="6"/>
    <s v="G. Información"/>
    <s v="Si"/>
    <n v="35"/>
    <s v="131-59"/>
    <s v="3 - Implementar una adecuada estrategia de comunicación y divulgación de la información del sector minero energético."/>
    <x v="18"/>
    <x v="29"/>
    <n v="80111620"/>
    <x v="14"/>
    <s v="Prestación de servicios profesionales y/o de apoyo a la gestión"/>
    <s v="131-59 Prestación de servicios profesionales orientados a definir, estructurar, implementar y gestionar la carga y manejo de datos para el desarrollo de modelos de analítica de datos aplicados al sector minero energético, garantizando la identificación de"/>
    <s v="Agosto"/>
    <s v="Agosto"/>
    <s v="Agosto"/>
    <n v="5"/>
    <s v="Meses"/>
    <s v="Contratación directa - Prestación de servicios profesionales"/>
    <s v="Propios - 21 - Otros recursos de tesorería"/>
    <n v="6048351"/>
    <n v="6048351"/>
    <s v="No"/>
    <s v="N/A"/>
    <s v="Johanna Stella Castellanos"/>
    <s v="Subdirectora de Gestión de la Información"/>
    <n v="6012220601"/>
    <s v="johanna.castellanos@upme.gov.co"/>
    <n v="0"/>
    <n v="0"/>
    <n v="0"/>
    <n v="0"/>
    <n v="0"/>
    <n v="0"/>
    <n v="0"/>
    <n v="0"/>
    <n v="0"/>
    <n v="0"/>
    <n v="0"/>
    <n v="0"/>
    <n v="0"/>
    <n v="0"/>
    <n v="6048351"/>
    <n v="0"/>
    <n v="0"/>
    <n v="0"/>
    <n v="0"/>
    <n v="1"/>
    <n v="0"/>
    <n v="4638340"/>
    <n v="0"/>
    <n v="1410010"/>
    <n v="6048351"/>
    <n v="6048351"/>
    <n v="0"/>
    <n v="0"/>
    <n v="0"/>
  </r>
  <r>
    <x v="0"/>
    <x v="6"/>
    <s v="G. Información"/>
    <s v="Si"/>
    <n v="35"/>
    <s v="131-60"/>
    <s v="3 - Implementar una adecuada estrategia de comunicación y divulgación de la información del sector minero energético."/>
    <x v="19"/>
    <x v="30"/>
    <n v="80111620"/>
    <x v="16"/>
    <s v="Prestación de servicios profesionales y/o de apoyo a la gestión"/>
    <s v="131-60  Prestación de servicios profesionales orientados a la realización de labores de analítica de datos para las principales variables del sector minero energético"/>
    <s v="Agosto"/>
    <s v="Agosto"/>
    <s v="Agosto"/>
    <n v="5"/>
    <s v="Meses"/>
    <s v="Contratación directa - Prestación de servicios profesionales"/>
    <s v="Propios - 21 - Otros recursos de tesorería"/>
    <n v="4600000"/>
    <n v="4600000"/>
    <s v="No"/>
    <s v="N/A"/>
    <s v="Johanna Stella Castellanos"/>
    <s v="Subdirectora de Gestión de la Información"/>
    <n v="6012220601"/>
    <s v="johanna.castellanos@upme.gov.co"/>
    <n v="0"/>
    <n v="0"/>
    <n v="0"/>
    <n v="0"/>
    <n v="0"/>
    <n v="0"/>
    <n v="0"/>
    <n v="0"/>
    <n v="0"/>
    <n v="0"/>
    <n v="0"/>
    <n v="0"/>
    <n v="0"/>
    <n v="0"/>
    <n v="4600000"/>
    <n v="0"/>
    <n v="0"/>
    <n v="3285450"/>
    <n v="0"/>
    <n v="1314550"/>
    <n v="0"/>
    <n v="0"/>
    <n v="0"/>
    <n v="0"/>
    <n v="4600000"/>
    <n v="4600000"/>
    <n v="0"/>
    <n v="0"/>
    <n v="0"/>
  </r>
  <r>
    <x v="0"/>
    <x v="6"/>
    <s v="G. Información"/>
    <s v="Si"/>
    <n v="35"/>
    <s v="131-61"/>
    <s v="1 - Fortalecer la implementación de la política de gobierno de datos y gestión de información del sector minero energético."/>
    <x v="14"/>
    <x v="11"/>
    <n v="80111620"/>
    <x v="13"/>
    <s v="Prestación de servicios profesionales y/o de apoyo a la gestión"/>
    <s v="131-61 Prestación de servicios profesionales orientados a la realización de labores de analítica de datos para las principales variables del sector minero energético"/>
    <s v="Agosto"/>
    <s v="Agosto"/>
    <s v="Agosto"/>
    <n v="5"/>
    <s v="Meses"/>
    <s v="Contratación directa - Prestación de servicios profesionales"/>
    <s v="Propios - 20 - Ingresos corrientes"/>
    <n v="4907250"/>
    <n v="4907250"/>
    <s v="No"/>
    <s v="N/A"/>
    <s v="Johanna Stella Castellanos"/>
    <s v="Subdirectora de Gestión de la Información"/>
    <n v="6012220601"/>
    <s v="johanna.castellanos@upme.gov.co"/>
    <n v="0"/>
    <n v="0"/>
    <n v="0"/>
    <n v="0"/>
    <n v="0"/>
    <n v="0"/>
    <n v="0"/>
    <n v="0"/>
    <n v="0"/>
    <n v="0"/>
    <n v="0"/>
    <n v="0"/>
    <n v="0"/>
    <n v="0"/>
    <n v="4907250"/>
    <n v="0"/>
    <n v="0"/>
    <n v="0"/>
    <n v="0"/>
    <n v="0"/>
    <n v="0"/>
    <n v="0"/>
    <n v="0"/>
    <n v="4907250"/>
    <n v="4907250"/>
    <n v="4907250"/>
    <n v="0"/>
    <n v="0"/>
    <n v="0"/>
  </r>
  <r>
    <x v="0"/>
    <x v="7"/>
    <s v="Hidrocarburos"/>
    <s v="Si"/>
    <n v="32"/>
    <s v="170-1"/>
    <s v="1 - Fortalecer la planificación de la oferta de hidrocarburos."/>
    <x v="20"/>
    <x v="22"/>
    <n v="93151509"/>
    <x v="17"/>
    <s v="Software - Suscripciones"/>
    <s v="170-1 Realizar la renovación de la suscripción online de S&amp;P Global Commodity Insights."/>
    <s v="Septiembre"/>
    <s v="Septiembre"/>
    <s v="Noviembre"/>
    <n v="12"/>
    <s v="Meses"/>
    <s v="Contratación directa  - único oferente"/>
    <s v="Propios - 20 - Ingresos corrientes"/>
    <n v="241744916"/>
    <n v="241744916"/>
    <s v="No"/>
    <s v="N/A"/>
    <s v="Mauricio Andres Palma Orozco"/>
    <s v="Subdirector de hidrocarburos"/>
    <n v="6012220601"/>
    <s v="mauricio.palma@upme.gov.co"/>
    <n v="0"/>
    <n v="0"/>
    <n v="0"/>
    <n v="0"/>
    <n v="0"/>
    <n v="0"/>
    <n v="0"/>
    <n v="0"/>
    <n v="0"/>
    <n v="0"/>
    <n v="0"/>
    <n v="0"/>
    <n v="0"/>
    <n v="0"/>
    <n v="0"/>
    <n v="0"/>
    <n v="0"/>
    <n v="0"/>
    <n v="0"/>
    <n v="0"/>
    <n v="243331279"/>
    <n v="0"/>
    <n v="0"/>
    <n v="243331279"/>
    <n v="243331279"/>
    <n v="243331279"/>
    <n v="0"/>
    <n v="-1586363"/>
    <n v="-1586363"/>
  </r>
  <r>
    <x v="0"/>
    <x v="7"/>
    <s v="Hidrocarburos"/>
    <s v="Si"/>
    <s v="75 (30/12/2024)"/>
    <s v="170-2"/>
    <s v="1 - Fortalecer la planificación de la oferta de hidrocarburos."/>
    <x v="20"/>
    <x v="22"/>
    <n v="93151509"/>
    <x v="17"/>
    <s v="Software - Suscripciones"/>
    <s v="170-2 Realizar la renovación de la suscripción online de S&amp;P Global Commodity Insights."/>
    <s v="Septiembre"/>
    <s v="Septiembre"/>
    <s v="Noviembre"/>
    <n v="12"/>
    <s v="Meses"/>
    <s v="Contratación directa  - único oferente"/>
    <s v="Propios - 20 - Ingresos corrientes"/>
    <n v="500000000"/>
    <n v="500000000"/>
    <s v="No"/>
    <s v="N/A"/>
    <s v="Mauricio Andres Palma Orozco"/>
    <s v="Subdirector de hidrocarburos"/>
    <n v="6012220601"/>
    <s v="mauricio.palma@upme.gov.co"/>
    <m/>
    <m/>
    <m/>
    <m/>
    <m/>
    <m/>
    <m/>
    <m/>
    <m/>
    <m/>
    <m/>
    <m/>
    <m/>
    <m/>
    <m/>
    <m/>
    <m/>
    <m/>
    <m/>
    <m/>
    <n v="500000000"/>
    <n v="500000000"/>
    <m/>
    <m/>
    <n v="500000000"/>
    <n v="500000000"/>
    <n v="0"/>
    <n v="0"/>
    <n v="0"/>
  </r>
  <r>
    <x v="0"/>
    <x v="7"/>
    <s v="Hidrocarburos"/>
    <s v="Si"/>
    <n v="27"/>
    <s v="170-3"/>
    <s v="1 - Fortalecer la planificación de la oferta de hidrocarburos."/>
    <x v="20"/>
    <x v="22"/>
    <n v="93151509"/>
    <x v="17"/>
    <s v="Software - Suscripciones"/>
    <s v="170-3 Realizar la adquisición de licencia PipelineStudio™ Software"/>
    <s v="Septiembre"/>
    <s v="Septiembre"/>
    <s v="Octubre"/>
    <n v="12"/>
    <s v="Meses"/>
    <s v="Contratación directa  - único oferente"/>
    <s v="Propios - 20 - Ingresos corrientes"/>
    <n v="373240981"/>
    <n v="373240981"/>
    <s v="No"/>
    <s v="N/A"/>
    <s v="Mauricio Andres Palma Orozco"/>
    <s v="Subdirector de hidrocarburos"/>
    <n v="6012220601"/>
    <s v="mauricio.palma@upme.gov.co"/>
    <n v="0"/>
    <n v="0"/>
    <n v="0"/>
    <n v="0"/>
    <n v="0"/>
    <n v="0"/>
    <n v="0"/>
    <n v="0"/>
    <n v="0"/>
    <n v="0"/>
    <n v="0"/>
    <n v="0"/>
    <n v="0"/>
    <n v="0"/>
    <n v="0"/>
    <n v="0"/>
    <n v="0"/>
    <n v="0"/>
    <n v="373240981"/>
    <n v="0"/>
    <n v="0"/>
    <n v="373240981"/>
    <n v="0"/>
    <n v="0"/>
    <n v="373240981"/>
    <n v="373240981"/>
    <n v="0"/>
    <n v="0"/>
    <n v="0"/>
  </r>
  <r>
    <x v="0"/>
    <x v="7"/>
    <s v="Hidrocarburos"/>
    <s v="Si"/>
    <n v="27"/>
    <s v="170-4"/>
    <s v="1 - Fortalecer la planificación de la oferta de hidrocarburos."/>
    <x v="20"/>
    <x v="22"/>
    <n v="80111620"/>
    <x v="17"/>
    <s v="Prestación de servicios profesionales y/o de apoyo a la gestión"/>
    <s v="170-4 Prestar los servicios profesionales para realizar el seguimiento y control de las actividades de planeación estratégica, procesos contractuales, ejecución presupuestal y ejecución del proyecto de inversión para el cumplimiento de las metas y objetiv"/>
    <s v="Enero"/>
    <s v="Enero"/>
    <s v="Enero"/>
    <n v="11.7"/>
    <s v="Meses"/>
    <s v="Contratación directa - Prestación de servicios profesionales"/>
    <s v="Propios - 20 - Ingresos corrientes"/>
    <n v="112894320"/>
    <n v="112894320"/>
    <s v="No"/>
    <s v="N/A"/>
    <s v="Mauricio Andres Palma Orozco"/>
    <s v="Subdirector de hidrocarburos"/>
    <n v="6012220601"/>
    <s v="mauricio.palma@upme.gov.co"/>
    <n v="105270165"/>
    <n v="0"/>
    <n v="-899745"/>
    <n v="5398470"/>
    <n v="0"/>
    <n v="8997450"/>
    <n v="0"/>
    <n v="8997450"/>
    <n v="0"/>
    <n v="8997450"/>
    <n v="8523900"/>
    <n v="8997450"/>
    <n v="0"/>
    <n v="8997450"/>
    <m/>
    <n v="10418100"/>
    <n v="0"/>
    <n v="10418100"/>
    <n v="0"/>
    <n v="10418100"/>
    <n v="0"/>
    <n v="10418100"/>
    <n v="0"/>
    <n v="20836200"/>
    <n v="112894320"/>
    <n v="112894320"/>
    <n v="0"/>
    <n v="0"/>
    <n v="0"/>
  </r>
  <r>
    <x v="0"/>
    <x v="7"/>
    <s v="Hidrocarburos"/>
    <s v="Si"/>
    <s v="75 (30/12/2024)"/>
    <s v="170-5"/>
    <s v="1 - Fortalecer la planificación de la oferta de hidrocarburos."/>
    <x v="20"/>
    <x v="22"/>
    <n v="80111620"/>
    <x v="17"/>
    <s v="Prestación de servicios profesionales y/o de apoyo a la gestión"/>
    <s v="170-5 Prestar servicios profesionales en el análisis ambiental del enfoque territorial de los planes de abastecimiento y confiabilidad y de los proyectos de infraestructura que adelanta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m/>
    <m/>
    <n v="115999100"/>
    <m/>
    <m/>
    <n v="10418100"/>
    <m/>
    <n v="10418100"/>
    <m/>
    <n v="10418100"/>
    <m/>
    <n v="10418100"/>
    <m/>
    <n v="10818100"/>
    <m/>
    <n v="10418100"/>
    <m/>
    <n v="11418100"/>
    <m/>
    <n v="10418100"/>
    <m/>
    <n v="10418100"/>
    <m/>
    <n v="20836200"/>
    <n v="115999100"/>
    <n v="115999100"/>
    <n v="0"/>
    <n v="0"/>
    <n v="0"/>
  </r>
  <r>
    <x v="0"/>
    <x v="7"/>
    <s v="Hidrocarburos"/>
    <s v="Si"/>
    <n v="26"/>
    <s v="170-6"/>
    <s v="1 - Fortalecer la planificación de la oferta de hidrocarburos."/>
    <x v="20"/>
    <x v="22"/>
    <n v="80111620"/>
    <x v="17"/>
    <s v="Prestación de servicios profesionales y/o de apoyo a la gestión"/>
    <s v="170-6 Prestar servicios profesionales para la estructuración, elaboración y desarrollo del Plan Indicativo de Bioenergía para la Región Pacifico a cargo de la Subdirección de Hidrocarburos."/>
    <s v="Enero"/>
    <s v="Enero"/>
    <s v="Febrero"/>
    <n v="11"/>
    <s v="Meses"/>
    <s v="Contratación directa - Prestación de servicios profesionales"/>
    <s v="Propios - 20 - Ingresos corrientes"/>
    <n v="100984271"/>
    <n v="100984271"/>
    <s v="No"/>
    <s v="N/A"/>
    <s v="Mauricio Andres Palma Orozco"/>
    <s v="Subdirector de hidrocarburos"/>
    <n v="6012220601"/>
    <s v="mauricio.palma@upme.gov.co"/>
    <n v="99571950"/>
    <m/>
    <m/>
    <m/>
    <m/>
    <n v="8997450"/>
    <m/>
    <n v="8997450"/>
    <m/>
    <n v="9539487"/>
    <n v="1412321"/>
    <n v="8997450"/>
    <n v="0"/>
    <n v="8997450"/>
    <n v="0"/>
    <n v="10467734"/>
    <n v="0"/>
    <n v="8997450"/>
    <n v="0"/>
    <n v="8997450"/>
    <n v="0"/>
    <n v="8997450"/>
    <n v="0"/>
    <n v="17994900"/>
    <n v="100984271"/>
    <n v="100984271"/>
    <n v="0"/>
    <n v="0"/>
    <n v="0"/>
  </r>
  <r>
    <x v="0"/>
    <x v="7"/>
    <s v="Hidrocarburos"/>
    <s v="Si"/>
    <s v="75 (30/12/2024)"/>
    <s v="170-7"/>
    <s v="1 - Fortalecer la planificación de la oferta de hidrocarburos."/>
    <x v="20"/>
    <x v="22"/>
    <n v="80111620"/>
    <x v="17"/>
    <s v="Prestación de servicios profesionales y/o de apoyo a la gestión"/>
    <s v="170-7 Prestar servicios profesionales para efectuar el diagnóstico de estrategias de abastecimiento y confiabilidad para el sector de GLP desde la perspectiva internacional y su integración al entorno nacional."/>
    <s v="Enero"/>
    <s v="Enero"/>
    <s v="Febrero"/>
    <n v="11"/>
    <s v="Meses"/>
    <s v="Contratación directa - Prestación de servicios profesionales"/>
    <s v="Propios - 20 - Ingresos corrientes"/>
    <n v="115599100"/>
    <n v="115599100"/>
    <s v="No"/>
    <s v="N/A"/>
    <s v="Mauricio Andres Palma Orozco"/>
    <s v="Subdirector de hidrocarburos"/>
    <n v="6012220601"/>
    <s v="mauricio.palma@upme.gov.co"/>
    <m/>
    <m/>
    <n v="115599100"/>
    <m/>
    <m/>
    <n v="10418100"/>
    <m/>
    <n v="10418100"/>
    <m/>
    <n v="10418100"/>
    <m/>
    <n v="10418100"/>
    <m/>
    <n v="10918100"/>
    <m/>
    <n v="10418100"/>
    <m/>
    <n v="10918100"/>
    <m/>
    <n v="10418100"/>
    <m/>
    <n v="10418100"/>
    <m/>
    <n v="20836200"/>
    <n v="115599100"/>
    <n v="115599100"/>
    <n v="0"/>
    <n v="0"/>
    <n v="0"/>
  </r>
  <r>
    <x v="0"/>
    <x v="7"/>
    <s v="Hidrocarburos"/>
    <s v="Si"/>
    <n v="26"/>
    <s v="170-8"/>
    <s v="1 - Fortalecer la planificación de la oferta de hidrocarburos."/>
    <x v="20"/>
    <x v="22"/>
    <n v="80111620"/>
    <x v="17"/>
    <s v="Prestación de servicios profesionales y/o de apoyo a la gestión"/>
    <s v="170-8 Prestar los servicios profesionales para realizar el mantenimiento de la documentación, atención de auditorías, seguimiento y control de las herramientas de gestión y acompañamiento de la gestión de riesgos de la subdirección de hidrocarburos; así c"/>
    <s v="Enero"/>
    <s v="Enero"/>
    <s v="Enero"/>
    <n v="11.2"/>
    <s v="Meses"/>
    <s v="Contratación directa - Prestación de servicios profesionales"/>
    <s v="Propios - 20 - Ingresos corrientes"/>
    <n v="35437675"/>
    <n v="35437675"/>
    <s v="No"/>
    <s v="N/A"/>
    <s v="Mauricio Andres Palma Orozco"/>
    <s v="Subdirector de hidrocarburos"/>
    <n v="6012220601"/>
    <s v="mauricio.palma@upme.gov.co"/>
    <n v="35437675"/>
    <n v="0"/>
    <n v="0"/>
    <n v="0"/>
    <n v="0"/>
    <n v="5746650"/>
    <n v="0"/>
    <n v="5746650"/>
    <n v="0"/>
    <n v="5746650"/>
    <n v="0"/>
    <n v="5746650"/>
    <n v="0"/>
    <n v="5746650"/>
    <n v="0"/>
    <n v="6704425"/>
    <n v="0"/>
    <n v="0"/>
    <n v="0"/>
    <n v="0"/>
    <n v="0"/>
    <n v="0"/>
    <n v="0"/>
    <n v="0"/>
    <n v="35437675"/>
    <n v="35437675"/>
    <n v="0"/>
    <n v="0"/>
    <n v="0"/>
  </r>
  <r>
    <x v="0"/>
    <x v="7"/>
    <s v="Hidrocarburos"/>
    <s v="Si"/>
    <n v="26"/>
    <s v="170-9"/>
    <s v="1 - Fortalecer la planificación de la oferta de hidrocarburos."/>
    <x v="20"/>
    <x v="22"/>
    <n v="80111620"/>
    <x v="17"/>
    <s v="Prestación de servicios profesionales y/o de apoyo a la gestión"/>
    <s v="170-9 Prestar servicios profesionales de apoyo jurídico, elaboración de actos administrativos y acompañamiento jurídico en los distintos procesos de convocatorias que adelanta la subdirección de hidrocarburos."/>
    <s v="Enero"/>
    <s v="Enero"/>
    <s v="Febrero"/>
    <n v="10"/>
    <s v="Meses"/>
    <s v="Contratación directa - Prestación de servicios profesionales"/>
    <s v="Propios - 20 - Ingresos corrientes"/>
    <n v="102907805"/>
    <n v="102907805"/>
    <s v="No"/>
    <s v="N/A"/>
    <s v="Mauricio Andres Palma Orozco"/>
    <s v="Subdirector de hidrocarburos"/>
    <n v="6012220601"/>
    <s v="mauricio.palma@upme.gov.co"/>
    <n v="0"/>
    <n v="0"/>
    <n v="96778500"/>
    <n v="0"/>
    <n v="0"/>
    <n v="6129305"/>
    <n v="0"/>
    <n v="9677850"/>
    <n v="0"/>
    <n v="9677850"/>
    <n v="6129305"/>
    <n v="9677850"/>
    <n v="0"/>
    <n v="9677850"/>
    <n v="0"/>
    <n v="9677850"/>
    <n v="0"/>
    <n v="9677850"/>
    <n v="0"/>
    <n v="9677850"/>
    <n v="0"/>
    <n v="9677850"/>
    <n v="0"/>
    <n v="19355700"/>
    <n v="102907805"/>
    <n v="102907805"/>
    <n v="0"/>
    <n v="0"/>
    <n v="0"/>
  </r>
  <r>
    <x v="0"/>
    <x v="7"/>
    <s v="Hidrocarburos"/>
    <s v="Si"/>
    <n v="26"/>
    <s v="170-10"/>
    <s v="1 - Fortalecer la planificación de la oferta de hidrocarburos."/>
    <x v="20"/>
    <x v="22"/>
    <n v="80111620"/>
    <x v="17"/>
    <s v="Prestación de servicios profesionales y/o de apoyo a la gestión"/>
    <s v="170-10 Prestar servicios profesionales de asesoría especializada jurídica en temas asociados a las convocatorias publicas de la subdirección de hidrocarburos."/>
    <s v="Febrero"/>
    <s v="Febrero"/>
    <s v="Febrero"/>
    <n v="10.199999999999999"/>
    <s v="Meses"/>
    <s v="Contratación directa - Prestación de servicios profesionales"/>
    <s v="Propios - 20 - Ingresos corrientes"/>
    <n v="82176710"/>
    <n v="82176710"/>
    <s v="No"/>
    <s v="N/A"/>
    <s v="Mauricio Andres Palma Orozco"/>
    <s v="Subdirector de hidrocarburos"/>
    <n v="6012220601"/>
    <s v="mauricio.palma@upme.gov.co"/>
    <n v="0"/>
    <n v="0"/>
    <n v="0"/>
    <n v="0"/>
    <n v="84276115"/>
    <m/>
    <m/>
    <n v="1199660"/>
    <n v="0"/>
    <n v="8997450"/>
    <n v="-2099405"/>
    <n v="8997450"/>
    <n v="0"/>
    <n v="8997450"/>
    <n v="0"/>
    <n v="8997450"/>
    <n v="0"/>
    <n v="8997450"/>
    <n v="0"/>
    <n v="8997450"/>
    <n v="0"/>
    <n v="8997450"/>
    <n v="0"/>
    <n v="17994900"/>
    <n v="82176710"/>
    <n v="82176710"/>
    <n v="0"/>
    <n v="0"/>
    <n v="0"/>
  </r>
  <r>
    <x v="0"/>
    <x v="7"/>
    <s v="Hidrocarburos"/>
    <s v="Si"/>
    <s v="75 (30/12/2024)"/>
    <s v="170-11"/>
    <s v="1 - Fortalecer la planificación de la oferta de hidrocarburos."/>
    <x v="20"/>
    <x v="22"/>
    <n v="80111620"/>
    <x v="17"/>
    <s v="Prestación de servicios profesionales y/o de apoyo a la gestión"/>
    <s v="170-11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n v="9759026"/>
    <m/>
    <m/>
    <m/>
    <m/>
    <m/>
    <m/>
    <m/>
    <m/>
    <m/>
    <m/>
    <m/>
    <m/>
    <m/>
    <m/>
    <m/>
    <m/>
    <n v="3544065"/>
    <m/>
    <n v="6214961"/>
    <m/>
    <m/>
    <m/>
    <m/>
    <n v="9759026"/>
    <n v="9759026"/>
    <n v="0"/>
    <n v="0"/>
    <n v="0"/>
  </r>
  <r>
    <x v="0"/>
    <x v="7"/>
    <s v="Hidrocarburos"/>
    <s v="Si"/>
    <s v="75 (30/12/2024)"/>
    <s v="170-12"/>
    <s v="1 - Fortalecer la planificación de la oferta de hidrocarburos."/>
    <x v="20"/>
    <x v="22"/>
    <n v="80111620"/>
    <x v="17"/>
    <s v="Prestación de servicios profesionales y/o de apoyo a la gestión"/>
    <s v="170-12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n v="9759026"/>
    <m/>
    <m/>
    <m/>
    <m/>
    <m/>
    <m/>
    <m/>
    <m/>
    <m/>
    <m/>
    <m/>
    <m/>
    <m/>
    <m/>
    <m/>
    <m/>
    <n v="3544065"/>
    <m/>
    <n v="6214961"/>
    <m/>
    <m/>
    <m/>
    <m/>
    <n v="9759026"/>
    <n v="9759026"/>
    <n v="0"/>
    <n v="0"/>
    <n v="0"/>
  </r>
  <r>
    <x v="0"/>
    <x v="7"/>
    <s v="Hidrocarburos"/>
    <s v="Si"/>
    <n v="26"/>
    <s v="170-13"/>
    <s v="1 - Fortalecer la planificación de la oferta de hidrocarburos."/>
    <x v="20"/>
    <x v="22"/>
    <n v="80111620"/>
    <x v="17"/>
    <s v="Prestación de servicios profesionales y/o de apoyo a la gestión"/>
    <s v="170-13 Prestar los servicios profesionales para la estructuración, seguimiento y control de convocatorias del subsector de hidrocarburos a cargo de la Subdirección de Hidrocarburos."/>
    <s v="Enero"/>
    <s v="Enero"/>
    <s v="Febrero"/>
    <n v="11"/>
    <s v="Meses"/>
    <s v="Contratación directa - Prestación de servicios profesionales"/>
    <s v="Propios - 20 - Ingresos corrientes"/>
    <n v="114915480"/>
    <n v="114915480"/>
    <s v="No"/>
    <s v="N/A"/>
    <s v="Mauricio Andres Palma Orozco"/>
    <s v="Subdirector de hidrocarburos"/>
    <n v="6012220601"/>
    <s v="mauricio.palma@upme.gov.co"/>
    <n v="0"/>
    <n v="0"/>
    <n v="115999100"/>
    <n v="0"/>
    <n v="0"/>
    <n v="8334480"/>
    <n v="-2083620"/>
    <n v="10418100"/>
    <n v="0"/>
    <n v="10418100"/>
    <n v="1000000"/>
    <n v="11418100"/>
    <n v="0"/>
    <n v="10418100"/>
    <n v="0"/>
    <n v="11418100"/>
    <n v="0"/>
    <n v="10418100"/>
    <n v="0"/>
    <n v="10418100"/>
    <n v="0"/>
    <n v="10818100"/>
    <n v="0"/>
    <n v="20836200"/>
    <n v="114915480"/>
    <n v="114915480"/>
    <n v="0"/>
    <n v="0"/>
    <n v="0"/>
  </r>
  <r>
    <x v="0"/>
    <x v="7"/>
    <s v="Hidrocarburos"/>
    <s v="Si"/>
    <s v="75 (30/12/2024)"/>
    <s v="170-14"/>
    <s v="1 - Fortalecer la planificación de la oferta de hidrocarburos."/>
    <x v="20"/>
    <x v="22"/>
    <s v="N/A"/>
    <x v="17"/>
    <s v="Viáticos y gastos de viaje"/>
    <s v="170-14 Pago de viáticos y gastos de desplazamiento para el mejoramiento de la planeación del abastecimiento y confiabilidad del subsector de hidrocarburos a nivel nacional."/>
    <s v="Febrero"/>
    <s v="Febrero"/>
    <s v="Marzo"/>
    <n v="10"/>
    <s v="Meses"/>
    <s v="N/A"/>
    <s v="Propios - 20 - Ingresos corrientes"/>
    <n v="35000000"/>
    <n v="35000000"/>
    <s v="No"/>
    <s v="N/A"/>
    <s v="Mauricio Andres Palma Orozco"/>
    <s v="Subdirector de hidrocarburos"/>
    <n v="6012220601"/>
    <s v="mauricio.palma@upme.gov.co"/>
    <m/>
    <m/>
    <m/>
    <m/>
    <n v="3500000"/>
    <n v="3500000"/>
    <n v="3500000"/>
    <n v="3500000"/>
    <n v="3500000"/>
    <n v="3500000"/>
    <n v="3500000"/>
    <n v="3500000"/>
    <n v="3500000"/>
    <n v="3500000"/>
    <n v="3500000"/>
    <n v="3500000"/>
    <n v="3500000"/>
    <n v="3500000"/>
    <n v="3500000"/>
    <n v="3500000"/>
    <n v="3500000"/>
    <n v="3500000"/>
    <n v="3500000"/>
    <n v="3500000"/>
    <n v="35000000"/>
    <n v="35000000"/>
    <n v="0"/>
    <n v="0"/>
    <n v="0"/>
  </r>
  <r>
    <x v="0"/>
    <x v="7"/>
    <s v="Hidrocarburos"/>
    <s v="Si"/>
    <s v="75 (30/12/2024)"/>
    <s v="170-15"/>
    <s v="1 - Fortalecer la planificación de la oferta de hidrocarburos."/>
    <x v="20"/>
    <x v="22"/>
    <n v="80111620"/>
    <x v="17"/>
    <s v="Prestación de servicios profesionales y/o de apoyo a la gestión"/>
    <s v="170-15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5"/>
    <s v="Meses"/>
    <s v="Contratación directa - Prestación de servicios profesionales"/>
    <s v="Propios - 20 - Ingresos corrientes"/>
    <n v="8050000"/>
    <n v="8050000"/>
    <s v="No"/>
    <s v="N/A"/>
    <s v="Mauricio Andres Palma Orozco"/>
    <s v="Subdirector de hidrocarburos"/>
    <n v="6012220601"/>
    <s v="mauricio.palma@upme.gov.co"/>
    <n v="8050000"/>
    <m/>
    <m/>
    <n v="350000"/>
    <m/>
    <n v="700000"/>
    <m/>
    <n v="700000"/>
    <m/>
    <n v="700000"/>
    <m/>
    <n v="700000"/>
    <m/>
    <n v="700000"/>
    <m/>
    <n v="700000"/>
    <m/>
    <n v="700000"/>
    <m/>
    <n v="700000"/>
    <m/>
    <n v="700000"/>
    <m/>
    <n v="1400000"/>
    <n v="8050000"/>
    <n v="8050000"/>
    <n v="0"/>
    <n v="0"/>
    <n v="0"/>
  </r>
  <r>
    <x v="0"/>
    <x v="7"/>
    <s v="Hidrocarburos"/>
    <s v="Si"/>
    <n v="4"/>
    <s v="170-16"/>
    <s v="1 - Fortalecer la planificación de la oferta de hidrocarburos."/>
    <x v="20"/>
    <x v="22"/>
    <n v="80111620"/>
    <x v="17"/>
    <s v="Prestación de servicios profesionales y/o de apoyo a la gestión"/>
    <s v="170-1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11400000"/>
    <n v="11400000"/>
    <s v="No"/>
    <s v="N/A"/>
    <s v="Mauricio Andres Palma Orozco"/>
    <s v="Subdirector de hidrocarburos"/>
    <n v="6012220601"/>
    <s v="mauricio.palma@upme.gov.co"/>
    <n v="0"/>
    <n v="0"/>
    <n v="11400000"/>
    <n v="0"/>
    <n v="0"/>
    <n v="909091"/>
    <n v="0"/>
    <n v="909091"/>
    <n v="0"/>
    <n v="909091"/>
    <n v="0"/>
    <n v="909091"/>
    <n v="0"/>
    <n v="909091"/>
    <n v="0"/>
    <n v="1609091"/>
    <n v="0"/>
    <n v="909091"/>
    <n v="0"/>
    <n v="909091"/>
    <n v="0"/>
    <n v="1609092"/>
    <n v="0"/>
    <n v="1818180"/>
    <n v="11400000"/>
    <n v="11400000"/>
    <n v="0"/>
    <n v="0"/>
    <n v="0"/>
  </r>
  <r>
    <x v="0"/>
    <x v="7"/>
    <s v="Hidrocarburos"/>
    <s v="Si"/>
    <s v="75 (30/12/2024)"/>
    <s v="170-17"/>
    <s v="1 - Fortalecer la planificación de la oferta de hidrocarburos."/>
    <x v="20"/>
    <x v="22"/>
    <n v="80111620"/>
    <x v="17"/>
    <s v="Prestación de servicios profesionales y/o de apoyo a la gestión"/>
    <s v="170-17 Prestar servicios profesionales en asuntos jurídicos y judiciales de la Unidad de Planeación Minero Energética."/>
    <s v="Enero"/>
    <s v="Enero"/>
    <s v="Marzo"/>
    <n v="10"/>
    <s v="Meses"/>
    <s v="Contratación directa - Prestación de servicios profesionales"/>
    <s v="Propios - 20 - Ingresos corrientes"/>
    <n v="75000000"/>
    <n v="75000000"/>
    <s v="No"/>
    <s v="N/A"/>
    <s v="Mauricio Andres Palma Orozco"/>
    <s v="Subdirector de hidrocarburos"/>
    <n v="6012220601"/>
    <s v="mauricio.palma@upme.gov.co"/>
    <m/>
    <m/>
    <m/>
    <m/>
    <n v="75000000"/>
    <m/>
    <m/>
    <n v="7500000"/>
    <m/>
    <n v="7500000"/>
    <m/>
    <n v="7500000"/>
    <m/>
    <n v="7500000"/>
    <m/>
    <n v="7500000"/>
    <m/>
    <n v="7500000"/>
    <m/>
    <n v="7500000"/>
    <m/>
    <n v="7500000"/>
    <m/>
    <n v="15000000"/>
    <n v="75000000"/>
    <n v="75000000"/>
    <n v="0"/>
    <n v="0"/>
    <n v="0"/>
  </r>
  <r>
    <x v="0"/>
    <x v="7"/>
    <s v="Hidrocarburos"/>
    <s v="Si"/>
    <n v="32"/>
    <s v="170-18"/>
    <s v="1 - Fortalecer la planificación de la oferta de hidrocarburos."/>
    <x v="20"/>
    <x v="22"/>
    <n v="80111620"/>
    <x v="17"/>
    <s v="Prestación de servicios profesionales y/o de apoyo a la gestión"/>
    <s v="170-18 Prestar servicios profesionales para la gestión jurídica en la verificación de requisitos legales de competencia de la Unidad de Planeación Minero Energética, su debido cumplimiento y lo que de ello se derive, en especial, lo relacionado con el sec"/>
    <s v="Enero"/>
    <s v="Enero"/>
    <s v="Marzo"/>
    <n v="10"/>
    <s v="Meses"/>
    <s v="Contratación directa - Prestación de servicios profesionales"/>
    <s v="Propios - 20 - Ingresos corrientes"/>
    <n v="41619000"/>
    <n v="41619000"/>
    <s v="No"/>
    <s v="N/A"/>
    <s v="Mauricio Andres Palma Orozco"/>
    <s v="Subdirector de hidrocarburos"/>
    <n v="6012220601"/>
    <s v="mauricio.palma@upme.gov.co"/>
    <n v="41619000"/>
    <m/>
    <m/>
    <n v="416190"/>
    <m/>
    <n v="4161900"/>
    <m/>
    <n v="4161900"/>
    <m/>
    <n v="4161900"/>
    <n v="-22335530"/>
    <n v="4161900"/>
    <n v="0"/>
    <n v="2219680"/>
    <n v="0"/>
    <n v="0"/>
    <n v="0"/>
    <n v="0"/>
    <n v="0"/>
    <n v="0"/>
    <n v="0"/>
    <n v="0"/>
    <n v="0"/>
    <n v="0"/>
    <n v="19283470"/>
    <n v="19283470"/>
    <n v="0"/>
    <n v="22335530"/>
    <n v="22335530"/>
  </r>
  <r>
    <x v="0"/>
    <x v="7"/>
    <s v="Hidrocarburos"/>
    <s v="Si"/>
    <n v="26"/>
    <s v="170-19"/>
    <s v="2 - Reducir limitaciones que afecten la expansión de infraestructura de suministro de hidrocarburos en el tiempo."/>
    <x v="21"/>
    <x v="10"/>
    <n v="80111620"/>
    <x v="18"/>
    <s v="Prestación de servicios profesionales y/o de apoyo a la gestión"/>
    <s v="170-19 Prestar los servicios profesionales para realizar los análisis económico y de costos de infraestructura de los planes de abastecimiento y confiabilidad requeridos por la Subdirección de Hidrocarburos."/>
    <s v="Enero"/>
    <s v="Enero"/>
    <s v="Enero"/>
    <n v="11.2"/>
    <s v="Meses"/>
    <s v="Contratación directa - Prestación de servicios profesionales"/>
    <s v="Propios - 20 - Ingresos corrientes"/>
    <n v="116588180"/>
    <n v="116588180"/>
    <s v="No"/>
    <s v="N/A"/>
    <s v="Mauricio Andres Palma Orozco"/>
    <s v="Subdirector de hidrocarburos"/>
    <n v="6012220601"/>
    <s v="mauricio.palma@upme.gov.co"/>
    <n v="117977260"/>
    <m/>
    <n v="-1389080"/>
    <n v="1389080"/>
    <m/>
    <n v="10418100"/>
    <m/>
    <n v="10418100"/>
    <m/>
    <n v="10418100"/>
    <n v="0"/>
    <n v="10418100"/>
    <n v="0"/>
    <n v="10418100"/>
    <n v="0"/>
    <n v="10418100"/>
    <n v="0"/>
    <n v="10418100"/>
    <n v="0"/>
    <n v="11018100"/>
    <n v="0"/>
    <n v="10418100"/>
    <n v="0"/>
    <n v="20836200"/>
    <n v="116588180"/>
    <n v="116588180"/>
    <n v="0"/>
    <n v="0"/>
    <n v="0"/>
  </r>
  <r>
    <x v="0"/>
    <x v="7"/>
    <s v="Hidrocarburos"/>
    <s v="Si"/>
    <n v="29"/>
    <s v="170-20"/>
    <s v="2 - Reducir limitaciones que afecten la expansión de infraestructura de suministro de hidrocarburos en el tiempo."/>
    <x v="21"/>
    <x v="10"/>
    <n v="80111620"/>
    <x v="18"/>
    <s v="Prestación de servicios profesionales y/o de apoyo a la gestión"/>
    <s v="170-20 Prestar servicios profesionales a la coordinación técnica para la formulación de lineamientos económicos y/o financieros que contribuyan al desarrollo de los documentos de planeación del subsector de hidrocarburos."/>
    <s v="Enero"/>
    <s v="Enero"/>
    <s v="Enero"/>
    <n v="11.5"/>
    <s v="Meses"/>
    <s v="Contratación directa - Prestación de servicios profesionales"/>
    <s v="Propios - 20 - Ingresos corrientes"/>
    <n v="50729596"/>
    <n v="50729596"/>
    <s v="No"/>
    <s v="N/A"/>
    <s v="Mauricio Andres Palma Orozco"/>
    <s v="Subdirector de hidrocarburos"/>
    <n v="6012220601"/>
    <s v="mauricio.palma@upme.gov.co"/>
    <n v="121208150"/>
    <m/>
    <n v="-347270"/>
    <n v="4861780"/>
    <m/>
    <n v="10418100"/>
    <m/>
    <n v="10418100"/>
    <m/>
    <n v="11140816"/>
    <n v="-70131284"/>
    <n v="13890800"/>
    <n v="0"/>
    <n v="0"/>
    <n v="0"/>
    <n v="0"/>
    <n v="0"/>
    <n v="0"/>
    <n v="0"/>
    <n v="0"/>
    <n v="0"/>
    <n v="0"/>
    <n v="0"/>
    <n v="0"/>
    <n v="50729596"/>
    <n v="50729596"/>
    <n v="0"/>
    <n v="0"/>
    <n v="0"/>
  </r>
  <r>
    <x v="0"/>
    <x v="7"/>
    <s v="Hidrocarburos"/>
    <s v="Si"/>
    <n v="29"/>
    <s v="170-21"/>
    <s v="2 - Reducir limitaciones que afecten la expansión de infraestructura de suministro de hidrocarburos en el tiempo."/>
    <x v="21"/>
    <x v="10"/>
    <n v="80111620"/>
    <x v="18"/>
    <s v="Prestación de servicios profesionales y/o de apoyo a la gestión"/>
    <s v="170-21 Prestar servicios profesionales para apoyar jurídicamente a la Subdirección de Hidrocarburos en la coordinación, ejecución y seguimiento de la política pública correspondiente al sector de los Hidrocarburos."/>
    <s v="Enero"/>
    <s v="Enero"/>
    <s v="Enero"/>
    <n v="11.5"/>
    <s v="Meses"/>
    <s v="Contratación directa - Prestación de servicios profesionales"/>
    <s v="Propios - 20 - Ingresos corrientes"/>
    <n v="48965070"/>
    <n v="48965070"/>
    <s v="No"/>
    <s v="N/A"/>
    <s v="Mauricio Andres Palma Orozco"/>
    <s v="Subdirector de hidrocarburos"/>
    <n v="6012220601"/>
    <s v="mauricio.palma@upme.gov.co"/>
    <n v="120408150"/>
    <m/>
    <m/>
    <n v="3819970"/>
    <n v="-1389080"/>
    <n v="10418100"/>
    <m/>
    <n v="10418100"/>
    <m/>
    <n v="10418100"/>
    <n v="-70054000"/>
    <n v="13890800"/>
    <n v="0"/>
    <n v="0"/>
    <n v="0"/>
    <n v="0"/>
    <n v="0"/>
    <n v="0"/>
    <n v="0"/>
    <n v="0"/>
    <n v="0"/>
    <n v="0"/>
    <n v="0"/>
    <n v="0"/>
    <n v="48965070"/>
    <n v="48965070"/>
    <n v="0"/>
    <n v="0"/>
    <n v="0"/>
  </r>
  <r>
    <x v="0"/>
    <x v="7"/>
    <s v="Hidrocarburos"/>
    <s v="Si"/>
    <n v="26"/>
    <s v="170-22"/>
    <s v="2 - Reducir limitaciones que afecten la expansión de infraestructura de suministro de hidrocarburos en el tiempo."/>
    <x v="21"/>
    <x v="10"/>
    <n v="80111620"/>
    <x v="18"/>
    <s v="Prestación de servicios profesionales y/o de apoyo a la gestión"/>
    <s v="170-22 Prestar los servicios profesionales para el desarrollo, implementación y validación de gemelos digitales de los planes de abastecimiento y confiabilidad de la Subdirección de Hidrocarburos."/>
    <s v="Enero"/>
    <s v="Enero"/>
    <s v="Febrero"/>
    <n v="11"/>
    <s v="Meses"/>
    <s v="Contratación directa - Prestación de servicios profesionales"/>
    <s v="Propios - 20 - Ingresos corrientes"/>
    <n v="12642630"/>
    <n v="12642630"/>
    <s v="No"/>
    <s v="N/A"/>
    <s v="Mauricio Andres Palma Orozco"/>
    <s v="Subdirector de hidrocarburos"/>
    <n v="6012220601"/>
    <s v="mauricio.palma@upme.gov.co"/>
    <n v="0"/>
    <n v="0"/>
    <n v="17239950"/>
    <m/>
    <m/>
    <n v="3831100"/>
    <n v="-4597320"/>
    <n v="8811530"/>
    <n v="0"/>
    <n v="0"/>
    <n v="0"/>
    <n v="0"/>
    <n v="0"/>
    <n v="0"/>
    <n v="0"/>
    <n v="0"/>
    <n v="0"/>
    <n v="0"/>
    <n v="0"/>
    <n v="0"/>
    <n v="0"/>
    <n v="0"/>
    <n v="0"/>
    <n v="0"/>
    <n v="12642630"/>
    <n v="12642630"/>
    <n v="0"/>
    <n v="0"/>
    <n v="0"/>
  </r>
  <r>
    <x v="0"/>
    <x v="7"/>
    <s v="Hidrocarburos"/>
    <s v="Si"/>
    <n v="26"/>
    <s v="170-23"/>
    <s v="2 - Reducir limitaciones que afecten la expansión de infraestructura de suministro de hidrocarburos en el tiempo."/>
    <x v="21"/>
    <x v="10"/>
    <n v="80111620"/>
    <x v="18"/>
    <s v="Prestación de servicios profesionales y/o de apoyo a la gestión"/>
    <s v="170-23 Prestar servicios profesionales para la elaboración de metodologías para la proyección de precios de los energéticos en el contexto de la política de transición energética requeridos por la Subdirección de Hidrocarburos."/>
    <s v="Enero"/>
    <s v="Enero"/>
    <s v="Enero"/>
    <n v="11.2"/>
    <s v="Meses"/>
    <s v="Contratación directa - Prestación de servicios profesionales"/>
    <s v="Propios - 20 - Ingresos corrientes"/>
    <n v="116588180"/>
    <n v="116588180"/>
    <s v="No"/>
    <s v="N/A"/>
    <s v="Mauricio Andres Palma Orozco"/>
    <s v="Subdirector de hidrocarburos"/>
    <n v="6012220601"/>
    <s v="mauricio.palma@upme.gov.co"/>
    <n v="117977260"/>
    <m/>
    <m/>
    <n v="1389080"/>
    <n v="-1389080"/>
    <n v="10418100"/>
    <m/>
    <n v="10418100"/>
    <n v="0"/>
    <n v="10418100"/>
    <n v="0"/>
    <n v="10418100"/>
    <n v="0"/>
    <n v="10418100"/>
    <n v="0"/>
    <n v="10418100"/>
    <n v="0"/>
    <n v="10418100"/>
    <n v="0"/>
    <n v="11018100"/>
    <n v="0"/>
    <n v="10418100"/>
    <n v="0"/>
    <n v="20836200"/>
    <n v="116588180"/>
    <n v="116588180"/>
    <n v="0"/>
    <n v="0"/>
    <n v="0"/>
  </r>
  <r>
    <x v="0"/>
    <x v="7"/>
    <s v="Hidrocarburos"/>
    <s v="Si"/>
    <n v="26"/>
    <s v="170-24"/>
    <s v="2 - Reducir limitaciones que afecten la expansión de infraestructura de suministro de hidrocarburos en el tiempo."/>
    <x v="21"/>
    <x v="10"/>
    <n v="80111620"/>
    <x v="18"/>
    <s v="Prestación de servicios profesionales y/o de apoyo a la gestión"/>
    <s v="170-24 Prestar servicios profesionales para el diseño, desarrollo e implementación de modelos avanzados de simulación, para la integración e interoperabilidad, de los planes de abastecimiento y confiabilidad de la Subdirección de Hidrocarburos."/>
    <s v="Junio"/>
    <s v="Junio"/>
    <s v="Junio"/>
    <n v="7"/>
    <s v="Meses"/>
    <s v="Contratación directa - Prestación de servicios profesionales"/>
    <s v="Propios - 20 - Ingresos corrientes"/>
    <n v="88332300"/>
    <n v="88332300"/>
    <s v="No"/>
    <s v="N/A"/>
    <s v="Mauricio Andres Palma Orozco"/>
    <s v="Subdirector de hidrocarburos"/>
    <n v="6012220601"/>
    <s v="mauricio.palma@upme.gov.co"/>
    <n v="0"/>
    <n v="0"/>
    <n v="0"/>
    <n v="0"/>
    <n v="0"/>
    <n v="0"/>
    <n v="0"/>
    <n v="0"/>
    <n v="0"/>
    <n v="0"/>
    <n v="88332300"/>
    <n v="0"/>
    <n v="0"/>
    <n v="12618900"/>
    <n v="0"/>
    <n v="12618900"/>
    <n v="0"/>
    <n v="12618900"/>
    <n v="0"/>
    <n v="12618900"/>
    <n v="0"/>
    <n v="12618900"/>
    <n v="0"/>
    <n v="25237800"/>
    <n v="88332300"/>
    <n v="88332300"/>
    <n v="0"/>
    <n v="0"/>
    <n v="0"/>
  </r>
  <r>
    <x v="0"/>
    <x v="7"/>
    <s v="Hidrocarburos"/>
    <s v="Si"/>
    <n v="26"/>
    <s v="170-25"/>
    <s v="2 - Reducir limitaciones que afecten la expansión de infraestructura de suministro de hidrocarburos en el tiempo."/>
    <x v="21"/>
    <x v="10"/>
    <n v="78111502"/>
    <x v="18"/>
    <s v="Tiquetes"/>
    <s v="170-2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8"/>
    <s v="Meses"/>
    <s v="Contratación régimen especial - Régimen especial"/>
    <s v="Propios - 20 - Ingresos corrientes"/>
    <n v="55899620"/>
    <n v="55899620"/>
    <s v="No"/>
    <s v="N/A"/>
    <s v="Mauricio Andres Palma Orozco"/>
    <s v="Subdirector de hidrocarburos"/>
    <n v="6012220601"/>
    <s v="mauricio.palma@upme.gov.co"/>
    <n v="0"/>
    <n v="0"/>
    <n v="0"/>
    <n v="0"/>
    <n v="0"/>
    <n v="0"/>
    <n v="0"/>
    <n v="0"/>
    <n v="0"/>
    <n v="0"/>
    <n v="30899620"/>
    <n v="0"/>
    <n v="0"/>
    <n v="10000000"/>
    <n v="0"/>
    <n v="10000000"/>
    <n v="0"/>
    <n v="10000000"/>
    <n v="25000000"/>
    <n v="10000000"/>
    <n v="0"/>
    <n v="10000000"/>
    <n v="0"/>
    <n v="5899620"/>
    <n v="55899620"/>
    <n v="55899620"/>
    <n v="0"/>
    <n v="0"/>
    <n v="0"/>
  </r>
  <r>
    <x v="0"/>
    <x v="7"/>
    <s v="Hidrocarburos"/>
    <s v="Si"/>
    <n v="26"/>
    <s v="170-26"/>
    <s v="2 - Reducir limitaciones que afecten la expansión de infraestructura de suministro de hidrocarburos en el tiempo."/>
    <x v="21"/>
    <x v="10"/>
    <n v="80111620"/>
    <x v="18"/>
    <s v="Prestación de servicios profesionales y/o de apoyo a la gestión"/>
    <s v="170-2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6992254"/>
    <n v="6992254"/>
    <s v="No"/>
    <s v="N/A"/>
    <s v="Mauricio Andres Palma Orozco"/>
    <s v="Subdirector de hidrocarburos"/>
    <n v="6012220601"/>
    <s v="mauricio.palma@upme.gov.co"/>
    <n v="0"/>
    <n v="0"/>
    <n v="5640000"/>
    <n v="0"/>
    <n v="0"/>
    <n v="512727"/>
    <n v="0"/>
    <n v="1098701"/>
    <n v="0"/>
    <n v="1098701"/>
    <n v="1352254"/>
    <n v="512727"/>
    <n v="0"/>
    <n v="219742"/>
    <n v="0"/>
    <n v="1352254"/>
    <n v="0"/>
    <m/>
    <n v="0"/>
    <m/>
    <n v="0"/>
    <m/>
    <n v="0"/>
    <n v="2197402"/>
    <n v="6992254"/>
    <n v="6992254"/>
    <n v="0"/>
    <n v="0"/>
    <n v="0"/>
  </r>
  <r>
    <x v="0"/>
    <x v="7"/>
    <s v="Hidrocarburos"/>
    <s v="Si"/>
    <n v="26"/>
    <s v="170-27"/>
    <s v="2 - Reducir limitaciones que afecten la expansión de infraestructura de suministro de hidrocarburos en el tiempo."/>
    <x v="21"/>
    <x v="10"/>
    <n v="80111620"/>
    <x v="18"/>
    <s v="Prestación de servicios profesionales y/o de apoyo a la gestión"/>
    <s v="170-27 Prestar servicios profesionales para apoyar la elaboración de la estrategia de transición hacia el uso de energéticos más limpios en el sector domiciliario en el territorio, en el Marco del Plan Nacional de Sustitución de Leña, asi como realizar an"/>
    <s v="Junio"/>
    <s v="Junio"/>
    <s v="Junio"/>
    <n v="6.5"/>
    <s v="Meses"/>
    <s v="Contratación directa - Prestación de servicios profesionales"/>
    <s v="Propios - 20 - Ingresos corrientes"/>
    <n v="54299700"/>
    <n v="54299700"/>
    <s v="No"/>
    <s v="N/A"/>
    <s v="Cesar Augusto Pineda "/>
    <s v="Subdirector de hidrocarburos (E)"/>
    <n v="6012220601"/>
    <s v="cesar.pineda@upme.gov.co"/>
    <n v="0"/>
    <n v="0"/>
    <n v="0"/>
    <n v="0"/>
    <n v="0"/>
    <n v="0"/>
    <n v="0"/>
    <n v="0"/>
    <n v="0"/>
    <n v="0"/>
    <n v="54299700"/>
    <n v="0"/>
    <n v="0"/>
    <n v="4176900"/>
    <n v="0"/>
    <n v="8353800"/>
    <n v="0"/>
    <n v="8353800"/>
    <n v="0"/>
    <n v="8353800"/>
    <n v="0"/>
    <n v="8353800"/>
    <n v="0"/>
    <n v="16707600"/>
    <n v="54299700"/>
    <n v="54299700"/>
    <n v="0"/>
    <n v="0"/>
    <n v="0"/>
  </r>
  <r>
    <x v="0"/>
    <x v="7"/>
    <s v="Hidrocarburos"/>
    <s v="Si"/>
    <n v="26"/>
    <s v="170-28"/>
    <s v="2 - Reducir limitaciones que afecten la expansión de infraestructura de suministro de hidrocarburos en el tiempo."/>
    <x v="21"/>
    <x v="10"/>
    <n v="93151509"/>
    <x v="18"/>
    <s v="Software- Licencias"/>
    <s v="170-28Realizar la adquisición de licencia PipelineStudio™ Software"/>
    <s v="Septiembre"/>
    <s v="Septiembre"/>
    <s v="Octubre"/>
    <n v="12"/>
    <s v="Meses"/>
    <s v="Contratación directa-unico oferente"/>
    <s v="Propios - 20 - Ingresos corrientes"/>
    <n v="22289776"/>
    <n v="22289776"/>
    <s v="No"/>
    <s v="N/A"/>
    <s v="Cesar Augusto Pineda "/>
    <s v="Subdirector de hidrocarburos (E)"/>
    <n v="6012220601"/>
    <s v="cesar.pineda@upme.gov.co"/>
    <n v="0"/>
    <n v="0"/>
    <n v="0"/>
    <n v="0"/>
    <n v="0"/>
    <n v="0"/>
    <n v="0"/>
    <n v="0"/>
    <n v="0"/>
    <n v="0"/>
    <n v="0"/>
    <n v="0"/>
    <n v="0"/>
    <n v="0"/>
    <n v="0"/>
    <n v="0"/>
    <n v="0"/>
    <n v="0"/>
    <n v="22289776"/>
    <n v="0"/>
    <n v="0"/>
    <n v="22289776"/>
    <n v="0"/>
    <n v="0"/>
    <n v="22289776"/>
    <n v="22289776"/>
    <n v="0"/>
    <n v="0"/>
    <n v="0"/>
  </r>
  <r>
    <x v="0"/>
    <x v="7"/>
    <s v="Hidrocarburos"/>
    <s v="Si"/>
    <n v="30"/>
    <s v="170-29"/>
    <s v="2 - Reducir limitaciones que afecten la expansión de infraestructura de suministro de hidrocarburos en el tiempo."/>
    <x v="21"/>
    <x v="10"/>
    <n v="80111620"/>
    <x v="18"/>
    <s v="Prestación de servicios profesionales y/o de apoyo a la gestión"/>
    <s v="170-29 Prestar servicios profesionales para apoyar la elaboración y desarrollo del Plan Indicativo de Combustibles líquidos y temas relacionados con estos energéticos a cargo de la Subdireccion de Hidrocarburos "/>
    <s v="Julio"/>
    <s v="Julio"/>
    <s v="Julio"/>
    <n v="5.5"/>
    <s v="Meses"/>
    <s v="Contratación directa - Prestación de servicios profesionales"/>
    <s v="Propios - 20 - Ingresos corrientes"/>
    <n v="60147626"/>
    <n v="60147626"/>
    <s v=" No"/>
    <s v="N/A"/>
    <s v="Cesar Augusto Pineda "/>
    <s v="Subdirector de hidrocarburos (E)"/>
    <n v="6012220601"/>
    <s v="cesar.pineda@upme.gov.co"/>
    <n v="0"/>
    <n v="0"/>
    <n v="0"/>
    <n v="0"/>
    <n v="0"/>
    <n v="0"/>
    <n v="0"/>
    <n v="0"/>
    <n v="0"/>
    <n v="0"/>
    <n v="0"/>
    <n v="0"/>
    <n v="60147626"/>
    <n v="0"/>
    <n v="0"/>
    <n v="6945400"/>
    <n v="0"/>
    <n v="10418100"/>
    <n v="0"/>
    <n v="10418100"/>
    <n v="0"/>
    <n v="11418100"/>
    <n v="0"/>
    <n v="20947926"/>
    <n v="60147626"/>
    <n v="60147626"/>
    <n v="0"/>
    <n v="0"/>
    <n v="0"/>
  </r>
  <r>
    <x v="0"/>
    <x v="7"/>
    <s v="Hidrocarburos"/>
    <s v="Si"/>
    <n v="30"/>
    <s v="170-30"/>
    <s v="2 - Reducir limitaciones que afecten la expansión de infraestructura de suministro de hidrocarburos en el tiempo."/>
    <x v="21"/>
    <x v="10"/>
    <n v="80111620"/>
    <x v="18"/>
    <s v="Prestación de servicios profesionales y/o de apoyo a la gestión"/>
    <s v="170-30 Prestar servicios profesionales para brindar apoyo jurídico a la Subdireccion de Hidrocarburos en la ejecución y seguimiento de la política publica correspondiente al sector de Hidrocarburos "/>
    <s v="Julio"/>
    <s v="Julio"/>
    <s v="Julio"/>
    <n v="5.5"/>
    <s v="Meses"/>
    <s v="Contratación directa-unico oferente"/>
    <s v="Propios - 20 - Ingresos corrientes"/>
    <n v="60070341"/>
    <n v="60070341"/>
    <s v="No"/>
    <s v="N/A"/>
    <s v="Cesar Augusto Pineda "/>
    <s v="Subdirector de hidrocarburos (E)"/>
    <n v="6012220601"/>
    <s v="cesar.pineda@upme.gov.co"/>
    <n v="0"/>
    <n v="0"/>
    <n v="0"/>
    <n v="0"/>
    <n v="0"/>
    <n v="0"/>
    <n v="0"/>
    <n v="0"/>
    <n v="0"/>
    <n v="0"/>
    <n v="0"/>
    <n v="0"/>
    <n v="60070341"/>
    <n v="0"/>
    <n v="0"/>
    <n v="7639940"/>
    <n v="0"/>
    <n v="10418100"/>
    <n v="0"/>
    <n v="10418100"/>
    <n v="0"/>
    <n v="10418100"/>
    <n v="0"/>
    <n v="21176101"/>
    <n v="60070341"/>
    <n v="60070341"/>
    <n v="0"/>
    <n v="0"/>
    <n v="0"/>
  </r>
  <r>
    <x v="0"/>
    <x v="7"/>
    <s v="Hidrocarburos"/>
    <s v="Si"/>
    <n v="30"/>
    <s v="170-31"/>
    <s v="2 - Reducir limitaciones que afecten la expansión de infraestructura de suministro de hidrocarburos en el tiempo."/>
    <x v="21"/>
    <x v="10"/>
    <s v="43233501"/>
    <x v="18"/>
    <s v="Software- Licencias"/>
    <s v="170-31 Adquirir el licenciamiento de las herramientas colaborativas en nube para la UPME_x0009__x0009__x0009__x0009__x0009_"/>
    <s v="Julio"/>
    <s v="Agosto"/>
    <s v="Septiembre"/>
    <n v="12"/>
    <s v="Meses"/>
    <s v="Seléccion abreviada - acuerdo marco"/>
    <s v="Propios - 20 - Ingresos corrientes"/>
    <n v="19967317"/>
    <n v="19967317"/>
    <s v="No"/>
    <s v="N/A"/>
    <s v="Cesar Augusto Pineda "/>
    <s v="Subdirector de hidrocarburos (E)"/>
    <n v="6012220601"/>
    <s v="cesar.pineda@upme.gov.co"/>
    <n v="0"/>
    <n v="0"/>
    <n v="0"/>
    <n v="0"/>
    <n v="0"/>
    <n v="0"/>
    <n v="0"/>
    <n v="0"/>
    <n v="0"/>
    <n v="0"/>
    <n v="0"/>
    <n v="0"/>
    <n v="0"/>
    <n v="0"/>
    <n v="0"/>
    <n v="0"/>
    <n v="19967317"/>
    <n v="0"/>
    <n v="0"/>
    <n v="0"/>
    <n v="0"/>
    <n v="0"/>
    <n v="0"/>
    <n v="19967317"/>
    <n v="19967317"/>
    <n v="19967317"/>
    <n v="0"/>
    <n v="0"/>
    <n v="0"/>
  </r>
  <r>
    <x v="0"/>
    <x v="8"/>
    <s v="Demanda"/>
    <s v="Si"/>
    <n v="13"/>
    <s v="160-1"/>
    <s v="1 - Mejorar la representatividad en la información de la participación de los sectores económicos en el consumo de energía."/>
    <x v="22"/>
    <x v="21"/>
    <n v="80111620"/>
    <x v="19"/>
    <s v="Prestación de servicios profesionales y/o de apoyo a la gestión"/>
    <s v="160-1 Prestar servicios profesionales para apoyar la construcción del Balance Energético Colombiano, BECO y la evaluación de emisiones de Gases de Efecto Invernadero, GEI."/>
    <s v="Febrero"/>
    <s v="Febrero"/>
    <s v="Febrero"/>
    <n v="11"/>
    <s v="Meses"/>
    <s v="Contratación directa - Prestación de servicios profesionales"/>
    <s v="Propios - 20 - Ingresos corrientes"/>
    <n v="129571585"/>
    <n v="129571585"/>
    <s v="No"/>
    <s v="N/A"/>
    <s v="Jessica Arias Gaviria"/>
    <s v="Subdirectora de Demanda"/>
    <n v="6012220601"/>
    <s v="jessica.arias@upme.gov.co"/>
    <n v="0"/>
    <n v="0"/>
    <n v="129571585"/>
    <n v="0"/>
    <n v="0"/>
    <n v="7176272"/>
    <n v="0"/>
    <n v="11960454"/>
    <n v="0"/>
    <n v="11960454"/>
    <n v="0"/>
    <n v="11960454"/>
    <n v="0"/>
    <n v="11960454"/>
    <n v="0"/>
    <n v="11960454"/>
    <n v="0"/>
    <n v="11960454"/>
    <n v="0"/>
    <n v="11960454"/>
    <n v="0"/>
    <n v="11960454"/>
    <n v="0"/>
    <n v="26711681"/>
    <n v="129571585"/>
    <n v="129571585"/>
    <n v="0"/>
    <n v="0"/>
    <n v="0"/>
  </r>
  <r>
    <x v="0"/>
    <x v="8"/>
    <s v="Demanda"/>
    <s v="Si"/>
    <n v="13"/>
    <s v="160-2"/>
    <s v="1 - Mejorar la representatividad en la información de la participación de los sectores económicos en el consumo de energía."/>
    <x v="22"/>
    <x v="22"/>
    <n v="80111620"/>
    <x v="19"/>
    <s v="Prestación de servicios profesionales y/o de apoyo a la gestión"/>
    <s v="160-2 Prestar servicios profesionales para apoyar la elaboración de estudios y modelamiento de la caracterización del consumo de energía y dar recomendaciones sobre los energéticos más adecuados, en el marco del Plan Energético Nacional y la política de T"/>
    <s v="Febrero"/>
    <s v="Febrero"/>
    <s v="Febrero"/>
    <n v="11"/>
    <s v="Meses"/>
    <s v="Contratación directa - Prestación de servicios profesionales"/>
    <s v="Propios - 20 - Ingresos corrientes"/>
    <n v="84981540"/>
    <n v="84981540"/>
    <s v="No"/>
    <s v="N/A"/>
    <s v="Jessica Arias Gaviria"/>
    <s v="Subdirectora de Demanda"/>
    <n v="6012220601"/>
    <s v="jessica.arias@upme.gov.co"/>
    <n v="0"/>
    <n v="0"/>
    <n v="84981540"/>
    <n v="0"/>
    <n v="0"/>
    <n v="5559540"/>
    <n v="0"/>
    <n v="7942200"/>
    <n v="0"/>
    <n v="7942200"/>
    <n v="0"/>
    <n v="7942200"/>
    <n v="0"/>
    <n v="7942200"/>
    <n v="0"/>
    <n v="7942200"/>
    <n v="0"/>
    <n v="7942200"/>
    <n v="0"/>
    <n v="7942200"/>
    <n v="0"/>
    <n v="7942200"/>
    <n v="0"/>
    <n v="15884400"/>
    <n v="84981540"/>
    <n v="84981540"/>
    <n v="0"/>
    <n v="0"/>
    <n v="0"/>
  </r>
  <r>
    <x v="0"/>
    <x v="8"/>
    <s v="Demanda"/>
    <s v="Si"/>
    <s v="75 (30/12/2024)"/>
    <s v="160-3"/>
    <s v="1 - Mejorar la representatividad en la información de la participación de los sectores económicos en el consumo de energía."/>
    <x v="22"/>
    <x v="22"/>
    <n v="80111620"/>
    <x v="19"/>
    <s v="Prestación de servicios profesionales y/o de apoyo a la gestión"/>
    <s v="160-3 Prestar servicios profesionales para apoyar los análisis, consolidación, revisión y ajuste de los documentos de planeamiento energético priorizados de la Subdirección de demand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n v="119808150"/>
    <m/>
    <m/>
    <n v="5209050"/>
    <m/>
    <n v="10418100"/>
    <m/>
    <n v="10418100"/>
    <m/>
    <n v="10418100"/>
    <m/>
    <n v="10418100"/>
    <m/>
    <n v="10418100"/>
    <m/>
    <n v="10418100"/>
    <m/>
    <n v="10418100"/>
    <m/>
    <n v="10418100"/>
    <m/>
    <n v="10418100"/>
    <m/>
    <n v="20836200"/>
    <n v="119808150"/>
    <n v="119808150"/>
    <n v="0"/>
    <n v="0"/>
    <n v="0"/>
  </r>
  <r>
    <x v="0"/>
    <x v="8"/>
    <s v="Demanda"/>
    <s v="Si"/>
    <s v="75 (30/12/2024)"/>
    <s v="160-4"/>
    <s v="1 - Mejorar la representatividad en la información de la participación de los sectores económicos en el consumo de energía."/>
    <x v="22"/>
    <x v="22"/>
    <n v="80111620"/>
    <x v="19"/>
    <s v="Prestación de servicios profesionales y/o de apoyo a la gestión"/>
    <s v="160-4 Prestar servicios profesionales para el seguimiento en los procesos de diseño, evaluación y análisis de proyectos de eficiencia energética para la climatización y refrigeración en Colombi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n v="119808150"/>
    <m/>
    <m/>
    <n v="5209050"/>
    <m/>
    <n v="10418100"/>
    <m/>
    <n v="10418100"/>
    <m/>
    <n v="10418100"/>
    <m/>
    <n v="10418100"/>
    <m/>
    <n v="10418100"/>
    <m/>
    <n v="10418100"/>
    <m/>
    <n v="10418100"/>
    <m/>
    <n v="10418100"/>
    <m/>
    <n v="10418100"/>
    <m/>
    <n v="20836200"/>
    <n v="119808150"/>
    <n v="119808150"/>
    <n v="0"/>
    <n v="0"/>
    <n v="0"/>
  </r>
  <r>
    <x v="0"/>
    <x v="8"/>
    <s v="Demanda"/>
    <s v="Si"/>
    <s v="75 (30/12/2024)"/>
    <s v="160-5"/>
    <s v="1 - Mejorar la representatividad en la información de la participación de los sectores económicos en el consumo de energía."/>
    <x v="22"/>
    <x v="22"/>
    <n v="80111620"/>
    <x v="19"/>
    <s v="Prestación de servicios profesionales y/o de apoyo a la gestión"/>
    <s v="160-5 Prestar servicios profesionales para apoyar la recopilación y análisis de información para línea base y definición de estrategias de eficiencia energética en materia de movilidad; asi como, apoyar la construcción de modelos computacionales enfocados"/>
    <s v="Enero"/>
    <s v="Enero"/>
    <s v="Enero"/>
    <n v="11.5"/>
    <s v="Meses"/>
    <s v="Contratación directa - Prestación de servicios profesionales"/>
    <s v="Propios - 20 - Ingresos corrientes"/>
    <n v="96068700"/>
    <n v="96068700"/>
    <s v="No"/>
    <s v="N/A"/>
    <s v="Jessica Arias Gaviria"/>
    <s v="Subdirectora de Demanda"/>
    <n v="6012220601"/>
    <s v="jessica.arias@upme.gov.co"/>
    <n v="96068700"/>
    <m/>
    <m/>
    <n v="4176900"/>
    <m/>
    <n v="8353800"/>
    <m/>
    <n v="8353800"/>
    <m/>
    <n v="8353800"/>
    <m/>
    <n v="8353800"/>
    <m/>
    <n v="8353800"/>
    <m/>
    <n v="8353800"/>
    <m/>
    <n v="8353800"/>
    <m/>
    <n v="8353800"/>
    <m/>
    <n v="8353800"/>
    <m/>
    <n v="16707600"/>
    <n v="96068700"/>
    <n v="96068700"/>
    <n v="0"/>
    <n v="0"/>
    <n v="0"/>
  </r>
  <r>
    <x v="0"/>
    <x v="8"/>
    <s v="Demanda"/>
    <s v="Si"/>
    <n v="13"/>
    <s v="160-6"/>
    <s v="1 - Mejorar la representatividad en la información de la participación de los sectores económicos en el consumo de energía."/>
    <x v="22"/>
    <x v="22"/>
    <n v="80111620"/>
    <x v="19"/>
    <s v="Prestación de servicios profesionales y/o de apoyo a la gestión"/>
    <s v="160-6 Prestar servicios profesionales para el apoyo en la identificación, análisis de aspectos tecnológicos, económicos, sociales, regulatorios y ambientales para la conceptualización de los documentos estratégicos que conforman el Plan Energético Naciona"/>
    <s v="Enero"/>
    <s v="Enero"/>
    <s v="Febrero"/>
    <n v="11"/>
    <s v="Meses"/>
    <s v="Contratación directa - Prestación de servicios profesionales"/>
    <s v="Propios - 20 - Ingresos corrientes"/>
    <n v="45795750"/>
    <n v="45795750"/>
    <s v="No"/>
    <s v="N/A"/>
    <s v="Jessica Arias Gaviria"/>
    <s v="Subdirectora de Demanda"/>
    <n v="6012220601"/>
    <s v="jessica.arias@upme.gov.co"/>
    <n v="0"/>
    <n v="0"/>
    <n v="45795750"/>
    <n v="0"/>
    <n v="0"/>
    <n v="3522750"/>
    <n v="0"/>
    <n v="4227300"/>
    <n v="0"/>
    <n v="4227300"/>
    <n v="0"/>
    <n v="4227300"/>
    <n v="0"/>
    <n v="4227300"/>
    <n v="0"/>
    <n v="4227300"/>
    <n v="0"/>
    <n v="4227300"/>
    <n v="0"/>
    <n v="4227300"/>
    <n v="0"/>
    <n v="4227300"/>
    <n v="0"/>
    <n v="8454600"/>
    <n v="45795750"/>
    <n v="45795750"/>
    <n v="0"/>
    <n v="0"/>
    <n v="0"/>
  </r>
  <r>
    <x v="0"/>
    <x v="8"/>
    <s v="Demanda"/>
    <s v="Si"/>
    <s v="75 (30/12/2024)"/>
    <s v="160-7"/>
    <s v="2 - Desarrollar la capacidad instalada en la planificación estratégica de la atención de la demanda."/>
    <x v="23"/>
    <x v="21"/>
    <n v="80111620"/>
    <x v="20"/>
    <s v="Prestación de servicios profesionales y/o de apoyo a la gestión"/>
    <s v="160-7 Prestar servicios profesionales para apoyar los análisis beneficio costo de los escenarios del Plan Energético Nacional, PEN, y de las iniciativas o medidas del PAI PROURE; en el marco de la transición energética del país."/>
    <s v="Enero"/>
    <s v="Enero"/>
    <s v="Enero"/>
    <n v="11.1"/>
    <s v="Meses"/>
    <s v="Contratación directa - Prestación de servicios profesionales"/>
    <s v="Propios - 20 - Ingresos corrientes"/>
    <n v="155347200"/>
    <n v="155347200"/>
    <s v="No"/>
    <s v="N/A"/>
    <s v="Jessica Arias Gaviria"/>
    <s v="Subdirectora de Demanda"/>
    <n v="6012220601"/>
    <s v="jessica.arias@upme.gov.co"/>
    <n v="155347200"/>
    <m/>
    <m/>
    <m/>
    <m/>
    <n v="13207810"/>
    <m/>
    <n v="13207810"/>
    <m/>
    <n v="13207810"/>
    <m/>
    <n v="13207810"/>
    <m/>
    <n v="13207810"/>
    <m/>
    <n v="13207810"/>
    <m/>
    <n v="13207810"/>
    <m/>
    <n v="13207810"/>
    <m/>
    <n v="13207810"/>
    <m/>
    <n v="36476910"/>
    <n v="155347200"/>
    <n v="155347200"/>
    <n v="0"/>
    <n v="0"/>
    <n v="0"/>
  </r>
  <r>
    <x v="0"/>
    <x v="8"/>
    <s v="Demanda"/>
    <s v="Si"/>
    <s v="75 (30/12/2024)"/>
    <s v="160-8"/>
    <s v="3 - Fomentar la articulación de la política pública, el marco regulatorio y la visión de gobierno."/>
    <x v="24"/>
    <x v="11"/>
    <n v="80111620"/>
    <x v="21"/>
    <s v="Prestación de servicios profesionales y/o de apoyo a la gestión"/>
    <s v="160-8 Prestar servicios profesionales para el análisis de la información, la preparación y divulgación de documentos de planeación de la Subdirección de Demanda, en el marco de la Transición Energética Justa (TEJ)."/>
    <s v="Enero"/>
    <s v="Enero"/>
    <s v="Enero"/>
    <n v="11.2"/>
    <s v="Meses"/>
    <s v="Contratación directa - Prestación de servicios profesionales"/>
    <s v="Propios - 20 - Ingresos corrientes"/>
    <n v="114097500"/>
    <n v="114097500"/>
    <s v="No"/>
    <s v="N/A"/>
    <s v="Jessica Arias Gaviria"/>
    <s v="Subdirectora de Demanda"/>
    <n v="6012220601"/>
    <s v="jessica.arias@upme.gov.co"/>
    <n v="114097500"/>
    <m/>
    <m/>
    <n v="4517310"/>
    <m/>
    <n v="9679950"/>
    <m/>
    <n v="9679950"/>
    <m/>
    <n v="9679950"/>
    <m/>
    <n v="9679950"/>
    <m/>
    <n v="9679950"/>
    <m/>
    <n v="9679950"/>
    <m/>
    <n v="9679950"/>
    <m/>
    <n v="9679950"/>
    <m/>
    <n v="9679950"/>
    <m/>
    <n v="22460640"/>
    <n v="114097500"/>
    <n v="114097500"/>
    <n v="0"/>
    <n v="0"/>
    <n v="0"/>
  </r>
  <r>
    <x v="0"/>
    <x v="8"/>
    <s v="Demanda"/>
    <s v="Si"/>
    <n v="13"/>
    <s v="160-9"/>
    <s v="1 - Mejorar la representatividad en la información de la participación de los sectores económicos en el consumo de energía."/>
    <x v="22"/>
    <x v="21"/>
    <n v="80111620"/>
    <x v="19"/>
    <s v="Prestación de servicios profesionales y/o de apoyo a la gestión"/>
    <s v="160-9 Prestar servicios profesionales para apoyar los análisis beneficio costo de los documentos de planeamiento de la Subdirección, a partir de la información derivada de los proyectos de FNCE, GEE e Hidrógeno, en el marco de la transición energética del"/>
    <s v="Enero"/>
    <s v="Enero"/>
    <s v="Enero"/>
    <n v="10.9"/>
    <s v="Meses"/>
    <s v="Contratación directa - Prestación de servicios profesionales"/>
    <s v="Propios - 20 - Ingresos corrientes"/>
    <n v="144029984"/>
    <n v="144029984"/>
    <s v="No"/>
    <s v="N/A"/>
    <s v="Jessica Arias Gaviria"/>
    <s v="Subdirectora de Demanda"/>
    <n v="6012220601"/>
    <s v="jessica.arias@upme.gov.co"/>
    <n v="144029984"/>
    <n v="0"/>
    <n v="0"/>
    <n v="7047338"/>
    <n v="0"/>
    <n v="13213760"/>
    <n v="0"/>
    <n v="13213760"/>
    <n v="0"/>
    <n v="13213760"/>
    <n v="0"/>
    <n v="13213760"/>
    <n v="0"/>
    <n v="13213760"/>
    <n v="0"/>
    <n v="13213760"/>
    <n v="0"/>
    <n v="13213760"/>
    <n v="0"/>
    <n v="13213760"/>
    <n v="0"/>
    <n v="13213760"/>
    <n v="0"/>
    <n v="18058806"/>
    <n v="144029984"/>
    <n v="144029984"/>
    <n v="0"/>
    <n v="0"/>
    <n v="0"/>
  </r>
  <r>
    <x v="0"/>
    <x v="8"/>
    <s v="Demanda"/>
    <s v="Si"/>
    <n v="9"/>
    <s v="160-10"/>
    <s v="2 - Desarrollar la capacidad instalada en la planificación estratégica de la atención de la demanda."/>
    <x v="23"/>
    <x v="21"/>
    <n v="93142104"/>
    <x v="20"/>
    <s v="Consultoría"/>
    <s v="160-10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300160000"/>
    <n v="300160000"/>
    <s v="No"/>
    <s v="N/A"/>
    <s v="Jessica Arias Gaviria"/>
    <s v="Subdirectora de Demanda"/>
    <n v="6012220601"/>
    <s v="jessica.arias@upme.gov.co"/>
    <m/>
    <m/>
    <m/>
    <m/>
    <m/>
    <m/>
    <n v="300160000"/>
    <m/>
    <m/>
    <n v="90048000"/>
    <m/>
    <m/>
    <m/>
    <m/>
    <m/>
    <n v="120064000"/>
    <m/>
    <m/>
    <m/>
    <m/>
    <m/>
    <m/>
    <m/>
    <n v="90048000"/>
    <n v="300160000"/>
    <n v="300160000"/>
    <n v="0"/>
    <n v="0"/>
    <n v="0"/>
  </r>
  <r>
    <x v="0"/>
    <x v="8"/>
    <s v="Demanda"/>
    <s v="Si"/>
    <n v="13"/>
    <s v="160-11"/>
    <s v="2 - Desarrollar la capacidad instalada en la planificación estratégica de la atención de la demanda."/>
    <x v="23"/>
    <x v="32"/>
    <n v="93142104"/>
    <x v="20"/>
    <s v="Consultoría"/>
    <s v="160-11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0"/>
    <n v="0"/>
    <s v="No"/>
    <s v="N/A"/>
    <s v="Jessica Arias Gaviria"/>
    <s v="Subdirectora de Demanda"/>
    <n v="6012220601"/>
    <s v="jessica.arias@upme.gov.co"/>
    <n v="0"/>
    <n v="0"/>
    <n v="0"/>
    <n v="0"/>
    <n v="0"/>
    <n v="0"/>
    <n v="0"/>
    <n v="0"/>
    <n v="0"/>
    <n v="0"/>
    <n v="0"/>
    <n v="0"/>
    <n v="0"/>
    <n v="0"/>
    <n v="0"/>
    <n v="0"/>
    <n v="0"/>
    <n v="0"/>
    <n v="0"/>
    <n v="0"/>
    <n v="0"/>
    <n v="0"/>
    <n v="0"/>
    <n v="0"/>
    <n v="0"/>
    <n v="0"/>
    <n v="0"/>
    <n v="0"/>
    <n v="0"/>
  </r>
  <r>
    <x v="0"/>
    <x v="8"/>
    <s v="Demanda"/>
    <s v="Si"/>
    <n v="21"/>
    <s v="160-12"/>
    <s v="3 - Fomentar la articulación de la política pública, el marco regulatorio y la visión de gobierno."/>
    <x v="24"/>
    <x v="10"/>
    <n v="81101516"/>
    <x v="21"/>
    <s v="Consultoría"/>
    <s v="160-12 Determinar el consumo energético del sector residencial-urbano colombiano, considerando elementos sociales, económicos y climáticos; a partir de información primaria y secundaria.                                        "/>
    <s v="Mayo"/>
    <s v="Junio"/>
    <s v="Julio"/>
    <n v="6"/>
    <s v="Meses"/>
    <s v="Contratación régimen especial (con ofertas) - Régimen especial"/>
    <s v="Propios - 20 - Ingresos corrientes"/>
    <n v="450240000"/>
    <n v="450240000"/>
    <s v="No"/>
    <s v="N/A"/>
    <s v="Jessica Arias Gaviria"/>
    <s v="Subdirectora de Demanda"/>
    <n v="6012220601"/>
    <s v="jessica.arias@upme.gov.co"/>
    <m/>
    <m/>
    <m/>
    <m/>
    <m/>
    <m/>
    <m/>
    <m/>
    <m/>
    <m/>
    <m/>
    <m/>
    <n v="450240000"/>
    <m/>
    <m/>
    <n v="135072000"/>
    <m/>
    <m/>
    <m/>
    <n v="180096000"/>
    <m/>
    <m/>
    <m/>
    <n v="135072000"/>
    <n v="450240000"/>
    <n v="450240000"/>
    <n v="0"/>
    <n v="0"/>
    <n v="0"/>
  </r>
  <r>
    <x v="0"/>
    <x v="8"/>
    <s v="Demanda"/>
    <s v="Si"/>
    <n v="21"/>
    <s v="160-13"/>
    <s v="3 - Fomentar la articulación de la política pública, el marco regulatorio y la visión de gobierno."/>
    <x v="24"/>
    <x v="10"/>
    <n v="81101516"/>
    <x v="21"/>
    <s v="Consultoría"/>
    <s v="160-13 Determinar el consumo energético del sector residencial-urbano colombiano, considerando elementos sociales, económicos y climáticos; a partir de información primaria y secundaria.                                        "/>
    <s v="Mayo"/>
    <s v="Junio"/>
    <s v="Julio"/>
    <n v="6"/>
    <s v="Meses"/>
    <s v="Contratación régimen especial (con ofertas) - Régimen especial"/>
    <s v="Propios - 20 - Ingresos corrientes"/>
    <n v="300160000"/>
    <n v="300160000"/>
    <s v="No"/>
    <s v="N/A"/>
    <s v="Jessica Arias Gaviria"/>
    <s v="Subdirectora de Demanda"/>
    <n v="6012220601"/>
    <s v="jessica.arias@upme.gov.co"/>
    <m/>
    <m/>
    <m/>
    <m/>
    <m/>
    <m/>
    <m/>
    <m/>
    <m/>
    <m/>
    <m/>
    <m/>
    <n v="300160000"/>
    <m/>
    <m/>
    <n v="90048000"/>
    <m/>
    <m/>
    <m/>
    <n v="120064000"/>
    <m/>
    <m/>
    <m/>
    <n v="90048000"/>
    <n v="300160000"/>
    <n v="300160000"/>
    <n v="0"/>
    <n v="0"/>
    <n v="0"/>
  </r>
  <r>
    <x v="0"/>
    <x v="8"/>
    <s v="Demanda"/>
    <s v="Si"/>
    <n v="9"/>
    <s v="160-14"/>
    <s v="1 - Mejorar la representatividad en la información de la participación de los sectores económicos en el consumo de energía."/>
    <x v="22"/>
    <x v="22"/>
    <s v="81101516;83101601"/>
    <x v="19"/>
    <s v="Consultoría"/>
    <s v="160-14 Prestar asistencia técnica para conceptualizar y establecer una metodología para determinar el costo de racionamiento del servicio de gas natural en Colombia, con resolución sectorial, geográfica  y temporal, así como obtener y procesar la informac"/>
    <s v="Marzo"/>
    <s v="Abril"/>
    <s v="Mayo"/>
    <n v="7"/>
    <s v="Meses"/>
    <s v="Contratación régimen especial (con ofertas) - Régimen especial"/>
    <s v="Propios - 20 - Ingresos corrientes"/>
    <n v="1200000000"/>
    <n v="1200000000"/>
    <s v="No"/>
    <s v="N/A"/>
    <s v="Jessica Arias Gaviria"/>
    <s v="Subdirectora de Demanda"/>
    <n v="6012220601"/>
    <s v="jessica.arias@upme.gov.co"/>
    <m/>
    <m/>
    <m/>
    <m/>
    <m/>
    <m/>
    <m/>
    <m/>
    <n v="1200000000"/>
    <m/>
    <m/>
    <n v="360000000"/>
    <m/>
    <m/>
    <m/>
    <m/>
    <m/>
    <m/>
    <m/>
    <n v="480000000"/>
    <m/>
    <m/>
    <m/>
    <n v="360000000"/>
    <n v="1200000000"/>
    <n v="1200000000"/>
    <n v="0"/>
    <n v="0"/>
    <n v="0"/>
  </r>
  <r>
    <x v="0"/>
    <x v="8"/>
    <s v="Demanda"/>
    <s v="Si"/>
    <n v="22"/>
    <s v="160-15"/>
    <s v="1 - Mejorar la representatividad en la información de la participación de los sectores económicos en el consumo de energía."/>
    <x v="22"/>
    <x v="22"/>
    <n v="81101516"/>
    <x v="19"/>
    <s v="Consultoría"/>
    <s v="160-15 Caracterizar en el marco del Plan Nacional de Bioenergía en Colombia, la demanda actual para transporte, electricidad, y energía térmica de los diversos bioenergéticos (sólidos, biocombustibles líquidos, gaseosos y combustibles sintéticos) y establ"/>
    <s v="Julio"/>
    <s v="Agosto"/>
    <s v="Septiembre"/>
    <n v="4"/>
    <s v="Meses"/>
    <s v="Contratación régimen especial (con ofertas) - Régimen especial"/>
    <s v="Propios - 20 - Ingresos corrientes"/>
    <n v="374006384"/>
    <n v="374006384"/>
    <s v="No"/>
    <s v="N/A"/>
    <s v="Jessica Arias Gaviria"/>
    <s v="Subdirectora de Demanda"/>
    <n v="6012220601"/>
    <s v="jessica.arias@upme.gov.co"/>
    <m/>
    <m/>
    <m/>
    <m/>
    <m/>
    <m/>
    <m/>
    <m/>
    <m/>
    <m/>
    <m/>
    <m/>
    <m/>
    <m/>
    <m/>
    <m/>
    <n v="374006384"/>
    <m/>
    <m/>
    <n v="112201915"/>
    <m/>
    <m/>
    <m/>
    <n v="261804469"/>
    <n v="374006384"/>
    <n v="374006384"/>
    <n v="0"/>
    <n v="0"/>
    <n v="0"/>
  </r>
  <r>
    <x v="0"/>
    <x v="8"/>
    <s v="Demanda"/>
    <s v="Si"/>
    <n v="13"/>
    <s v="160-16"/>
    <s v="2 - Desarrollar la capacidad instalada en la planificación estratégica de la atención de la demanda."/>
    <x v="23"/>
    <x v="32"/>
    <n v="80111620"/>
    <x v="20"/>
    <s v="Prestación de servicios profesionales y/o de apoyo a la gestión"/>
    <s v="160-16 Prestar servicios profesionales para diseñar y divulgar los planes, programas y proyectos prioritarios de la subdirección de demanda, relacionados con la diversificación energética e infraestructura, en el marco de la Transición Energética Justa - "/>
    <s v="Enero"/>
    <s v="Enero"/>
    <s v="Enero"/>
    <n v="11"/>
    <s v="Meses"/>
    <s v="Contratación directa - Prestación de servicios profesionales"/>
    <s v="Propios - 20 - Ingresos corrientes"/>
    <n v="98971950"/>
    <n v="98971950"/>
    <s v="No"/>
    <s v="N/A"/>
    <s v="Jessica Arias Gaviria"/>
    <s v="Subdirectora de Demanda"/>
    <n v="6012220601"/>
    <s v="jessica.arias@upme.gov.co"/>
    <n v="98971950"/>
    <n v="0"/>
    <n v="0"/>
    <n v="8997450"/>
    <n v="0"/>
    <n v="8997450"/>
    <n v="0"/>
    <n v="8997450"/>
    <n v="0"/>
    <n v="8997450"/>
    <n v="0"/>
    <n v="8997450"/>
    <n v="0"/>
    <n v="8997450"/>
    <n v="0"/>
    <n v="8997450"/>
    <n v="0"/>
    <n v="8997450"/>
    <n v="0"/>
    <n v="8997450"/>
    <n v="0"/>
    <n v="8997450"/>
    <n v="0"/>
    <n v="8997450"/>
    <n v="98971950"/>
    <n v="98971950"/>
    <n v="0"/>
    <n v="0"/>
    <n v="0"/>
  </r>
  <r>
    <x v="0"/>
    <x v="8"/>
    <s v="Demanda"/>
    <s v="Si"/>
    <n v="2"/>
    <s v="160-17"/>
    <s v="2 - Desarrollar la capacidad instalada en la planificación estratégica de la atención de la demanda."/>
    <x v="23"/>
    <x v="32"/>
    <n v="80111620"/>
    <x v="20"/>
    <s v="Prestación de servicios profesionales y/o de apoyo a la gestión"/>
    <s v="160-17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137500000"/>
    <n v="137500000"/>
    <s v="No"/>
    <s v="N/A"/>
    <s v="Jessica Arias Gaviria"/>
    <s v="Subdirectora de Demanda"/>
    <n v="6012220601"/>
    <s v="jessica.arias@upme.gov.co"/>
    <n v="137500000"/>
    <m/>
    <m/>
    <m/>
    <m/>
    <n v="12500000"/>
    <m/>
    <n v="12500000"/>
    <m/>
    <n v="12500000"/>
    <m/>
    <n v="12500000"/>
    <m/>
    <n v="12500000"/>
    <m/>
    <n v="12500000"/>
    <m/>
    <n v="12500000"/>
    <m/>
    <n v="12500000"/>
    <m/>
    <n v="12500000"/>
    <m/>
    <n v="25000000"/>
    <n v="137500000"/>
    <n v="137500000"/>
    <n v="0"/>
    <n v="0"/>
    <n v="0"/>
  </r>
  <r>
    <x v="0"/>
    <x v="8"/>
    <s v="Demanda"/>
    <s v="Si"/>
    <n v="2"/>
    <s v="160-18"/>
    <s v="3 - Fomentar la articulación de la política pública, el marco regulatorio y la visión de gobierno."/>
    <x v="24"/>
    <x v="11"/>
    <n v="80111620"/>
    <x v="21"/>
    <s v="Prestación de servicios profesionales y/o de apoyo a la gestión"/>
    <s v="160-18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4526500"/>
    <n v="4526500"/>
    <s v="No"/>
    <s v="N/A"/>
    <s v="Jessica Arias Gaviria"/>
    <s v="Subdirectora de Demanda"/>
    <n v="6012220601"/>
    <s v="jessica.arias@upme.gov.co"/>
    <n v="4526500"/>
    <m/>
    <m/>
    <m/>
    <m/>
    <n v="411500"/>
    <m/>
    <n v="411500"/>
    <m/>
    <n v="411500"/>
    <m/>
    <n v="411500"/>
    <m/>
    <n v="411500"/>
    <m/>
    <n v="411500"/>
    <m/>
    <n v="411500"/>
    <m/>
    <n v="411500"/>
    <m/>
    <n v="411500"/>
    <m/>
    <n v="823000"/>
    <n v="4526500"/>
    <n v="4526500"/>
    <n v="0"/>
    <n v="0"/>
    <n v="0"/>
  </r>
  <r>
    <x v="0"/>
    <x v="8"/>
    <s v="Demanda"/>
    <s v="Si"/>
    <s v="75 (30/12/2024)"/>
    <s v="160-19"/>
    <s v="3 - Fomentar la articulación de la política pública, el marco regulatorio y la visión de gobierno."/>
    <x v="24"/>
    <x v="11"/>
    <n v="78111502"/>
    <x v="21"/>
    <s v="Tiquetes"/>
    <s v="160-19 Adquirir los servicios necesarios para garantizar el desplazamiento de servidores públicos y contratistas de la UPME a los eventos y espacios que se desarrollan con el fin de realizar el levantamiento, gestión y apropiación de información en los te"/>
    <s v="Junio"/>
    <s v="Junio"/>
    <s v="Junio"/>
    <n v="6.5"/>
    <s v="Meses"/>
    <s v="Contratación régimen especial - Régimen especial"/>
    <s v="Propios - 20 - Ingresos corrientes"/>
    <n v="40000000"/>
    <n v="40000000"/>
    <s v="No"/>
    <s v="N/A"/>
    <s v="Jessica Arias Gaviria"/>
    <s v="Subdirectora de Demanda"/>
    <n v="6012220601"/>
    <s v="jessica.arias@upme.gov.co"/>
    <m/>
    <m/>
    <m/>
    <m/>
    <m/>
    <m/>
    <m/>
    <m/>
    <m/>
    <m/>
    <n v="40000000"/>
    <m/>
    <m/>
    <n v="3500000"/>
    <m/>
    <n v="7000000"/>
    <m/>
    <n v="8000000"/>
    <m/>
    <n v="8500000"/>
    <m/>
    <n v="11000000"/>
    <m/>
    <n v="2000000"/>
    <n v="40000000"/>
    <n v="40000000"/>
    <n v="0"/>
    <n v="0"/>
    <n v="0"/>
  </r>
  <r>
    <x v="0"/>
    <x v="8"/>
    <s v="Demanda"/>
    <s v="Si"/>
    <s v="75 (30/12/2024)"/>
    <s v="160-20"/>
    <s v="3 - Fomentar la articulación de la política pública, el marco regulatorio y la visión de gobierno."/>
    <x v="24"/>
    <x v="11"/>
    <s v="N/A"/>
    <x v="21"/>
    <s v="Viáticos y gastos de viaje"/>
    <s v="160-20 Pago de viáticos y gastos de desplazamientos para el fortalecimiento del sector en la planificación de la atención de la demanda energética nacional y la transición energética justa a nivel nacional."/>
    <s v="N/A"/>
    <s v="N/A"/>
    <s v="N/A"/>
    <s v="N/A"/>
    <s v="N/A"/>
    <s v="N/A"/>
    <s v="Propios - 20 - Ingresos corrientes"/>
    <n v="40000000"/>
    <n v="40000000"/>
    <s v="No"/>
    <s v="N/A"/>
    <s v="Jessica Arias Gaviria"/>
    <s v="Subdirectora de Demanda"/>
    <n v="6012220601"/>
    <s v="jessica.arias@upme.gov.co"/>
    <m/>
    <m/>
    <n v="500000"/>
    <n v="500000"/>
    <n v="500000"/>
    <n v="500000"/>
    <n v="2000000"/>
    <n v="2000000"/>
    <n v="2000000"/>
    <n v="2000000"/>
    <n v="4000000"/>
    <n v="4000000"/>
    <n v="4000000"/>
    <n v="4000000"/>
    <n v="6000000"/>
    <n v="6000000"/>
    <n v="6000000"/>
    <n v="6000000"/>
    <n v="6000000"/>
    <n v="6000000"/>
    <n v="7000000"/>
    <n v="7000000"/>
    <n v="2000000"/>
    <n v="2000000"/>
    <n v="40000000"/>
    <n v="40000000"/>
    <n v="0"/>
    <n v="0"/>
    <n v="0"/>
  </r>
  <r>
    <x v="0"/>
    <x v="8"/>
    <s v="Demanda"/>
    <s v="Si"/>
    <n v="13"/>
    <s v="160-21"/>
    <s v="2 - Desarrollar la capacidad instalada en la planificación estratégica de la atención de la demanda."/>
    <x v="23"/>
    <x v="32"/>
    <n v="80111620"/>
    <x v="20"/>
    <s v="Prestación de servicios profesionales y/o de apoyo a la gestión"/>
    <s v="160-21 Prestación de servicios profesionales para realizar el desarrollo, actualización y mantenimiento web de las diferentes versiones digitales del Plan Energético Nacional, del Balance Energético Colombiano y de los sitios y/o subsistemas de informació"/>
    <s v="Marzo"/>
    <s v="Marzo"/>
    <s v="Abril"/>
    <n v="8.9"/>
    <s v="Meses"/>
    <s v="Contratación directa - Prestación de servicios profesionales"/>
    <s v="Propios - 20 - Ingresos corrientes"/>
    <n v="53510920"/>
    <n v="53510920"/>
    <s v="No"/>
    <s v="N/A"/>
    <s v="Jessica Arias Gaviria"/>
    <s v="Subdirectora de Demanda"/>
    <n v="6012220601"/>
    <s v="jessica.arias@upme.gov.co"/>
    <n v="0"/>
    <n v="0"/>
    <n v="0"/>
    <n v="0"/>
    <n v="0"/>
    <n v="0"/>
    <n v="53510920"/>
    <n v="0"/>
    <n v="0"/>
    <n v="5945658"/>
    <n v="0"/>
    <n v="5945658"/>
    <n v="0"/>
    <n v="5945658"/>
    <n v="0"/>
    <n v="5945658"/>
    <n v="0"/>
    <n v="5945658"/>
    <n v="0"/>
    <n v="5945658"/>
    <n v="0"/>
    <n v="5945658"/>
    <n v="0"/>
    <n v="11891314"/>
    <n v="53510920"/>
    <n v="53510920"/>
    <n v="0"/>
    <n v="0"/>
    <n v="0"/>
  </r>
  <r>
    <x v="0"/>
    <x v="8"/>
    <s v="Demanda"/>
    <s v="Si"/>
    <n v="13"/>
    <s v="160-22"/>
    <s v="2 - Desarrollar la capacidad instalada en la planificación estratégica de la atención de la demanda."/>
    <x v="23"/>
    <x v="32"/>
    <n v="43233501"/>
    <x v="20"/>
    <s v="Software- Licencias"/>
    <s v="160-22 Adquirir el licenciamiento de las herramientas colaborativas en nube para la UPME."/>
    <s v="Julio"/>
    <s v="Agosto"/>
    <s v="Septiembre"/>
    <n v="12"/>
    <s v="Meses"/>
    <s v="Seléccion abreviada - acuerdo marco"/>
    <s v="Propios - 20 - Ingresos corrientes"/>
    <n v="10177130"/>
    <n v="10177130"/>
    <s v="No"/>
    <s v="N/A"/>
    <s v="Jessica Arias Gaviria"/>
    <s v="Subdirectora de Demanda"/>
    <n v="6012220601"/>
    <s v="jessica.arias@upme.gov.co"/>
    <n v="0"/>
    <n v="0"/>
    <n v="0"/>
    <n v="0"/>
    <n v="0"/>
    <n v="0"/>
    <n v="0"/>
    <n v="0"/>
    <n v="0"/>
    <n v="0"/>
    <n v="0"/>
    <n v="0"/>
    <n v="0"/>
    <n v="0"/>
    <n v="0"/>
    <n v="0"/>
    <n v="10177130"/>
    <n v="0"/>
    <n v="0"/>
    <n v="0"/>
    <n v="0"/>
    <n v="0"/>
    <n v="0"/>
    <n v="10177130"/>
    <n v="10177130"/>
    <n v="10177130"/>
    <n v="0"/>
    <n v="0"/>
    <n v="0"/>
  </r>
  <r>
    <x v="0"/>
    <x v="8"/>
    <s v="Demanda"/>
    <s v="Si"/>
    <n v="13"/>
    <s v="160-23"/>
    <s v="1 - Mejorar la representatividad en la información de la participación de los sectores económicos en el consumo de energía."/>
    <x v="22"/>
    <x v="22"/>
    <n v="43233501"/>
    <x v="19"/>
    <s v="Software- Licencias"/>
    <s v="160-23 Adquirir el licenciamiento de las herramientas colaborativas en nube para la UPME."/>
    <s v="Julio"/>
    <s v="Agosto"/>
    <s v="Septiembre"/>
    <n v="12"/>
    <s v="Meses"/>
    <s v="Seléccion abreviada - acuerdo marco"/>
    <s v="Propios - 20 - Ingresos corrientes"/>
    <n v="13572510"/>
    <n v="13572510"/>
    <s v="No"/>
    <s v="N/A"/>
    <s v="Jessica Arias Gaviria"/>
    <s v="Subdirectora de Demanda"/>
    <n v="6012220601"/>
    <s v="jessica.arias@upme.gov.co"/>
    <n v="0"/>
    <n v="0"/>
    <n v="0"/>
    <n v="0"/>
    <n v="0"/>
    <n v="0"/>
    <n v="0"/>
    <n v="0"/>
    <n v="0"/>
    <n v="0"/>
    <n v="0"/>
    <n v="0"/>
    <n v="0"/>
    <n v="0"/>
    <n v="0"/>
    <n v="0"/>
    <n v="13572510"/>
    <n v="0"/>
    <n v="0"/>
    <n v="0"/>
    <n v="0"/>
    <n v="0"/>
    <n v="0"/>
    <n v="13572510"/>
    <n v="13572510"/>
    <n v="13572510"/>
    <n v="0"/>
    <n v="0"/>
    <n v="0"/>
  </r>
  <r>
    <x v="0"/>
    <x v="8"/>
    <s v="Demanda"/>
    <s v="Si"/>
    <n v="13"/>
    <s v="160-24"/>
    <s v="1 - Mejorar la representatividad en la información de la participación de los sectores económicos en el consumo de energía."/>
    <x v="22"/>
    <x v="21"/>
    <n v="43233501"/>
    <x v="19"/>
    <s v="Software- Licencias"/>
    <s v="160-24 Adquirir el licenciamiento de las herramientas colaborativas en nube para la UPME."/>
    <s v="Julio"/>
    <s v="Agosto"/>
    <s v="Septiembre"/>
    <n v="12"/>
    <s v="Meses"/>
    <s v="Seléccion abreviada - acuerdo marco"/>
    <s v="Propios - 20 - Ingresos corrientes"/>
    <n v="5041631"/>
    <n v="5041631"/>
    <s v="No"/>
    <s v="N/A"/>
    <s v="Jessica Arias Gaviria"/>
    <s v="Subdirectora de Demanda"/>
    <n v="6012220601"/>
    <s v="jessica.arias@upme.gov.co"/>
    <n v="0"/>
    <n v="0"/>
    <n v="0"/>
    <n v="0"/>
    <n v="0"/>
    <n v="0"/>
    <n v="0"/>
    <n v="0"/>
    <n v="0"/>
    <n v="0"/>
    <n v="0"/>
    <n v="0"/>
    <n v="0"/>
    <n v="0"/>
    <n v="0"/>
    <n v="0"/>
    <n v="5041631"/>
    <n v="0"/>
    <n v="0"/>
    <n v="0"/>
    <n v="0"/>
    <n v="0"/>
    <n v="0"/>
    <n v="5041631"/>
    <n v="5041631"/>
    <n v="5041631"/>
    <n v="0"/>
    <n v="0"/>
    <n v="0"/>
  </r>
  <r>
    <x v="0"/>
    <x v="9"/>
    <s v="Territorial"/>
    <s v="Si"/>
    <s v="75 (30/12/2024)"/>
    <s v="100-1"/>
    <s v="1 - Incluir el uso de las particularidades propias de cada territorio en la planeación minero energética."/>
    <x v="0"/>
    <x v="33"/>
    <n v="80111620"/>
    <x v="22"/>
    <s v="Prestación de servicios profesionales y/o de apoyo a la gestión"/>
    <s v="100-1 Prestar servicios profesionales para la gestión de información georreferenciada socioambiental, diferencial e interseccional para el análisis de la planeación del sector minero energético, en el marco del proyecto Enfoque Territorial de la UPME."/>
    <s v="Febrero"/>
    <s v="Febrero"/>
    <s v="Febrero"/>
    <n v="8"/>
    <s v="Meses"/>
    <s v="Contratación directa - Prestación de servicios profesionales"/>
    <s v="Propios - 20 - Ingresos corrientes"/>
    <n v="50000000"/>
    <n v="50000000"/>
    <s v="No"/>
    <s v="N/A"/>
    <s v="Ingrid Viviana Garzón"/>
    <s v="Asesora Dirección general"/>
    <n v="6012220601"/>
    <s v="ingrid.garzon@upme.gov.co"/>
    <m/>
    <m/>
    <n v="50000000"/>
    <m/>
    <m/>
    <m/>
    <m/>
    <m/>
    <m/>
    <n v="2000000"/>
    <m/>
    <n v="6000000"/>
    <m/>
    <n v="6000000"/>
    <m/>
    <n v="6000000"/>
    <m/>
    <n v="6000000"/>
    <m/>
    <n v="6000000"/>
    <m/>
    <n v="6000000"/>
    <m/>
    <n v="12000000"/>
    <n v="50000000"/>
    <n v="50000000"/>
    <n v="0"/>
    <n v="0"/>
    <n v="0"/>
  </r>
  <r>
    <x v="0"/>
    <x v="9"/>
    <s v="Territorial"/>
    <s v="Si"/>
    <n v="13"/>
    <s v="100-2"/>
    <s v="1 - Incluir el uso de las particularidades propias de cada territorio en la planeación minero energética."/>
    <x v="0"/>
    <x v="33"/>
    <n v="80111620"/>
    <x v="22"/>
    <s v="Prestación de servicios profesionales y/o de apoyo a la gestión"/>
    <s v="100-2 Prestar servicios profesionales para el desarrollo de escenarios socioambientales con enfoque interseccional en la planeación minero energética y visualización de análisis con enfoque territorial, en el marco del proyecto Enfoque Territorial de la U"/>
    <s v="Febrero"/>
    <s v="Febrero"/>
    <s v="Febrero"/>
    <n v="8"/>
    <s v="Meses"/>
    <s v="Contratación directa - Prestación de servicios profesionales"/>
    <s v="Propios - 20 - Ingresos corrientes"/>
    <n v="50400000"/>
    <n v="50400000"/>
    <s v="No"/>
    <s v="N/A"/>
    <s v="Ingrid Viviana Garzón"/>
    <s v="Asesora Dirección general"/>
    <n v="6012220601"/>
    <s v="ingrid.garzon@upme.gov.co"/>
    <n v="0"/>
    <n v="0"/>
    <n v="50400000"/>
    <n v="0"/>
    <n v="0"/>
    <n v="6300000"/>
    <n v="0"/>
    <n v="6300000"/>
    <n v="0"/>
    <n v="6300000"/>
    <n v="0"/>
    <n v="6300000"/>
    <n v="0"/>
    <n v="6300000"/>
    <n v="0"/>
    <n v="6300000"/>
    <n v="0"/>
    <n v="6300000"/>
    <n v="0"/>
    <n v="6300000"/>
    <n v="0"/>
    <n v="0"/>
    <n v="0"/>
    <n v="0"/>
    <n v="50400000"/>
    <n v="50400000"/>
    <n v="0"/>
    <n v="0"/>
    <n v="0"/>
  </r>
  <r>
    <x v="0"/>
    <x v="9"/>
    <s v="Territorial"/>
    <s v="Si"/>
    <s v="01"/>
    <s v="100-3"/>
    <s v="1 - Incluir el uso de las particularidades propias de cada territorio en la planeación minero energética."/>
    <x v="0"/>
    <x v="33"/>
    <n v="80111620"/>
    <x v="22"/>
    <s v="Prestación de servicios profesionales y/o de apoyo a la gestión"/>
    <s v="100-3 Prestar servicios profesionales para apoyar los procesos contractuales de la entidad, en especial aquellos necesarios en aras de contribuir a la aplicación de la metodología de enfoque territorial de la UPME"/>
    <s v="Enero"/>
    <s v="Enero"/>
    <s v="Enero"/>
    <n v="3"/>
    <s v="Meses"/>
    <s v="Contratación directa - Prestación de servicios profesionales"/>
    <s v="Propios - 20 - Ingresos corrientes"/>
    <n v="18000000"/>
    <n v="18000000"/>
    <s v="No"/>
    <s v="N/A"/>
    <s v="Ingrid Viviana Garzón"/>
    <s v="Asesora Dirección general"/>
    <n v="6012220601"/>
    <s v="ingrid.garzon@upme.gov.co"/>
    <n v="18000000"/>
    <n v="0"/>
    <n v="0"/>
    <n v="0"/>
    <n v="0"/>
    <n v="6000000"/>
    <n v="0"/>
    <n v="6000000"/>
    <n v="0"/>
    <n v="6000000"/>
    <n v="0"/>
    <n v="0"/>
    <n v="0"/>
    <n v="0"/>
    <n v="0"/>
    <n v="0"/>
    <n v="0"/>
    <n v="0"/>
    <n v="0"/>
    <n v="0"/>
    <n v="0"/>
    <n v="0"/>
    <n v="0"/>
    <n v="0"/>
    <n v="18000000"/>
    <n v="18000000"/>
    <n v="0"/>
    <n v="0"/>
    <n v="0"/>
  </r>
  <r>
    <x v="0"/>
    <x v="9"/>
    <s v="Territorial"/>
    <s v="Si"/>
    <n v="25"/>
    <s v="100-4"/>
    <s v="1 - Incluir el uso de las particularidades propias de cada territorio en la planeación minero energética."/>
    <x v="0"/>
    <x v="34"/>
    <n v="80111620"/>
    <x v="22"/>
    <s v="Prestación de servicios profesionales y/o de apoyo a la gestión"/>
    <s v="100-4 Prestar los servicios profesionales para el seguimiento de la situación energética con respecto al fenómeno de El Niño y analizar diferentes escenarios que permitan realizar una planeación energética que garantice la confiabilidad del suministro de "/>
    <s v="Marzo"/>
    <s v="Marzo"/>
    <s v="Mayo "/>
    <n v="5"/>
    <s v="Meses"/>
    <s v="Contratación directa - Prestación de servicios profesionales"/>
    <s v="Propios - 20 - Ingresos corrientes"/>
    <n v="4551995"/>
    <n v="4551995"/>
    <s v="No"/>
    <s v="N/A"/>
    <s v="Ingrid Viviana Garzón"/>
    <s v="Asesora Dirección general"/>
    <n v="6012220601"/>
    <s v="ingrid.garzon@upme.gov.co"/>
    <n v="0"/>
    <n v="0"/>
    <n v="0"/>
    <n v="0"/>
    <n v="0"/>
    <n v="0"/>
    <n v="0"/>
    <n v="0"/>
    <n v="4551995"/>
    <n v="0"/>
    <n v="0"/>
    <n v="2000000"/>
    <n v="0"/>
    <n v="2000000"/>
    <n v="0"/>
    <n v="551995"/>
    <n v="0"/>
    <n v="0"/>
    <n v="0"/>
    <n v="0"/>
    <n v="0"/>
    <n v="0"/>
    <n v="0"/>
    <n v="0"/>
    <n v="4551995"/>
    <n v="4551995"/>
    <n v="0"/>
    <n v="0"/>
    <n v="0"/>
  </r>
  <r>
    <x v="0"/>
    <x v="9"/>
    <s v="Territorial"/>
    <s v="Si"/>
    <n v="11"/>
    <s v="100-5"/>
    <s v="1 - Incluir el uso de las particularidades propias de cada territorio en la planeación minero energética."/>
    <x v="0"/>
    <x v="33"/>
    <n v="80111620"/>
    <x v="22"/>
    <s v="Prestación de servicios profesionales y/o de apoyo a la gestión"/>
    <s v="100-5 Prestar servicios profesionales para la integración de herramientas socioambientales contribuyendo al desarrollo de infraestructura energética, asegurando un enfoque integral y sostenible."/>
    <s v="Enero"/>
    <s v="Enero"/>
    <s v="Enero"/>
    <n v="11"/>
    <s v="Meses"/>
    <s v="Contratación directa - Prestación de servicios profesionales"/>
    <s v="Propios - 20 - Ingresos corrientes"/>
    <n v="81400000"/>
    <n v="81400000"/>
    <s v="No"/>
    <s v="N/A"/>
    <s v="Ingrid Viviana Garzón"/>
    <s v="Asesora Dirección general"/>
    <n v="6012220601"/>
    <s v="ingrid.garzon@upme.gov.co"/>
    <n v="81400000"/>
    <n v="0"/>
    <n v="0"/>
    <n v="1726667"/>
    <n v="0"/>
    <n v="7500000"/>
    <n v="0"/>
    <n v="7500000"/>
    <n v="0"/>
    <n v="7500000"/>
    <n v="0"/>
    <n v="7500000"/>
    <n v="0"/>
    <n v="7500000"/>
    <n v="0"/>
    <n v="7500000"/>
    <n v="0"/>
    <n v="7500000"/>
    <n v="0"/>
    <n v="7500000"/>
    <n v="0"/>
    <n v="7500000"/>
    <n v="0"/>
    <n v="12173333"/>
    <n v="81400000"/>
    <n v="81400000"/>
    <n v="0"/>
    <n v="0"/>
    <n v="0"/>
  </r>
  <r>
    <x v="0"/>
    <x v="9"/>
    <s v="Territorial"/>
    <s v="Si"/>
    <n v="24"/>
    <s v="100-6"/>
    <s v="1 - Incluir el uso de las particularidades propias de cada territorio en la planeación minero energética."/>
    <x v="0"/>
    <x v="33"/>
    <n v="80111620"/>
    <x v="22"/>
    <s v="Prestación de servicios profesionales y/o de apoyo a la gestión"/>
    <s v="100-6 Prestar servicios profesionales para la articulación entre la oficina de fondos y la dirección general en el marco de la implementación de la estrategia de participación y comunicación fortaleciendo capacidades para una Planeacion minero energética "/>
    <s v="Mayo"/>
    <s v="Mayo"/>
    <s v="Mayo"/>
    <n v="7.5"/>
    <s v="Meses"/>
    <s v="Contratación directa - Prestación de servicios profesionales"/>
    <s v="Propios - 20 - Ingresos corrientes"/>
    <n v="35000000"/>
    <n v="35000000"/>
    <s v="No"/>
    <s v="N/A"/>
    <s v="Ingrid Viviana Garzón"/>
    <s v="Asesora Dirección general"/>
    <n v="6012220601"/>
    <s v="ingrid.garzon@upme.gov.co"/>
    <n v="0"/>
    <n v="0"/>
    <n v="0"/>
    <n v="0"/>
    <n v="0"/>
    <n v="0"/>
    <n v="0"/>
    <n v="0"/>
    <n v="35000000"/>
    <n v="0"/>
    <n v="0"/>
    <n v="4666666"/>
    <n v="0"/>
    <n v="4666666"/>
    <n v="0"/>
    <n v="4666666"/>
    <n v="0"/>
    <n v="4666666"/>
    <n v="0"/>
    <n v="4666666"/>
    <n v="0"/>
    <n v="4666666"/>
    <n v="0"/>
    <n v="7000004"/>
    <n v="35000000"/>
    <n v="35000000"/>
    <n v="0"/>
    <n v="0"/>
    <n v="0"/>
  </r>
  <r>
    <x v="0"/>
    <x v="9"/>
    <s v="Territorial"/>
    <s v="Si"/>
    <s v="75 (30/12/2024)"/>
    <s v="100-7"/>
    <s v="1 - Incluir el uso de las particularidades propias de cada territorio en la planeación minero energética."/>
    <x v="0"/>
    <x v="33"/>
    <n v="80111620"/>
    <x v="22"/>
    <s v="Prestación de servicios profesionales y/o de apoyo a la gestión"/>
    <s v="100-7 Prestar servicios profesionales para las actividades de free press de la Unidad de Planeación Minero Energética- UPME, con énfasis en la estrategia de articulación intra e intersectorial para la planificación del desarrollo minero-energético, en el "/>
    <s v="Febrero"/>
    <s v="Febrero"/>
    <s v="Marzo"/>
    <n v="10.5"/>
    <s v="Meses"/>
    <s v="Contratación directa - Prestación de servicios profesionales"/>
    <s v="Propios - 20 - Ingresos corrientes"/>
    <n v="75075000"/>
    <n v="75075000"/>
    <s v="No"/>
    <s v="N/A"/>
    <s v="Ingrid Viviana Garzón"/>
    <s v="Asesora Dirección general"/>
    <n v="6012220601"/>
    <s v="ingrid.garzon@upme.gov.co"/>
    <m/>
    <m/>
    <m/>
    <m/>
    <n v="75075000"/>
    <n v="3575000"/>
    <m/>
    <n v="7150000"/>
    <m/>
    <n v="7150000"/>
    <m/>
    <n v="7150000"/>
    <m/>
    <n v="7150000"/>
    <m/>
    <n v="7150000"/>
    <m/>
    <n v="7150000"/>
    <m/>
    <n v="7150000"/>
    <m/>
    <n v="7150000"/>
    <m/>
    <n v="14300000"/>
    <n v="75075000"/>
    <n v="75075000"/>
    <n v="0"/>
    <n v="0"/>
    <n v="0"/>
  </r>
  <r>
    <x v="0"/>
    <x v="9"/>
    <s v="Territorial"/>
    <s v="Si"/>
    <n v="2"/>
    <s v="100-8"/>
    <s v="1 - Incluir el uso de las particularidades propias de cada territorio en la planeación minero energética."/>
    <x v="0"/>
    <x v="33"/>
    <n v="80111620"/>
    <x v="22"/>
    <s v="Prestación de servicios profesionales y/o de apoyo a la gestión"/>
    <s v="100-8 Prestar servicios profesionales para la coordinación del componente social, promoviendo el desarrollo de análisis multivariables y la articulación interinstitucional e intersectorial."/>
    <s v="Febrero"/>
    <s v="Febrero"/>
    <s v="Febrero"/>
    <n v="10.7"/>
    <s v="Meses"/>
    <s v="Contratación directa - Prestación de servicios profesionales"/>
    <s v="Propios - 20 - Ingresos corrientes"/>
    <n v="79900000"/>
    <n v="79900000"/>
    <s v="No"/>
    <s v="N/A"/>
    <s v="Ingrid Viviana Garzón"/>
    <s v="Asesora Dirección general"/>
    <n v="6012220601"/>
    <s v="ingrid.garzon@upme.gov.co"/>
    <m/>
    <m/>
    <n v="79900000"/>
    <m/>
    <m/>
    <n v="3450000"/>
    <m/>
    <n v="6900000"/>
    <m/>
    <n v="6900000"/>
    <m/>
    <n v="6900000"/>
    <m/>
    <n v="6900000"/>
    <m/>
    <n v="7900000"/>
    <m/>
    <n v="7900000"/>
    <m/>
    <n v="7900000"/>
    <m/>
    <n v="7900000"/>
    <m/>
    <n v="17250000"/>
    <n v="79900000"/>
    <n v="79900000"/>
    <n v="0"/>
    <n v="0"/>
    <n v="0"/>
  </r>
  <r>
    <x v="0"/>
    <x v="9"/>
    <s v="Territorial"/>
    <s v="Si"/>
    <n v="2"/>
    <s v="100-9"/>
    <s v="1 - Incluir el uso de las particularidades propias de cada territorio en la planeación minero energética."/>
    <x v="0"/>
    <x v="33"/>
    <n v="78111502"/>
    <x v="22"/>
    <s v="Tiquetes"/>
    <s v="100-9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12"/>
    <s v="Meses"/>
    <s v="Contratación régimen especial - Régimen especial"/>
    <s v="Propios - 20 - Ingresos corrientes"/>
    <n v="210547940"/>
    <n v="210547940"/>
    <s v="Si"/>
    <s v="No solicitadas"/>
    <s v="Ingrid Viviana Garzón/ Asesora Dirección General / 6012220601/ ingrid.garzon@upme.gov.co                        "/>
    <s v="Asesora Dirección general"/>
    <n v="6012220601"/>
    <s v="ingrid.garzon@upme.gov.co"/>
    <n v="118330000"/>
    <n v="0"/>
    <m/>
    <n v="0"/>
    <m/>
    <n v="30000000"/>
    <m/>
    <n v="30000000"/>
    <n v="92217940"/>
    <n v="13818492"/>
    <m/>
    <n v="13818492"/>
    <m/>
    <n v="13818492"/>
    <m/>
    <n v="13818492"/>
    <m/>
    <n v="13818492"/>
    <m/>
    <n v="13818492"/>
    <m/>
    <n v="13818492"/>
    <m/>
    <n v="53818496"/>
    <n v="210547940"/>
    <n v="210547940"/>
    <n v="0"/>
    <n v="0"/>
    <n v="0"/>
  </r>
  <r>
    <x v="0"/>
    <x v="9"/>
    <s v="Territorial"/>
    <s v="Si"/>
    <n v="11"/>
    <s v="100-10"/>
    <s v="1 - Incluir el uso de las particularidades propias de cada territorio en la planeación minero energética."/>
    <x v="0"/>
    <x v="33"/>
    <n v="80111620"/>
    <x v="22"/>
    <s v="Prestación de servicios profesionales y/o de apoyo a la gestión"/>
    <s v="100-10 Prestar servicios profesionales para el desarrollo de escenarios de análisis energéticos para la planeación minero energética, con énfasis en una óptica regional, liderando la implementación de lineamientos articulados de gestión institucional en m"/>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n v="0"/>
    <n v="0"/>
    <n v="0"/>
    <n v="0"/>
    <n v="66000000"/>
    <n v="0"/>
    <n v="0"/>
    <n v="1866667"/>
    <n v="0"/>
    <n v="7000000"/>
    <n v="0"/>
    <n v="7700000"/>
    <n v="0"/>
    <n v="7700000"/>
    <n v="0"/>
    <n v="7700000"/>
    <n v="0"/>
    <n v="7700000"/>
    <n v="0"/>
    <n v="7700000"/>
    <n v="0"/>
    <n v="7700000"/>
    <n v="0"/>
    <n v="10933333"/>
    <n v="66000000"/>
    <n v="66000000"/>
    <n v="0"/>
    <n v="0"/>
    <n v="0"/>
  </r>
  <r>
    <x v="0"/>
    <x v="9"/>
    <s v="Territorial"/>
    <s v="Si"/>
    <n v="33"/>
    <s v="100-11"/>
    <s v="2 - Fortalecer el conocimiento de la población y el territorio en cuanto a la dinámica de la planeación minero energética."/>
    <x v="25"/>
    <x v="35"/>
    <n v="80111620"/>
    <x v="23"/>
    <s v="Prestación de servicios profesionales y/o de apoyo a la gestión"/>
    <s v="100-11 Prestar sus servicios profesionales especializados para asesorar a la dirección general en asuntos técnicos del sector energético, con énfasis en la planeación eléctrica y la integración territorial de variables energéticas, fortaleciendo las estra"/>
    <s v="Julio"/>
    <s v="Julio"/>
    <s v="Julio"/>
    <n v="5.5"/>
    <s v="Meses"/>
    <s v="Contratación directa - Prestación de servicios profesionales"/>
    <s v="Propios - 20 - Ingresos corrientes"/>
    <n v="74838225"/>
    <n v="74838225"/>
    <s v="No"/>
    <s v="N/A"/>
    <s v="Ingrid Viviana Garzón"/>
    <s v="Asesora Dirección general"/>
    <n v="6012220601"/>
    <s v="ingrid.garzon@upme.gov.co"/>
    <n v="0"/>
    <n v="0"/>
    <n v="0"/>
    <n v="0"/>
    <n v="0"/>
    <n v="0"/>
    <n v="0"/>
    <n v="0"/>
    <n v="0"/>
    <n v="0"/>
    <n v="0"/>
    <n v="0"/>
    <n v="74838225"/>
    <n v="0"/>
    <n v="0"/>
    <n v="13606950"/>
    <n v="0"/>
    <n v="13606950"/>
    <n v="0"/>
    <n v="13606950"/>
    <n v="0"/>
    <n v="13606950"/>
    <n v="0"/>
    <n v="20410425"/>
    <n v="74838225"/>
    <n v="74838225"/>
    <n v="0"/>
    <n v="0"/>
    <n v="0"/>
  </r>
  <r>
    <x v="0"/>
    <x v="9"/>
    <s v="Territorial"/>
    <s v="Si"/>
    <n v="11"/>
    <s v="100-12"/>
    <s v="1 - Incluir el uso de las particularidades propias de cada territorio en la planeación minero energética."/>
    <x v="0"/>
    <x v="33"/>
    <n v="80111620"/>
    <x v="22"/>
    <s v="Prestación de servicios profesionales y/o de apoyo a la gestión"/>
    <s v="100-12 Prestar servicios profesionales para apoyar la articulación administrativa y logística para la territorialización del proyecto de Enfoque Territorial, incluyendo la gestión, regionalización y seguimiento de las convocatorias necesarias para el desa"/>
    <s v="Marzo"/>
    <s v="Marzo"/>
    <s v="Marzo"/>
    <n v="8"/>
    <s v="Meses"/>
    <s v="Contratación directa - Prestación de servicios profesionales"/>
    <s v="Propios - 20 - Ingresos corrientes"/>
    <n v="34300000"/>
    <n v="34300000"/>
    <s v="No"/>
    <s v="N/A"/>
    <s v="Ingrid Viviana Garzón"/>
    <s v="Asesora Dirección general"/>
    <n v="6012220601"/>
    <s v="ingrid.garzon@upme.gov.co"/>
    <n v="0"/>
    <n v="0"/>
    <n v="0"/>
    <n v="0"/>
    <n v="34300000"/>
    <n v="0"/>
    <n v="0"/>
    <n v="3066666"/>
    <n v="0"/>
    <n v="4600000"/>
    <n v="0"/>
    <n v="4600000"/>
    <n v="0"/>
    <n v="4600000"/>
    <n v="0"/>
    <n v="4600000"/>
    <n v="0"/>
    <n v="4600000"/>
    <n v="0"/>
    <n v="4600000"/>
    <n v="0"/>
    <n v="3633334"/>
    <n v="0"/>
    <m/>
    <n v="34300000"/>
    <n v="34300000"/>
    <n v="0"/>
    <n v="0"/>
    <n v="0"/>
  </r>
  <r>
    <x v="0"/>
    <x v="9"/>
    <s v="Territorial"/>
    <s v="Si"/>
    <n v="11"/>
    <s v="100-13"/>
    <s v="1 - Incluir el uso de las particularidades propias de cada territorio en la planeación minero energética."/>
    <x v="0"/>
    <x v="33"/>
    <n v="80111620"/>
    <x v="22"/>
    <s v="Prestación de servicios profesionales y/o de apoyo a la gestión"/>
    <s v="100-13 Prestar servicios profesionales para el análisis y caracterización de los impactos ambientales asociados a las actividades misionales de la UPME, incluyendo el relacionamiento con actores regionales para la formulación de la estrategia de gestión e"/>
    <s v="Febrero"/>
    <s v="Febrero"/>
    <s v="Febrero"/>
    <n v="8"/>
    <s v="Meses"/>
    <s v="Contratación directa - Prestación de servicios profesionales"/>
    <s v="Propios - 20 - Ingresos corrientes"/>
    <n v="56000000"/>
    <n v="56000000"/>
    <s v="No"/>
    <s v="N/A"/>
    <s v="Ingrid Viviana Garzón"/>
    <s v="Asesora Dirección general"/>
    <n v="6012220601"/>
    <s v="ingrid.garzon@upme.gov.co"/>
    <n v="0"/>
    <n v="0"/>
    <n v="0"/>
    <n v="0"/>
    <n v="0"/>
    <n v="0"/>
    <n v="56000000"/>
    <n v="0"/>
    <n v="0"/>
    <n v="1813333"/>
    <n v="0"/>
    <n v="7675000"/>
    <n v="0"/>
    <n v="7675000"/>
    <n v="0"/>
    <n v="7675000"/>
    <n v="0"/>
    <n v="7675000"/>
    <n v="0"/>
    <n v="7675000"/>
    <n v="0"/>
    <n v="7675000"/>
    <n v="0"/>
    <n v="8136667"/>
    <n v="56000000"/>
    <n v="56000000"/>
    <n v="0"/>
    <n v="0"/>
    <n v="0"/>
  </r>
  <r>
    <x v="0"/>
    <x v="9"/>
    <s v="Territorial"/>
    <s v="Si"/>
    <n v="11"/>
    <s v="100-14"/>
    <s v="1 - Incluir el uso de las particularidades propias de cada territorio en la planeación minero energética."/>
    <x v="0"/>
    <x v="33"/>
    <n v="80111620"/>
    <x v="22"/>
    <s v="Prestación de servicios profesionales y/o de apoyo a la gestión"/>
    <s v="100-14 Prestar servicios profesionales jurídicos para apoyar la integración de variables socioambientales en los procesos y productos de la UPME, generación e implementación de estrategias para la entrada en operación de energía renovable, asegurando el c"/>
    <s v="Marzo"/>
    <s v="Marzo"/>
    <s v="Marzo"/>
    <n v="7"/>
    <s v="Meses"/>
    <s v="Contratación directa - Prestación de servicios profesionales"/>
    <s v="Propios - 20 - Ingresos corrientes"/>
    <n v="42189999"/>
    <n v="42189999"/>
    <s v="No"/>
    <s v="N/A"/>
    <s v="Ingrid Viviana Garzón"/>
    <s v="Asesora Dirección general"/>
    <n v="6012220601"/>
    <s v="ingrid.garzon@upme.gov.co"/>
    <n v="0"/>
    <n v="0"/>
    <n v="0"/>
    <n v="0"/>
    <n v="42189999"/>
    <n v="0"/>
    <n v="0"/>
    <n v="4666666"/>
    <n v="0"/>
    <n v="7000000"/>
    <n v="0"/>
    <n v="7000000"/>
    <n v="0"/>
    <n v="7000000"/>
    <n v="0"/>
    <n v="7000000"/>
    <n v="0"/>
    <n v="7000000"/>
    <n v="0"/>
    <n v="2523333"/>
    <n v="0"/>
    <n v="0"/>
    <n v="0"/>
    <n v="0"/>
    <n v="42189999"/>
    <n v="42189999"/>
    <n v="0"/>
    <n v="0"/>
    <n v="0"/>
  </r>
  <r>
    <x v="0"/>
    <x v="9"/>
    <s v="Territorial"/>
    <s v="Si"/>
    <s v="75 (30/12/2024)"/>
    <s v="100-15"/>
    <s v="1 - Incluir el uso de las particularidades propias de cada territorio en la planeación minero energética."/>
    <x v="0"/>
    <x v="33"/>
    <n v="80111620"/>
    <x v="22"/>
    <s v="Prestación de servicios profesionales y/o de apoyo a la gestión"/>
    <s v="100-15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66000000"/>
    <n v="66000000"/>
    <s v="No"/>
    <s v="N/A"/>
    <s v="Ingrid Viviana Garzón"/>
    <s v="Asesora Dirección general"/>
    <n v="6012220601"/>
    <s v="ingrid.garzon@upme.gov.co"/>
    <n v="66000000"/>
    <m/>
    <m/>
    <n v="2933333"/>
    <m/>
    <n v="8000000"/>
    <m/>
    <n v="8000000"/>
    <m/>
    <n v="8000000"/>
    <m/>
    <n v="8000000"/>
    <m/>
    <n v="8000000"/>
    <m/>
    <n v="8000000"/>
    <m/>
    <n v="8000000"/>
    <m/>
    <n v="7066667"/>
    <m/>
    <m/>
    <m/>
    <m/>
    <n v="66000000"/>
    <n v="66000000"/>
    <n v="0"/>
    <n v="0"/>
    <n v="0"/>
  </r>
  <r>
    <x v="0"/>
    <x v="9"/>
    <s v="Territorial"/>
    <s v="Si"/>
    <n v="32"/>
    <s v="100-16"/>
    <s v="1 - Incluir el uso de las particularidades propias de cada territorio en la planeación minero energética."/>
    <x v="0"/>
    <x v="33"/>
    <n v="80111620"/>
    <x v="22"/>
    <s v="Prestación de servicios profesionales y/o de apoyo a la gestión"/>
    <s v="100-16 Prestar servicios profesionales para apoyar la identificación e incorporación de variables ambientales, sociales y territoriales en los documentos de planeación minero-energética, con el fin de fortalecer el conocimiento sobre la relación entre el "/>
    <s v="Agosto"/>
    <s v="Agosto"/>
    <s v="Agosto"/>
    <n v="5"/>
    <s v="Meses"/>
    <s v="Contratación directa - Prestación de servicios profesionales"/>
    <s v="Propios - 20 - Ingresos corrientes"/>
    <n v="37529988"/>
    <n v="37529988"/>
    <s v="No"/>
    <s v="N/A"/>
    <s v="Ingrid Viviana Garzón"/>
    <s v="Asesora Dirección general"/>
    <n v="6012220601"/>
    <s v="ingrid.garzon@upme.gov.co"/>
    <n v="0"/>
    <n v="0"/>
    <n v="0"/>
    <n v="0"/>
    <n v="0"/>
    <n v="0"/>
    <n v="0"/>
    <n v="0"/>
    <n v="0"/>
    <n v="0"/>
    <n v="0"/>
    <n v="0"/>
    <n v="0"/>
    <n v="0"/>
    <n v="37529988"/>
    <n v="0"/>
    <n v="0"/>
    <n v="8000000"/>
    <n v="0"/>
    <n v="8000000"/>
    <n v="0"/>
    <n v="8000000"/>
    <n v="0"/>
    <n v="13529988"/>
    <n v="37529988"/>
    <n v="37529988"/>
    <n v="0"/>
    <n v="0"/>
    <n v="0"/>
  </r>
  <r>
    <x v="0"/>
    <x v="9"/>
    <s v="Territorial"/>
    <s v="Si"/>
    <n v="13"/>
    <s v="100-17"/>
    <s v="1 - Incluir el uso de las particularidades propias de cada territorio en la planeación minero energética."/>
    <x v="0"/>
    <x v="33"/>
    <n v="80101602"/>
    <x v="22"/>
    <s v="Estudios"/>
    <s v="100-17 Prestar servicios para la implementación y valoración de la metodología de resolución de conflictos para la entrada en operación de los proyectos previstos para el fortalecimiento de la infraestructura de energía eléctrica de transmisión en la regi"/>
    <s v="Marzo"/>
    <s v="Marzo"/>
    <s v="Marzo"/>
    <n v="7"/>
    <s v="Meses"/>
    <s v="Contratación directa - Contratos menor cuantía"/>
    <s v="Propios - 20 - Ingresos corrientes"/>
    <n v="60000000"/>
    <n v="60000000"/>
    <s v="No"/>
    <s v="N/A"/>
    <s v="Ingrid Viviana Garzón"/>
    <s v="Asesora Dirección general"/>
    <n v="6012220601"/>
    <s v="ingrid.garzon@upme.gov.co"/>
    <n v="0"/>
    <n v="0"/>
    <n v="0"/>
    <n v="0"/>
    <n v="60000000"/>
    <n v="0"/>
    <n v="0"/>
    <n v="8000000"/>
    <n v="0"/>
    <n v="10000000"/>
    <n v="0"/>
    <n v="10000000"/>
    <n v="0"/>
    <n v="10000000"/>
    <n v="0"/>
    <n v="10000000"/>
    <n v="0"/>
    <n v="10000000"/>
    <n v="0"/>
    <n v="2000000"/>
    <n v="0"/>
    <n v="0"/>
    <n v="0"/>
    <n v="0"/>
    <n v="60000000"/>
    <n v="60000000"/>
    <n v="0"/>
    <n v="0"/>
    <n v="0"/>
  </r>
  <r>
    <x v="0"/>
    <x v="9"/>
    <s v="Territorial"/>
    <s v="Si"/>
    <n v="13"/>
    <s v="100-18"/>
    <s v="1 - Incluir el uso de las particularidades propias de cada territorio en la planeación minero energética."/>
    <x v="0"/>
    <x v="33"/>
    <n v="80111620"/>
    <x v="22"/>
    <s v="Prestación de servicios profesionales y/o de apoyo a la gestión"/>
    <s v="100-18 Prestar los servicios profesionales para coordinar la formulación y fundamentación técnica que incorporen de manera integral variables de género en la UPME, así como en la articulación con entidades territoriales e instancias interinstitucionales, "/>
    <s v="Marzo"/>
    <s v="Marzo"/>
    <s v="Marzo"/>
    <n v="9"/>
    <s v="Meses"/>
    <s v="Contratación directa - Prestación de servicios profesionales"/>
    <s v="Propios - 20 - Ingresos corrientes"/>
    <n v="85340001"/>
    <n v="85340001"/>
    <s v="No"/>
    <s v="N/A"/>
    <s v="Ingrid Viviana Garzón"/>
    <s v="Asesora Dirección general"/>
    <n v="6012220601"/>
    <s v="ingrid.garzon@upme.gov.co"/>
    <n v="0"/>
    <n v="0"/>
    <n v="0"/>
    <n v="0"/>
    <n v="85340001"/>
    <n v="0"/>
    <n v="0"/>
    <n v="8000000"/>
    <n v="0"/>
    <n v="9300000"/>
    <n v="0"/>
    <n v="9300000"/>
    <n v="0"/>
    <n v="9300000"/>
    <n v="0"/>
    <n v="9940001"/>
    <n v="0"/>
    <n v="9800000"/>
    <n v="0"/>
    <n v="9800000"/>
    <n v="0"/>
    <n v="10300000"/>
    <n v="0"/>
    <n v="9600000"/>
    <n v="85340001"/>
    <n v="85340001"/>
    <n v="0"/>
    <n v="0"/>
    <n v="0"/>
  </r>
  <r>
    <x v="0"/>
    <x v="9"/>
    <s v="Territorial"/>
    <s v="Si"/>
    <s v="75 (30/12/2024)"/>
    <s v="100-19"/>
    <s v="1 - Incluir el uso de las particularidades propias de cada territorio en la planeación minero energética."/>
    <x v="0"/>
    <x v="33"/>
    <n v="80111620"/>
    <x v="22"/>
    <s v="Prestación de servicios profesionales y/o de apoyo a la gestión"/>
    <s v="10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n v="12198783"/>
    <m/>
    <m/>
    <m/>
    <m/>
    <m/>
    <m/>
    <m/>
    <m/>
    <m/>
    <m/>
    <m/>
    <m/>
    <m/>
    <m/>
    <n v="7242848"/>
    <m/>
    <n v="4955935"/>
    <m/>
    <m/>
    <m/>
    <m/>
    <m/>
    <m/>
    <n v="12198783"/>
    <n v="12198783"/>
    <n v="0"/>
    <n v="0"/>
    <n v="0"/>
  </r>
  <r>
    <x v="0"/>
    <x v="9"/>
    <s v="Territorial"/>
    <s v="Si"/>
    <s v="75 (30/12/2024)"/>
    <s v="100-20"/>
    <s v="1 - Incluir el uso de las particularidades propias de cada territorio en la planeación minero energética."/>
    <x v="0"/>
    <x v="33"/>
    <n v="80111620"/>
    <x v="22"/>
    <s v="Prestación de servicios profesionales y/o de apoyo a la gestión"/>
    <s v="10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n v="12198783"/>
    <m/>
    <m/>
    <m/>
    <m/>
    <m/>
    <m/>
    <m/>
    <m/>
    <m/>
    <m/>
    <m/>
    <m/>
    <m/>
    <m/>
    <n v="7242848"/>
    <m/>
    <n v="4955935"/>
    <m/>
    <m/>
    <m/>
    <m/>
    <m/>
    <m/>
    <n v="12198783"/>
    <n v="12198783"/>
    <n v="0"/>
    <n v="0"/>
    <n v="0"/>
  </r>
  <r>
    <x v="0"/>
    <x v="9"/>
    <s v="Territorial"/>
    <s v="Si"/>
    <s v="75 (30/12/2024)"/>
    <s v="100-21"/>
    <s v="1 - Incluir el uso de las particularidades propias de cada territorio en la planeación minero energética."/>
    <x v="0"/>
    <x v="33"/>
    <n v="80111620"/>
    <x v="22"/>
    <s v="Prestación de servicios profesionales y/o de apoyo a la gestión"/>
    <s v="100-21 Prestar los servicios profesionales para la gestión jurídica en aspectos misionales y lo que de ello se  derive, contribuyendo al desempeño institucional con enfoque territorial."/>
    <s v="Abril"/>
    <s v="Abril"/>
    <s v="Mayo"/>
    <n v="6"/>
    <s v="Meses"/>
    <s v="Contratación directa - Contratos menor cuantía"/>
    <s v="Propios - 20 - Ingresos corrientes"/>
    <n v="48000000"/>
    <n v="48000000"/>
    <s v="No"/>
    <s v="N/A"/>
    <s v="Ingrid Viviana Garzón"/>
    <s v="Asesora Dirección general"/>
    <n v="6012220601"/>
    <s v="ingrid.garzon@upme.gov.co"/>
    <m/>
    <m/>
    <m/>
    <m/>
    <m/>
    <m/>
    <n v="48000000"/>
    <m/>
    <m/>
    <m/>
    <m/>
    <n v="6000000"/>
    <m/>
    <n v="6000000"/>
    <m/>
    <n v="6000000"/>
    <m/>
    <n v="6000000"/>
    <m/>
    <n v="6000000"/>
    <m/>
    <n v="6000000"/>
    <m/>
    <n v="12000000"/>
    <n v="48000000"/>
    <n v="48000000"/>
    <n v="0"/>
    <n v="0"/>
    <n v="0"/>
  </r>
  <r>
    <x v="0"/>
    <x v="9"/>
    <s v="Territorial"/>
    <s v="Si"/>
    <n v="31"/>
    <s v="100-22"/>
    <s v="1 - Incluir el uso de las particularidades propias de cada territorio en la planeación minero energética."/>
    <x v="0"/>
    <x v="33"/>
    <n v="80111620"/>
    <x v="22"/>
    <s v="Prestación de servicios profesionales y/o de apoyo a la gestión"/>
    <s v="100-22 Prestar los servicios profesionales en asuntos de índole jurídico, para el acompañamiento del proceso,  verificación y cumplimiento de requisitos legales y asuntos misionales, contribuyendo al desempeño institucional con enfoque territorial."/>
    <s v="Febrero"/>
    <s v="Febrero"/>
    <s v="Febrero"/>
    <n v="8"/>
    <s v="Meses"/>
    <s v="Contratación directa - Contratos menor cuantía"/>
    <s v="Propios - 20 - Ingresos corrientes"/>
    <n v="9600000"/>
    <n v="9600000"/>
    <s v="No"/>
    <s v="N/A"/>
    <s v="Ingrid Viviana Garzón"/>
    <s v="Asesora Dirección general"/>
    <n v="6012220601"/>
    <s v="ingrid.garzon@upme.gov.co"/>
    <n v="0"/>
    <n v="0"/>
    <n v="48000000"/>
    <n v="0"/>
    <n v="0"/>
    <n v="3600000"/>
    <m/>
    <n v="6000000"/>
    <n v="0"/>
    <n v="0"/>
    <n v="-38400000"/>
    <n v="0"/>
    <n v="0"/>
    <n v="0"/>
    <n v="0"/>
    <n v="0"/>
    <n v="0"/>
    <n v="0"/>
    <n v="0"/>
    <n v="0"/>
    <n v="0"/>
    <n v="0"/>
    <n v="0"/>
    <n v="0"/>
    <n v="9600000"/>
    <n v="9600000"/>
    <n v="0"/>
    <n v="0"/>
    <n v="0"/>
  </r>
  <r>
    <x v="0"/>
    <x v="9"/>
    <s v="Territorial"/>
    <s v="Si"/>
    <s v="75 (30/12/2024)"/>
    <s v="100-23"/>
    <s v="1 - Incluir el uso de las particularidades propias de cada territorio en la planeación minero energética."/>
    <x v="0"/>
    <x v="33"/>
    <n v="80111620"/>
    <x v="22"/>
    <s v="Prestación de servicios profesionales y/o de apoyo a la gestión"/>
    <s v="100-23 Prestar los servicios profesionales en la implementación y articulación de análisis técnico para la inclusión de variables sociales en los documentos de la entidad, apoyar los procesos de audiencias de proyectos y convocatorias realizadas por la UP"/>
    <s v="Febrero"/>
    <s v="Marzo"/>
    <s v="Marzo"/>
    <n v="9"/>
    <s v="Meses"/>
    <s v="Contratación directa - Prestación de servicios profesionales"/>
    <s v="Propios - 20 - Ingresos corrientes"/>
    <n v="66513333"/>
    <n v="66513333"/>
    <s v="No"/>
    <s v="N/A"/>
    <s v="Ingrid Viviana Garzón"/>
    <s v="Asesora Dirección general"/>
    <n v="6012220601"/>
    <s v="ingrid.garzon@upme.gov.co"/>
    <m/>
    <m/>
    <m/>
    <m/>
    <n v="66513333"/>
    <m/>
    <m/>
    <n v="1813333"/>
    <m/>
    <n v="7400000"/>
    <m/>
    <n v="7400000"/>
    <m/>
    <n v="7400000"/>
    <m/>
    <n v="7400000"/>
    <m/>
    <n v="7400000"/>
    <m/>
    <n v="7300000"/>
    <m/>
    <n v="6800000"/>
    <m/>
    <n v="13600000"/>
    <n v="66513333"/>
    <n v="66513333"/>
    <n v="0"/>
    <n v="0"/>
    <n v="0"/>
  </r>
  <r>
    <x v="0"/>
    <x v="9"/>
    <s v="Territorial"/>
    <s v="Si"/>
    <n v="13"/>
    <s v="100-24"/>
    <s v="1 - Incluir el uso de las particularidades propias de cada territorio en la planeación minero energética."/>
    <x v="0"/>
    <x v="33"/>
    <n v="80111620"/>
    <x v="22"/>
    <s v="Prestación de servicios profesionales y/o de apoyo a la gestión"/>
    <s v="100-24 Prestar servicios profesionales para identificar y analizar las variables ambientales y territoriales relevantes, con el fin de incorporarlas de manera efectiva en los documentos de planeación minero-energética, asegurando un enfoque integral y sos"/>
    <s v="Marzo"/>
    <s v="Marzo"/>
    <s v="Marzo"/>
    <n v="7"/>
    <s v="Meses"/>
    <s v="Contratación directa - Prestación de servicios profesionales"/>
    <s v="Propios - 20 - Ingresos corrientes"/>
    <n v="37579900"/>
    <n v="37579900"/>
    <s v="No"/>
    <s v="N/A"/>
    <s v="Ingrid Viviana Garzón"/>
    <s v="Asesora Dirección general"/>
    <n v="6012220601"/>
    <s v="ingrid.garzon@upme.gov.co"/>
    <n v="0"/>
    <n v="0"/>
    <n v="0"/>
    <n v="0"/>
    <n v="37579900"/>
    <n v="0"/>
    <n v="0"/>
    <n v="5000000"/>
    <n v="0"/>
    <n v="5000000"/>
    <n v="0"/>
    <n v="5000000"/>
    <n v="0"/>
    <n v="5000000"/>
    <n v="0"/>
    <n v="5000000"/>
    <n v="0"/>
    <n v="5000000"/>
    <n v="0"/>
    <n v="5000000"/>
    <n v="0"/>
    <n v="2579900"/>
    <n v="0"/>
    <n v="0"/>
    <n v="37579900"/>
    <n v="37579900"/>
    <n v="0"/>
    <n v="0"/>
    <n v="0"/>
  </r>
  <r>
    <x v="0"/>
    <x v="9"/>
    <s v="Territorial"/>
    <s v="Si"/>
    <n v="31"/>
    <s v="100-25"/>
    <s v="1 - Incluir el uso de las particularidades propias de cada territorio en la planeación minero energética."/>
    <x v="0"/>
    <x v="33"/>
    <n v="80111620"/>
    <x v="22"/>
    <s v="Prestación de servicios profesionales y/o de apoyo a la gestión"/>
    <s v="100-25 Prestar servicios profesionales para apoyar al equipo de Enfoque Territorial en actividades técnicas y administrativas relacionadas con la articulación intra e intersectorial para la planeación minero-energética, así como el análisis institucional,"/>
    <s v="Julio"/>
    <s v="Julio"/>
    <s v="Julio"/>
    <n v="5.5"/>
    <s v="Meses"/>
    <s v="Contratación directa - Prestación de servicios profesionales"/>
    <s v="Propios - 20 - Ingresos corrientes"/>
    <n v="23250150"/>
    <n v="23250150"/>
    <s v="No"/>
    <s v="N/A"/>
    <s v="Ingrid Viviana Garzón"/>
    <s v="Asesora Dirección general"/>
    <n v="6012220601"/>
    <s v="ingrid.garzon@upme.gov.co"/>
    <n v="0"/>
    <n v="0"/>
    <n v="0"/>
    <n v="0"/>
    <n v="0"/>
    <n v="0"/>
    <n v="0"/>
    <n v="0"/>
    <n v="0"/>
    <n v="0"/>
    <n v="0"/>
    <n v="0"/>
    <n v="23250150"/>
    <n v="0"/>
    <n v="0"/>
    <n v="4227300"/>
    <n v="0"/>
    <n v="4227300"/>
    <n v="0"/>
    <n v="4227300"/>
    <n v="0"/>
    <n v="4227300"/>
    <n v="0"/>
    <n v="6340950"/>
    <n v="23250150"/>
    <n v="23250150"/>
    <n v="0"/>
    <n v="0"/>
    <n v="0"/>
  </r>
  <r>
    <x v="0"/>
    <x v="9"/>
    <s v="Territorial"/>
    <s v="Si"/>
    <n v="8"/>
    <s v="100-26"/>
    <s v="1 - Incluir el uso de las particularidades propias de cada territorio en la planeación minero energética."/>
    <x v="0"/>
    <x v="33"/>
    <n v="80111620"/>
    <x v="22"/>
    <s v="Prestación de servicios profesionales y/o de apoyo a la gestión"/>
    <s v="100-26 Prestar servicios profesionales para apoyar en la identificación y análisis de variables ambientales para proyectos minero-energéticos, mediante la recopilación, organización y documentación de información socioambiental que contribuya a la planifi"/>
    <s v="Marzo"/>
    <s v="Marzo"/>
    <s v="Marzo"/>
    <n v="8"/>
    <s v="Meses"/>
    <s v="Contratación directa - Prestación de servicios profesionales"/>
    <s v="Propios - 20 - Ingresos corrientes"/>
    <n v="25600000"/>
    <n v="25600000"/>
    <s v="No"/>
    <s v="N/A"/>
    <s v="Ingrid Viviana Garzón"/>
    <s v="Asesora Dirección general"/>
    <n v="6012220601"/>
    <s v="ingrid.garzon@upme.gov.co"/>
    <n v="0"/>
    <n v="0"/>
    <n v="0"/>
    <n v="0"/>
    <n v="25600000"/>
    <n v="0"/>
    <n v="0"/>
    <n v="3200000"/>
    <n v="0"/>
    <n v="3200000"/>
    <n v="0"/>
    <n v="3200000"/>
    <n v="0"/>
    <n v="3200000"/>
    <n v="0"/>
    <n v="3200000"/>
    <n v="0"/>
    <n v="3200000"/>
    <n v="0"/>
    <n v="3200000"/>
    <n v="0"/>
    <n v="3200000"/>
    <n v="0"/>
    <n v="0"/>
    <n v="25600000"/>
    <n v="25600000"/>
    <n v="0"/>
    <n v="0"/>
    <n v="0"/>
  </r>
  <r>
    <x v="0"/>
    <x v="9"/>
    <s v="Territorial"/>
    <s v="Si"/>
    <n v="2"/>
    <s v="100-27"/>
    <s v="1 - Incluir el uso de las particularidades propias de cada territorio en la planeación minero energética."/>
    <x v="0"/>
    <x v="33"/>
    <n v="80111620"/>
    <x v="22"/>
    <s v="Prestación de servicios profesionales y/o de apoyo a la gestión"/>
    <s v="100-27 Prestar servicios profesionales para coordinar las acciones del área de Gestión del Conocimiento en el proyecto Enfoque Territorial, facilitando el seguimiento al plan estratégico institucional y la implementación de metodologías y lineamientos nec"/>
    <s v="Febrero"/>
    <s v="Febrero"/>
    <s v="Febrero"/>
    <n v="10.7"/>
    <s v="Meses"/>
    <s v="Contratación directa - Prestación de servicios profesionales"/>
    <s v="Propios - 20 - Ingresos corrientes"/>
    <n v="85600000"/>
    <n v="85600000"/>
    <s v="No"/>
    <s v="N/A"/>
    <s v="Ingrid Viviana Garzón"/>
    <s v="Asesora Dirección general"/>
    <n v="6012220601"/>
    <s v="ingrid.garzon@upme.gov.co"/>
    <m/>
    <n v="0"/>
    <n v="85600000"/>
    <m/>
    <n v="0"/>
    <n v="7680000"/>
    <n v="0"/>
    <n v="7800000"/>
    <n v="0"/>
    <n v="8400000"/>
    <n v="0"/>
    <n v="7720000"/>
    <n v="0"/>
    <n v="8400000"/>
    <n v="0"/>
    <n v="7800000"/>
    <n v="0"/>
    <n v="7800000"/>
    <n v="0"/>
    <n v="7800000"/>
    <n v="0"/>
    <n v="7800000"/>
    <n v="0"/>
    <n v="14400000"/>
    <n v="85600000"/>
    <n v="85600000"/>
    <n v="0"/>
    <n v="0"/>
    <n v="0"/>
  </r>
  <r>
    <x v="0"/>
    <x v="9"/>
    <s v="Territorial"/>
    <s v="Si"/>
    <n v="31"/>
    <s v="100-28"/>
    <s v="1 - Incluir el uso de las particularidades propias de cada territorio en la planeación minero energética."/>
    <x v="0"/>
    <x v="33"/>
    <n v="80111620"/>
    <x v="22"/>
    <s v="Prestación de servicios profesionales y/o de apoyo a la gestión"/>
    <s v="100-28 Prestar servicios profesionales a la Unidad de Planeación Minero-Energética (UPME) en el ejercicio de la secretaria tecnica de comités interinstitucionales e intersectoriales, el fortalecimiento del relacionamiento estratégio etre niveles de gobier"/>
    <s v="Julio"/>
    <s v="Julio"/>
    <s v="Julio"/>
    <n v="5.5"/>
    <s v="Meses"/>
    <s v="Contratación directa - Prestación de servicios profesionales"/>
    <s v="Propios - 20 - Ingresos corrientes"/>
    <n v="59639850"/>
    <n v="59639850"/>
    <s v="No"/>
    <s v="N/A"/>
    <s v="Ingrid Viviana Garzón"/>
    <s v="Asesora Dirección general"/>
    <n v="6012220601"/>
    <s v="ingrid.garzon@upme.gov.co"/>
    <n v="0"/>
    <n v="0"/>
    <n v="0"/>
    <n v="0"/>
    <n v="0"/>
    <n v="0"/>
    <n v="0"/>
    <n v="0"/>
    <n v="0"/>
    <n v="0"/>
    <n v="0"/>
    <n v="0"/>
    <n v="59639850"/>
    <n v="0"/>
    <n v="0"/>
    <n v="9500000"/>
    <n v="0"/>
    <n v="9500000"/>
    <n v="0"/>
    <n v="9500000"/>
    <n v="0"/>
    <n v="9500000"/>
    <n v="0"/>
    <n v="21639850"/>
    <n v="59639850"/>
    <n v="59639850"/>
    <n v="0"/>
    <n v="0"/>
    <n v="0"/>
  </r>
  <r>
    <x v="0"/>
    <x v="9"/>
    <s v="Territorial"/>
    <s v="Si"/>
    <s v="01"/>
    <s v="100-29"/>
    <s v="1 - Incluir el uso de las particularidades propias de cada territorio en la planeación minero energética."/>
    <x v="0"/>
    <x v="34"/>
    <n v="80111620"/>
    <x v="22"/>
    <s v="Prestación de servicios profesionales y/o de apoyo a la gestión"/>
    <s v="100-29 Prestar servicios profesionales para apoyar la elaboración e implementación de los planes internos de gestión de la Dirección General de la UPME, optimizando la coordinación entre sectores y asegurando la eficacia de las acciones internas, para una"/>
    <s v="Enero"/>
    <s v="Enero"/>
    <s v="Enero"/>
    <d v="2024-05-11T00:00:00"/>
    <s v="Meses"/>
    <s v="Contratación directa - Prestación de servicios profesionales"/>
    <s v="Propios - 20 - Ingresos corrientes"/>
    <n v="94000000"/>
    <n v="94000000"/>
    <s v="No"/>
    <s v="N/A"/>
    <s v="Ingrid Viviana Garzón"/>
    <s v="Asesora Dirección general"/>
    <n v="6012220601"/>
    <s v="ingrid.garzon@upme.gov.co"/>
    <n v="94000000"/>
    <n v="0"/>
    <n v="0"/>
    <n v="5600000"/>
    <n v="0"/>
    <n v="8000000"/>
    <n v="0"/>
    <n v="8000000"/>
    <n v="0"/>
    <n v="8000000"/>
    <n v="0"/>
    <n v="8000000"/>
    <n v="0"/>
    <n v="8000000"/>
    <n v="0"/>
    <n v="8000000"/>
    <n v="0"/>
    <n v="8000000"/>
    <n v="0"/>
    <n v="8400000"/>
    <n v="0"/>
    <n v="8000000"/>
    <n v="0"/>
    <n v="16000000"/>
    <n v="94000000"/>
    <n v="94000000"/>
    <n v="0"/>
    <n v="0"/>
    <n v="0"/>
  </r>
  <r>
    <x v="0"/>
    <x v="9"/>
    <s v="Territorial"/>
    <s v="Si"/>
    <s v="75 (30/12/2024)"/>
    <s v="100-30"/>
    <s v="1 - Incluir el uso de las particularidades propias de cada territorio en la planeación minero energética."/>
    <x v="0"/>
    <x v="34"/>
    <n v="80111620"/>
    <x v="22"/>
    <s v="Prestación de servicios profesionales y/o de apoyo a la gestión"/>
    <s v="100-30 Prestar los servicios profesionales en conceptos técnicos de ingeniería eléctrica y jurídico regulatorios para la planificación minero energética nacional en la UPME, con enfoque interseccional en los aspectos ambiental, social y territorial relaci"/>
    <s v="Enero"/>
    <s v="Enero"/>
    <s v="Enero"/>
    <n v="11.5"/>
    <s v="Meses"/>
    <s v="Contratación directa - Prestación de servicios profesionales"/>
    <s v="Propios - 20 - Ingresos corrientes"/>
    <n v="82800000"/>
    <n v="82800000"/>
    <s v="No"/>
    <s v="N/A"/>
    <s v="Ingrid Viviana Garzón"/>
    <s v="Asesora Dirección general"/>
    <n v="6012220601"/>
    <s v="ingrid.garzon@upme.gov.co"/>
    <n v="82800000"/>
    <m/>
    <m/>
    <n v="3600000"/>
    <m/>
    <n v="7200000"/>
    <m/>
    <n v="7200000"/>
    <m/>
    <n v="7200000"/>
    <m/>
    <n v="7200000"/>
    <m/>
    <n v="7200000"/>
    <m/>
    <n v="7200000"/>
    <m/>
    <n v="7200000"/>
    <m/>
    <n v="7200000"/>
    <m/>
    <n v="7200000"/>
    <m/>
    <n v="14400000"/>
    <n v="82800000"/>
    <n v="82800000"/>
    <n v="0"/>
    <n v="0"/>
    <n v="0"/>
  </r>
  <r>
    <x v="0"/>
    <x v="9"/>
    <s v="Territorial"/>
    <s v="Si"/>
    <n v="11"/>
    <s v="100-31"/>
    <s v="1 - Incluir el uso de las particularidades propias de cada territorio en la planeación minero energética."/>
    <x v="0"/>
    <x v="34"/>
    <n v="80111620"/>
    <x v="22"/>
    <s v="Prestación de servicios profesionales y/o de apoyo a la gestión"/>
    <s v="100-31 Prestar servicios profesionales para el monitoreo al desarrollo de proyectos de generación a partir de Fuentes No Convencionales de Energía Renovable reconociendo y articulando acciones interinstitucionales para prever y gestionar aspectos decisivo"/>
    <s v="Enero"/>
    <s v="Enero"/>
    <s v="Enero"/>
    <n v="11.7"/>
    <s v="Meses"/>
    <s v="Contratación directa - Prestación de servicios profesionales"/>
    <s v="Propios - 20 - Ingresos corrientes"/>
    <n v="48613950"/>
    <n v="48613950"/>
    <s v="No"/>
    <s v="N/A"/>
    <s v="Ingrid Viviana Garzón"/>
    <s v="Asesora Dirección general"/>
    <n v="6012220601"/>
    <s v="ingrid.garzon@upme.gov.co"/>
    <n v="48613950"/>
    <n v="0"/>
    <n v="0"/>
    <n v="1972740"/>
    <n v="0"/>
    <n v="4227300"/>
    <n v="0"/>
    <n v="4227300"/>
    <n v="0"/>
    <n v="4227300"/>
    <n v="0"/>
    <n v="4227300"/>
    <n v="0"/>
    <n v="4227300"/>
    <n v="0"/>
    <n v="4227300"/>
    <n v="0"/>
    <n v="4227300"/>
    <n v="0"/>
    <n v="4227300"/>
    <n v="0"/>
    <n v="4227300"/>
    <n v="0"/>
    <n v="8595510"/>
    <n v="48613950"/>
    <n v="48613950"/>
    <n v="0"/>
    <n v="0"/>
    <n v="0"/>
  </r>
  <r>
    <x v="0"/>
    <x v="9"/>
    <s v="Territorial"/>
    <s v="Si"/>
    <n v="2"/>
    <s v="100-32"/>
    <s v="1 - Incluir el uso de las particularidades propias de cada territorio en la planeación minero energética."/>
    <x v="0"/>
    <x v="34"/>
    <n v="80111620"/>
    <x v="22"/>
    <s v="Prestación de servicios profesionales y/o de apoyo a la gestión"/>
    <s v="100-32 Prestar servicios profesionales para el seguimiento a la implementación de los proyectos de generación con conexión aprobada por la Unidad de Planeación Minero Energética, en aras de identificar y gestionar soluciones a desafios ambientales, social"/>
    <s v="Enero"/>
    <s v="Enero"/>
    <s v="Febrero"/>
    <n v="11.2"/>
    <s v="Meses"/>
    <s v="Contratación directa - Prestación de servicios profesionales"/>
    <s v="Propios - 20 - Ingresos corrientes"/>
    <n v="38958800"/>
    <n v="38958800"/>
    <s v="No"/>
    <s v="N/A"/>
    <s v="Ingrid Viviana Garzón"/>
    <s v="Asesora Dirección general"/>
    <n v="6012220601"/>
    <s v="ingrid.garzon@upme.gov.co"/>
    <m/>
    <n v="0"/>
    <n v="38958800"/>
    <m/>
    <n v="0"/>
    <n v="3285450"/>
    <n v="0"/>
    <n v="3285450"/>
    <n v="0"/>
    <n v="3947210"/>
    <n v="0"/>
    <n v="3585450"/>
    <n v="0"/>
    <n v="3585450"/>
    <n v="0"/>
    <n v="3585450"/>
    <n v="0"/>
    <n v="3585450"/>
    <n v="0"/>
    <n v="3585450"/>
    <n v="0"/>
    <n v="3285450"/>
    <n v="0"/>
    <n v="7227990"/>
    <n v="38958800"/>
    <n v="38958800"/>
    <n v="0"/>
    <n v="0"/>
    <n v="0"/>
  </r>
  <r>
    <x v="0"/>
    <x v="9"/>
    <s v="Territorial"/>
    <s v="Si"/>
    <n v="11"/>
    <s v="100-33"/>
    <s v="1 - Incluir el uso de las particularidades propias de cada territorio en la planeación minero energética."/>
    <x v="0"/>
    <x v="34"/>
    <n v="80111620"/>
    <x v="22"/>
    <s v="Prestación de servicios profesionales y/o de apoyo a la gestión"/>
    <s v="100-33 Prestar servicios profesionales para articular la gestión interinstitucional con actores fundamentales en la planeación energética."/>
    <s v="Enero"/>
    <s v="Enero"/>
    <s v="Enero"/>
    <n v="11.4"/>
    <s v="Meses"/>
    <s v="Contratación directa - Prestación de servicios profesionales"/>
    <s v="Propios - 20 - Ingresos corrientes"/>
    <n v="55000000"/>
    <n v="55000000"/>
    <s v="No"/>
    <s v="N/A"/>
    <s v="Ingrid Viviana Garzón"/>
    <s v="Asesora Dirección general"/>
    <n v="6012220601"/>
    <s v="ingrid.garzon@upme.gov.co"/>
    <n v="55000000"/>
    <n v="0"/>
    <n v="0"/>
    <n v="1166667"/>
    <n v="0"/>
    <n v="5000000"/>
    <n v="0"/>
    <n v="5000000"/>
    <n v="0"/>
    <n v="5000000"/>
    <n v="0"/>
    <n v="5000000"/>
    <n v="0"/>
    <n v="5000000"/>
    <n v="0"/>
    <n v="5000000"/>
    <n v="0"/>
    <n v="5000000"/>
    <n v="0"/>
    <n v="5000000"/>
    <n v="0"/>
    <n v="5000000"/>
    <n v="0"/>
    <n v="8833333"/>
    <n v="55000000"/>
    <n v="55000000"/>
    <n v="0"/>
    <n v="0"/>
    <n v="0"/>
  </r>
  <r>
    <x v="0"/>
    <x v="9"/>
    <s v="Territorial"/>
    <s v="Si"/>
    <n v="11"/>
    <s v="100-34"/>
    <s v="1 - Incluir el uso de las particularidades propias de cada territorio en la planeación minero energética."/>
    <x v="0"/>
    <x v="34"/>
    <n v="80111620"/>
    <x v="22"/>
    <s v="Prestación de servicios profesionales y/o de apoyo a la gestión"/>
    <s v="100-34 Prestar servicios profesionales para la realización de respuestas a peticiones, quejas, reclamos, informes y documentos concernientes al fenómeno climático “El Niño”, con el animo de posibilitar la articulación intra e intersectorial para la planea"/>
    <s v="Enero"/>
    <s v="Enero"/>
    <s v="Febrero"/>
    <n v="11.2"/>
    <s v="Meses"/>
    <s v="Contratación directa - Prestación de servicios profesionales"/>
    <s v="Propios - 20 - Ingresos corrientes"/>
    <n v="37950000"/>
    <n v="37950000"/>
    <s v="No"/>
    <s v="N/A"/>
    <s v="Ingrid Viviana Garzón"/>
    <s v="Asesora Dirección general"/>
    <n v="6012220601"/>
    <s v="ingrid.garzon@upme.gov.co"/>
    <n v="37950000"/>
    <n v="0"/>
    <n v="0"/>
    <n v="3450000"/>
    <n v="0"/>
    <n v="3450000"/>
    <n v="0"/>
    <n v="3450000"/>
    <n v="0"/>
    <n v="3450000"/>
    <n v="0"/>
    <n v="3450000"/>
    <n v="0"/>
    <n v="3450000"/>
    <n v="0"/>
    <n v="3450000"/>
    <n v="0"/>
    <n v="3450000"/>
    <n v="0"/>
    <n v="3450000"/>
    <n v="0"/>
    <n v="3450000"/>
    <n v="0"/>
    <n v="3450000"/>
    <n v="37950000"/>
    <n v="37950000"/>
    <n v="0"/>
    <n v="0"/>
    <n v="0"/>
  </r>
  <r>
    <x v="0"/>
    <x v="9"/>
    <s v="Territorial"/>
    <s v="Si"/>
    <s v="75 (30/12/2024)"/>
    <s v="100-35"/>
    <s v="1 - Incluir el uso de las particularidades propias de cada territorio en la planeación minero energética."/>
    <x v="0"/>
    <x v="34"/>
    <n v="80111620"/>
    <x v="22"/>
    <s v="Prestación de servicios profesionales y/o de apoyo a la gestión"/>
    <s v="100-35 Prestar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0 - Ingresos corrientes"/>
    <n v="56749000"/>
    <n v="56749000"/>
    <s v="No"/>
    <s v="N/A"/>
    <s v="Ingrid Viviana Garzón"/>
    <s v="Asesora Dirección general"/>
    <n v="6012220601"/>
    <s v="ingrid.garzon@upme.gov.co"/>
    <n v="56749000"/>
    <m/>
    <m/>
    <n v="515900"/>
    <m/>
    <n v="5159000"/>
    <m/>
    <n v="5159000"/>
    <m/>
    <n v="5159000"/>
    <m/>
    <n v="5159000"/>
    <m/>
    <n v="5159000"/>
    <m/>
    <n v="5159000"/>
    <m/>
    <n v="5159000"/>
    <m/>
    <n v="5159000"/>
    <m/>
    <n v="5159000"/>
    <m/>
    <n v="9802100"/>
    <n v="56749000"/>
    <n v="56749000"/>
    <n v="0"/>
    <n v="0"/>
    <n v="0"/>
  </r>
  <r>
    <x v="0"/>
    <x v="9"/>
    <s v="Territorial"/>
    <s v="Si"/>
    <n v="11"/>
    <s v="100-36"/>
    <s v="1 - Incluir el uso de las particularidades propias de cada territorio en la planeación minero energética."/>
    <x v="0"/>
    <x v="34"/>
    <n v="80111620"/>
    <x v="22"/>
    <s v="Prestación de servicios profesionales y/o de apoyo a la gestión"/>
    <s v="100-36 Prestar servicios profesionales de diagramación de planes y productos, y diversos formatos de datos digitales de la UPME en el área de comunicaciones."/>
    <s v="Enero"/>
    <s v="Enero"/>
    <s v="Enero"/>
    <n v="11.5"/>
    <s v="Meses"/>
    <s v="Contratación directa - Prestación de servicios profesionales"/>
    <s v="Propios - 20 - Ingresos corrientes"/>
    <n v="49500000"/>
    <n v="49500000"/>
    <s v="No"/>
    <s v="N/A"/>
    <s v="Ingrid Viviana Garzón"/>
    <s v="Asesora Dirección general"/>
    <n v="6012220601"/>
    <s v="ingrid.garzon@upme.gov.co"/>
    <n v="49500000"/>
    <n v="0"/>
    <n v="0"/>
    <n v="4500000"/>
    <n v="0"/>
    <n v="4500000"/>
    <n v="0"/>
    <n v="4500000"/>
    <n v="0"/>
    <n v="4500000"/>
    <n v="0"/>
    <n v="4500000"/>
    <n v="0"/>
    <n v="4500000"/>
    <n v="0"/>
    <n v="4500000"/>
    <n v="0"/>
    <n v="4500000"/>
    <n v="0"/>
    <n v="4500000"/>
    <n v="0"/>
    <n v="4500000"/>
    <n v="0"/>
    <n v="4500000"/>
    <n v="49500000"/>
    <n v="49500000"/>
    <n v="0"/>
    <n v="0"/>
    <n v="0"/>
  </r>
  <r>
    <x v="0"/>
    <x v="9"/>
    <s v="Territorial"/>
    <s v="Si"/>
    <s v="75 (30/12/2024)"/>
    <s v="100-37"/>
    <s v="1 - Incluir el uso de las particularidades propias de cada territorio en la planeación minero energética."/>
    <x v="0"/>
    <x v="34"/>
    <n v="80111620"/>
    <x v="22"/>
    <s v="Prestación de servicios profesionales y/o de apoyo a la gestión"/>
    <s v="100-37 Prestar servicios profesionales para apoyar a la UPME en la identificación, evaluación y mitigación de impactos ambientales derivados de sus actividades rutinarias, garantizando el cumplimiento de la normativa ambiental, la gestión adecuada de resi"/>
    <s v="Enero"/>
    <s v="Enero"/>
    <s v="Febrero"/>
    <n v="10"/>
    <s v="Meses"/>
    <s v="Contratación directa - Prestación de servicios profesionales"/>
    <s v="Propios - 20 - Ingresos corrientes"/>
    <n v="62000000"/>
    <n v="62000000"/>
    <s v="No"/>
    <s v="N/A"/>
    <s v="Ingrid Viviana Garzón"/>
    <s v="Asesora Dirección general"/>
    <n v="6012220601"/>
    <s v="ingrid.garzon@upme.gov.co"/>
    <m/>
    <m/>
    <n v="62000000"/>
    <m/>
    <m/>
    <n v="6200000"/>
    <m/>
    <n v="6200000"/>
    <m/>
    <n v="6200000"/>
    <m/>
    <n v="6200000"/>
    <m/>
    <n v="6200000"/>
    <m/>
    <n v="6200000"/>
    <m/>
    <n v="6200000"/>
    <m/>
    <n v="6200000"/>
    <m/>
    <n v="6200000"/>
    <m/>
    <n v="6200000"/>
    <n v="62000000"/>
    <n v="62000000"/>
    <n v="0"/>
    <n v="0"/>
    <n v="0"/>
  </r>
  <r>
    <x v="0"/>
    <x v="9"/>
    <s v="Territorial"/>
    <s v="Si"/>
    <s v="75 (30/12/2024)"/>
    <s v="100-38"/>
    <s v="1 - Incluir el uso de las particularidades propias de cada territorio en la planeación minero energética."/>
    <x v="0"/>
    <x v="34"/>
    <n v="80111620"/>
    <x v="22"/>
    <s v="Prestación de servicios profesionales y/o de apoyo a la gestión"/>
    <s v="100-38 Prestar servicios profesionales para coordinar el seguimiento de la planeación estratégica, los procesos contractuales y la ejecución presupuestal del proyecto de Enfoque Territorial de la Dirección General, garantizando el cumplimiento efectivo de"/>
    <s v="Enero"/>
    <s v="Enero"/>
    <s v="Enero"/>
    <d v="2024-05-11T00:00:00"/>
    <s v="Meses"/>
    <s v="Contratación directa - Prestación de servicios profesionales"/>
    <s v="Propios - 20 - Ingresos corrientes"/>
    <n v="86250000"/>
    <n v="86250000"/>
    <s v="No"/>
    <s v="N/A"/>
    <s v="Ingrid Viviana Garzón"/>
    <s v="Asesora Dirección general"/>
    <n v="6012220601"/>
    <s v="ingrid.garzon@upme.gov.co"/>
    <n v="86250000"/>
    <m/>
    <m/>
    <n v="5500000"/>
    <m/>
    <n v="7500000"/>
    <m/>
    <n v="7500000"/>
    <m/>
    <n v="7500000"/>
    <m/>
    <n v="7500000"/>
    <m/>
    <n v="7500000"/>
    <m/>
    <n v="7500000"/>
    <m/>
    <n v="7500000"/>
    <m/>
    <n v="7500000"/>
    <m/>
    <n v="7500000"/>
    <m/>
    <n v="13250000"/>
    <n v="86250000"/>
    <n v="86250000"/>
    <n v="0"/>
    <n v="0"/>
    <n v="0"/>
  </r>
  <r>
    <x v="0"/>
    <x v="9"/>
    <s v="Territorial"/>
    <s v="Si"/>
    <n v="2"/>
    <s v="100-39"/>
    <s v="1 - Incluir el uso de las particularidades propias de cada territorio en la planeación minero energética."/>
    <x v="0"/>
    <x v="34"/>
    <n v="80111620"/>
    <x v="22"/>
    <s v="Prestación de servicios profesionales y/o de apoyo a la gestión"/>
    <s v="100-39 Prestar servicios profesionales para identificar y analizar la incidencia de variables territoriales e interseccionales en los procesos de planificación, desarrollo y gestión de infraestructura energética, generando lineamientos y acciones para  la"/>
    <s v="Febrero"/>
    <s v="Febrero"/>
    <s v="Febrero"/>
    <n v="10.7"/>
    <s v="Meses"/>
    <s v="Contratación directa - Contratos interadministrativos"/>
    <s v="Propios - 20 - Ingresos corrientes"/>
    <n v="82500000"/>
    <n v="82500000"/>
    <s v="No"/>
    <s v="N/A"/>
    <s v="Ingrid Viviana Garzón"/>
    <s v="Asesora Dirección general"/>
    <n v="6012220601"/>
    <s v="ingrid.garzon@upme.gov.co"/>
    <n v="0"/>
    <n v="0"/>
    <n v="82500000"/>
    <n v="0"/>
    <n v="0"/>
    <n v="4500000"/>
    <n v="0"/>
    <n v="7500000"/>
    <n v="0"/>
    <n v="8100000"/>
    <n v="0"/>
    <n v="8400000"/>
    <n v="0"/>
    <n v="8400000"/>
    <n v="0"/>
    <n v="8100000"/>
    <n v="0"/>
    <n v="7500000"/>
    <n v="0"/>
    <n v="7500000"/>
    <n v="0"/>
    <n v="7500000"/>
    <n v="0"/>
    <n v="15000000"/>
    <n v="82500000"/>
    <n v="82500000"/>
    <n v="0"/>
    <n v="0"/>
    <n v="0"/>
  </r>
  <r>
    <x v="0"/>
    <x v="9"/>
    <s v="Territorial"/>
    <s v="Si"/>
    <s v="75 (30/12/2024)"/>
    <s v="100-40"/>
    <s v="1 - Incluir el uso de las particularidades propias de cada territorio en la planeación minero energética."/>
    <x v="0"/>
    <x v="34"/>
    <n v="80111620"/>
    <x v="22"/>
    <s v="Prestación de servicios profesionales y/o de apoyo a la gestión"/>
    <s v="100-40 Prestar los servicios profesionales de asesoría jurídica en aspectos relacionados con la planeación del sector eléctrico, las actuaciones administrativas misionales y lo que de ello se derive, contribuyendo al desempeño institucional con enfoque te"/>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m/>
    <m/>
    <n v="65800000"/>
    <m/>
    <m/>
    <n v="7333333"/>
    <m/>
    <n v="7333333"/>
    <m/>
    <n v="7333333"/>
    <n v="200000"/>
    <n v="7333333"/>
    <m/>
    <n v="7333333"/>
    <m/>
    <n v="7333333"/>
    <m/>
    <n v="7333334"/>
    <m/>
    <n v="7333334"/>
    <m/>
    <n v="7333334"/>
    <m/>
    <m/>
    <n v="66000000"/>
    <n v="66000000"/>
    <n v="0"/>
    <n v="0"/>
    <n v="0"/>
  </r>
  <r>
    <x v="0"/>
    <x v="9"/>
    <s v="Territorial"/>
    <s v="Si"/>
    <n v="11"/>
    <s v="100-41"/>
    <s v="1 - Incluir el uso de las particularidades propias de cada territorio en la planeación minero energética."/>
    <x v="0"/>
    <x v="34"/>
    <n v="80111620"/>
    <x v="22"/>
    <s v="Prestación de servicios profesionales y/o de apoyo a la gestión"/>
    <s v="100-41 Prestar servicios profesionales para efectuar actividades sobre prospectiva de materias primas y bioenergéticos en el marco del Plan Indicativo de Bioenergía Pacífico con el enfoque territorial."/>
    <s v="Febrero"/>
    <s v="Febrero"/>
    <s v="Febrero"/>
    <n v="10"/>
    <s v="Meses"/>
    <s v="Contratación directa - Prestación de servicios profesionales"/>
    <s v="Propios - 20 - Ingresos corrientes"/>
    <n v="14862700"/>
    <n v="14862700"/>
    <s v="No"/>
    <s v="N/A"/>
    <s v="Ingrid Viviana Garzón"/>
    <s v="Asesora Dirección general"/>
    <n v="6012220601"/>
    <s v="ingrid.garzon@upme.gov.co"/>
    <n v="0"/>
    <n v="0"/>
    <n v="0"/>
    <n v="0"/>
    <n v="14862700"/>
    <n v="0"/>
    <n v="0"/>
    <n v="1486270"/>
    <n v="0"/>
    <n v="1486270"/>
    <n v="0"/>
    <n v="1486270"/>
    <n v="0"/>
    <n v="1486270"/>
    <n v="0"/>
    <n v="1486270"/>
    <n v="0"/>
    <n v="1486270"/>
    <n v="0"/>
    <n v="1486270"/>
    <n v="0"/>
    <n v="1486270"/>
    <n v="0"/>
    <n v="2972540"/>
    <n v="14862700"/>
    <n v="14862700"/>
    <n v="0"/>
    <n v="0"/>
    <n v="0"/>
  </r>
  <r>
    <x v="0"/>
    <x v="9"/>
    <s v="Territorial"/>
    <s v="Si"/>
    <n v="11"/>
    <s v="100-42"/>
    <s v="1 - Incluir el uso de las particularidades propias de cada territorio en la planeación minero energética."/>
    <x v="0"/>
    <x v="34"/>
    <n v="80111620"/>
    <x v="22"/>
    <s v="Prestación de servicios profesionales y/o de apoyo a la gestión"/>
    <s v="100-42 Prestar servicios profesionales para desarrollar e implementar una metodología de relacionamiento socioambiental y planeación minero energética con el territorio generando indicadores de medición de resultados e impacto a largo plazo, fortaleciendo"/>
    <s v="Febrero"/>
    <s v="Febrero"/>
    <s v="Marzo"/>
    <n v="10.199999999999999"/>
    <s v="Meses"/>
    <s v="Contratación directa - Contratos interadministrativos"/>
    <s v="Propios - 20 - Ingresos corrientes"/>
    <n v="87273333"/>
    <n v="87273333"/>
    <s v="No"/>
    <s v="N/A"/>
    <s v="Ingrid Viviana Garzón"/>
    <s v="Asesora Dirección general"/>
    <n v="6012220601"/>
    <s v="ingrid.garzon@upme.gov.co"/>
    <n v="0"/>
    <n v="0"/>
    <n v="0"/>
    <n v="0"/>
    <n v="87273333"/>
    <n v="0"/>
    <n v="0"/>
    <n v="5866666"/>
    <n v="0"/>
    <n v="8800000"/>
    <n v="0"/>
    <n v="8800000"/>
    <n v="0"/>
    <n v="8800000"/>
    <n v="0"/>
    <n v="8800000"/>
    <n v="0"/>
    <n v="8800000"/>
    <n v="0"/>
    <n v="8800000"/>
    <n v="0"/>
    <n v="8800000"/>
    <n v="0"/>
    <n v="19806667"/>
    <n v="87273333"/>
    <n v="87273333"/>
    <n v="0"/>
    <n v="0"/>
    <n v="0"/>
  </r>
  <r>
    <x v="0"/>
    <x v="9"/>
    <s v="Territorial"/>
    <s v="Si"/>
    <n v="5"/>
    <s v="100-43"/>
    <s v="1 - Incluir el uso de las particularidades propias de cada territorio en la planeación minero energética."/>
    <x v="0"/>
    <x v="34"/>
    <n v="80111620"/>
    <x v="22"/>
    <s v="Prestación de servicios profesionales y/o de apoyo a la gestión"/>
    <s v="100-43 Prestar servicios de apoyo a la gestión para la UPME en la creación de productos audiovisuales para los diferentes canales de la entidad y necesidades del Plan Estratégico de Comunicaciones."/>
    <s v="Febrero"/>
    <s v="Febrero"/>
    <s v="Febrero"/>
    <n v="10.5"/>
    <s v="Meses"/>
    <s v="Contratación directa - Prestación de servicios profesionales"/>
    <s v="Propios - 20 - Ingresos corrientes"/>
    <n v="47250000"/>
    <n v="47250000"/>
    <s v="No"/>
    <s v="N/A"/>
    <s v="Ingrid Viviana Garzón"/>
    <s v="Asesora Dirección general"/>
    <n v="6012220601"/>
    <s v="ingrid.garzon@upme.gov.co"/>
    <n v="0"/>
    <n v="0"/>
    <n v="47250000"/>
    <n v="0"/>
    <n v="0"/>
    <n v="2250000"/>
    <n v="0"/>
    <n v="4500000"/>
    <n v="0"/>
    <n v="4500000"/>
    <n v="0"/>
    <n v="4500000"/>
    <n v="0"/>
    <n v="4500000"/>
    <n v="0"/>
    <n v="4500000"/>
    <n v="0"/>
    <n v="4500000"/>
    <n v="0"/>
    <n v="4500000"/>
    <n v="0"/>
    <n v="4500000"/>
    <n v="0"/>
    <n v="9000000"/>
    <n v="47250000"/>
    <n v="47250000"/>
    <n v="0"/>
    <n v="0"/>
    <n v="0"/>
  </r>
  <r>
    <x v="0"/>
    <x v="9"/>
    <s v="Territorial"/>
    <s v="Si"/>
    <s v="75 (30/12/2024)"/>
    <s v="100-44"/>
    <s v="2 - Fortalecer el conocimiento de la población y el territorio en cuanto a la dinámica de la planeación minero energética."/>
    <x v="25"/>
    <x v="36"/>
    <n v="80111620"/>
    <x v="23"/>
    <s v="Prestación de servicios profesionales y/o de apoyo a la gestión"/>
    <s v="100-44 Prestar servicios profesionales para efectuar actividades sobre prospectiva de materias primas y bioenergéticos en el marco del Plan Indicativo de Bioenergía Pacífico con el enfoque territorial."/>
    <s v="Febrero"/>
    <s v="Febrero"/>
    <s v="Febrero"/>
    <n v="10"/>
    <s v="Meses"/>
    <s v="Contratación directa - Prestación de servicios profesionales"/>
    <s v="Propios - 20 - Ingresos corrientes"/>
    <n v="48997300"/>
    <n v="48997300"/>
    <s v="No"/>
    <s v="N/A"/>
    <s v="Ingrid Viviana Garzón"/>
    <s v="Asesora Dirección general"/>
    <n v="6012220601"/>
    <s v="ingrid.garzon@upme.gov.co"/>
    <m/>
    <m/>
    <n v="48997300"/>
    <m/>
    <m/>
    <m/>
    <m/>
    <m/>
    <m/>
    <m/>
    <m/>
    <n v="1689300"/>
    <m/>
    <n v="7564000"/>
    <m/>
    <n v="7564000"/>
    <m/>
    <n v="7564000"/>
    <m/>
    <n v="7564000"/>
    <m/>
    <n v="7564000"/>
    <m/>
    <n v="9488000"/>
    <n v="48997300"/>
    <n v="48997300"/>
    <n v="0"/>
    <n v="0"/>
    <n v="0"/>
  </r>
  <r>
    <x v="0"/>
    <x v="9"/>
    <s v="Territorial"/>
    <s v="Si"/>
    <n v="25"/>
    <s v="100-45"/>
    <s v="2 - Fortalecer el conocimiento de la población y el territorio en cuanto a la dinámica de la planeación minero energética. "/>
    <x v="25"/>
    <x v="36"/>
    <n v="80141607"/>
    <x v="23"/>
    <s v="Operador Logístico"/>
    <s v="100-45  Prestación de los servicios de apoyo logístico para el desarrollo de la estrategia de comunicación y participación con actores nacionales y territoriales, así como para otros espacios interinstitucionales en el marco de la misionalidad de la entid"/>
    <s v="Febrero"/>
    <s v="Febrero"/>
    <s v="Junio "/>
    <n v="11"/>
    <s v="Meses"/>
    <s v="Contratación directa"/>
    <s v="Propios - 20 - Ingresos corrientes"/>
    <n v="168335071"/>
    <n v="168335071"/>
    <s v="No"/>
    <s v="N/A"/>
    <s v="Ingrid Viviana Garzón"/>
    <s v="Asesora Dirección general"/>
    <n v="6012220601"/>
    <s v="ingrid.garzon@upme.gov.co"/>
    <n v="0"/>
    <n v="0"/>
    <n v="0"/>
    <n v="0"/>
    <n v="0"/>
    <n v="0"/>
    <n v="0"/>
    <n v="0"/>
    <n v="168335071"/>
    <n v="0"/>
    <n v="0"/>
    <n v="20000000"/>
    <n v="0"/>
    <n v="25000000"/>
    <n v="0"/>
    <n v="25000000"/>
    <n v="0"/>
    <n v="30000000"/>
    <n v="0"/>
    <n v="30000000"/>
    <n v="0"/>
    <n v="25000000"/>
    <n v="0"/>
    <n v="13335071"/>
    <n v="168335071"/>
    <n v="168335071"/>
    <n v="0"/>
    <n v="0"/>
    <n v="0"/>
  </r>
  <r>
    <x v="0"/>
    <x v="9"/>
    <s v="Territorial"/>
    <s v="Si"/>
    <n v="2"/>
    <s v="100-46"/>
    <s v="2 - Fortalecer el conocimiento de la población y el territorio en cuanto a la dinámica de la planeación minero energética."/>
    <x v="25"/>
    <x v="36"/>
    <n v="80111620"/>
    <x v="23"/>
    <s v="Prestación de servicios profesionales y/o de apoyo a la gestión"/>
    <s v="100-46 Prestar los servicios profesionales para la integración de variables sociales y étnicas en los documentos de la UPME, consolidando lineamientos integrales en su planificación y promoviendo la articulación interinstitucional con entidades territoria"/>
    <s v="Enero"/>
    <s v="Enero"/>
    <s v="Febrero"/>
    <n v="11.1"/>
    <s v="Meses"/>
    <s v="Contratación directa - Prestación de servicios profesionales"/>
    <s v="Propios - 20 - Ingresos corrientes"/>
    <n v="70500000"/>
    <n v="70500000"/>
    <s v="No"/>
    <s v="N/A"/>
    <s v="Ingrid Viviana Garzón"/>
    <s v="Asesora Dirección general"/>
    <n v="6012220601"/>
    <s v="ingrid.garzon@upme.gov.co"/>
    <m/>
    <n v="0"/>
    <n v="70500000"/>
    <m/>
    <n v="0"/>
    <n v="6600000"/>
    <n v="0"/>
    <n v="6600000"/>
    <n v="0"/>
    <n v="6600000"/>
    <n v="0"/>
    <n v="6600000"/>
    <n v="0"/>
    <n v="6500000"/>
    <n v="0"/>
    <n v="6000000"/>
    <n v="0"/>
    <n v="6000000"/>
    <n v="0"/>
    <n v="6000000"/>
    <n v="0"/>
    <n v="6000000"/>
    <n v="0"/>
    <n v="13600000"/>
    <n v="70500000"/>
    <n v="70500000"/>
    <n v="0"/>
    <n v="0"/>
    <n v="0"/>
  </r>
  <r>
    <x v="0"/>
    <x v="9"/>
    <s v="Territorial"/>
    <s v="Si"/>
    <s v="75 (30/12/2024)"/>
    <s v="100-47"/>
    <s v="2 - Fortalecer el conocimiento de la población y el territorio en cuanto a la dinámica de la planeación minero energética."/>
    <x v="25"/>
    <x v="35"/>
    <n v="80111620"/>
    <x v="23"/>
    <s v="Prestación de servicios profesionales y/o de apoyo a la gestión"/>
    <s v="100-47 Prestar servicios profesionales como enlace en la Región Caribe en la implementación de la estrategia de comunicación de la UPME al Territorio, orientada a fortalecer la transparencia de los procesos de planeación minero-energética mediante el desa"/>
    <s v="Febrero"/>
    <s v="Febrero"/>
    <s v="Marzo"/>
    <n v="10"/>
    <s v="Meses"/>
    <s v="Contratación directa - Prestación de servicios profesionales"/>
    <s v="Propios - 20 - Ingresos corrientes"/>
    <n v="65000000"/>
    <n v="65000000"/>
    <s v="No"/>
    <s v="N/A"/>
    <s v="Ingrid Viviana Garzón"/>
    <s v="Asesora Dirección general"/>
    <n v="6012220601"/>
    <s v="ingrid.garzon@upme.gov.co"/>
    <m/>
    <m/>
    <m/>
    <m/>
    <n v="65000000"/>
    <m/>
    <m/>
    <n v="6000000"/>
    <m/>
    <n v="6000000"/>
    <m/>
    <n v="6000000"/>
    <m/>
    <n v="7000000"/>
    <m/>
    <n v="7000000"/>
    <m/>
    <n v="7000000"/>
    <m/>
    <n v="7000000"/>
    <m/>
    <n v="7000000"/>
    <m/>
    <n v="12000000"/>
    <n v="65000000"/>
    <n v="65000000"/>
    <n v="0"/>
    <n v="0"/>
    <n v="0"/>
  </r>
  <r>
    <x v="0"/>
    <x v="9"/>
    <s v="Territorial"/>
    <s v="Si"/>
    <n v="25"/>
    <s v="100-48"/>
    <s v="2 - Fortalecer el conocimiento de la población y el territorio en cuanto a la dinámica de la planeación minero energética."/>
    <x v="25"/>
    <x v="35"/>
    <s v="N/A"/>
    <x v="23"/>
    <s v="Viáticos y gastos de viaje"/>
    <s v="100-48 Pago de viáticos y gastos de desplazamiento para la implementación y evaluación de la estrategia de comunicación y participación de la UPME."/>
    <s v="Febrero"/>
    <s v="Febrero"/>
    <s v="Febrero"/>
    <n v="12"/>
    <s v="Meses"/>
    <s v="N/A"/>
    <s v="Propios - 20 - Ingresos corrientes"/>
    <n v="96318378"/>
    <n v="96318378"/>
    <s v="No"/>
    <s v="N/A"/>
    <s v="Ingrid Viviana Garzón"/>
    <s v="Asesora Dirección general"/>
    <n v="6012220601"/>
    <s v="ingrid.garzon@upme.gov.co"/>
    <n v="0"/>
    <n v="0"/>
    <n v="837183"/>
    <n v="371177"/>
    <n v="1524949"/>
    <n v="1990955"/>
    <n v="1398179"/>
    <n v="989245"/>
    <n v="6024419"/>
    <n v="6024419"/>
    <n v="10030198"/>
    <n v="10030198"/>
    <n v="10030198"/>
    <n v="10030198"/>
    <n v="12030198"/>
    <n v="12030198"/>
    <n v="12030198"/>
    <n v="12030198"/>
    <n v="9776864"/>
    <n v="9776864"/>
    <n v="20700000"/>
    <n v="20700000"/>
    <n v="11935992"/>
    <n v="12344926"/>
    <n v="96318378"/>
    <n v="96318378"/>
    <n v="0"/>
    <n v="0"/>
    <n v="0"/>
  </r>
  <r>
    <x v="0"/>
    <x v="9"/>
    <s v="Territorial"/>
    <s v="Si"/>
    <n v="11"/>
    <s v="100-49"/>
    <s v="2 - Fortalecer el conocimiento de la población y el territorio en cuanto a la dinámica de la planeación minero energética."/>
    <x v="25"/>
    <x v="35"/>
    <n v="80111620"/>
    <x v="23"/>
    <s v="Prestación de servicios profesionales y/o de apoyo a la gestión"/>
    <s v="100-49 Prestar servicios profesionales como enlace NARP de las regiones para la formulación y fundamentación técnica de variables étnicas en la UPME, así como para la coordinación con entidades territoriales e instancias interinstitucionales, con el fin d"/>
    <s v="Marzo"/>
    <s v="Marzo"/>
    <s v="Marzo"/>
    <n v="8"/>
    <s v="Meses"/>
    <s v="Contratación directa - Prestación de servicios profesionales"/>
    <s v="Propios - 20 - Ingresos corrientes"/>
    <n v="54841995"/>
    <n v="54841995"/>
    <s v="No"/>
    <s v="N/A"/>
    <s v="Ingrid Viviana Garzón"/>
    <s v="Asesora Dirección general"/>
    <n v="6012220601"/>
    <s v="ingrid.garzon@upme.gov.co"/>
    <n v="0"/>
    <n v="0"/>
    <n v="0"/>
    <n v="0"/>
    <n v="54841995"/>
    <n v="0"/>
    <n v="0"/>
    <n v="4466666"/>
    <n v="0"/>
    <n v="6700000"/>
    <n v="0"/>
    <n v="8500000"/>
    <n v="0"/>
    <n v="6700000"/>
    <n v="0"/>
    <n v="7000000"/>
    <n v="0"/>
    <n v="7100000"/>
    <n v="0"/>
    <n v="7300000"/>
    <n v="0"/>
    <n v="7075329"/>
    <n v="0"/>
    <m/>
    <n v="54841995"/>
    <n v="54841995"/>
    <n v="0"/>
    <n v="0"/>
    <n v="0"/>
  </r>
  <r>
    <x v="0"/>
    <x v="9"/>
    <s v="Territorial"/>
    <s v="Si"/>
    <n v="5"/>
    <s v="100-50"/>
    <s v="2 - Fortalecer el conocimiento de la población y el territorio en cuanto a la dinámica de la planeación minero energética."/>
    <x v="25"/>
    <x v="35"/>
    <n v="80111620"/>
    <x v="23"/>
    <s v="Prestación de servicios profesionales y/o de apoyo a la gestión"/>
    <s v="100-50 Prestar servicios profesionales para formular e implementar una estrategia de gestión social en proyectos de energía renovable, asegurando la inclusión de las comunidades locales y la articulación con actores territoriales para el fortalecimiento d"/>
    <s v="Febrero"/>
    <s v="Febrero"/>
    <s v="Febrero"/>
    <n v="10.5"/>
    <s v="Meses"/>
    <s v="Contratación directa - Prestación de servicios profesionales"/>
    <s v="Propios - 20 - Ingresos corrientes"/>
    <n v="68466667"/>
    <n v="68466667"/>
    <s v="No"/>
    <s v="N/A"/>
    <s v="Ingrid Viviana Garzón"/>
    <s v="Asesora Dirección general"/>
    <n v="6012220601"/>
    <s v="ingrid.garzon@upme.gov.co"/>
    <n v="0"/>
    <n v="0"/>
    <n v="68466667"/>
    <n v="0"/>
    <n v="0"/>
    <n v="6000000"/>
    <n v="0"/>
    <n v="6000000"/>
    <n v="0"/>
    <n v="6000000"/>
    <n v="0"/>
    <n v="6000000"/>
    <n v="0"/>
    <n v="6800000"/>
    <n v="0"/>
    <n v="6800000"/>
    <n v="0"/>
    <n v="6800000"/>
    <n v="0"/>
    <n v="6800000"/>
    <n v="0"/>
    <n v="6800000"/>
    <n v="0"/>
    <n v="10466667"/>
    <n v="68466667"/>
    <n v="68466667"/>
    <n v="0"/>
    <n v="0"/>
    <n v="0"/>
  </r>
  <r>
    <x v="0"/>
    <x v="9"/>
    <s v="Territorial"/>
    <s v="Si"/>
    <n v="8"/>
    <s v="100-51"/>
    <s v="2 - Fortalecer el conocimiento de la población y el territorio en cuanto a la dinámica de la planeación minero energética."/>
    <x v="25"/>
    <x v="35"/>
    <n v="80111620"/>
    <x v="23"/>
    <s v="Prestación de servicios profesionales y/o de apoyo a la gestión"/>
    <s v="100-51 Prestar servicios profesionales como enlace en la Región del Pacífico en la implementación de la estrategia de comunicación de la UPME al Territorio, orientada a fortalecer la transparencia de los procesos de planeación minero-energética mediante e"/>
    <s v="Marzo"/>
    <s v="Marzo"/>
    <s v="Marzo"/>
    <n v="5"/>
    <s v="Meses"/>
    <s v="Contratación directa - Prestación de servicios profesionales"/>
    <s v="Propios - 20 - Ingresos corrientes"/>
    <n v="20664606"/>
    <n v="20664606"/>
    <s v="No"/>
    <s v="N/A"/>
    <s v="Ingrid Viviana Garzón"/>
    <s v="Asesora Dirección general"/>
    <n v="6012220601"/>
    <s v="ingrid.garzon@upme.gov.co"/>
    <n v="0"/>
    <n v="0"/>
    <n v="0"/>
    <n v="0"/>
    <n v="20664606"/>
    <n v="0"/>
    <n v="0"/>
    <n v="4100000"/>
    <n v="0"/>
    <n v="4100000"/>
    <n v="0"/>
    <n v="4264606"/>
    <n v="0"/>
    <n v="4400000"/>
    <n v="0"/>
    <n v="3800000"/>
    <n v="0"/>
    <n v="0"/>
    <n v="0"/>
    <n v="0"/>
    <n v="0"/>
    <n v="0"/>
    <n v="0"/>
    <n v="0"/>
    <n v="20664606"/>
    <n v="20664606"/>
    <n v="0"/>
    <n v="0"/>
    <n v="0"/>
  </r>
  <r>
    <x v="0"/>
    <x v="9"/>
    <s v="Territorial"/>
    <s v="Si"/>
    <s v="75 (30/12/2024)"/>
    <s v="100-52"/>
    <s v="2 - Fortalecer el conocimiento de la población y el territorio en cuanto a la dinámica de la planeación minero energética."/>
    <x v="25"/>
    <x v="35"/>
    <n v="80111620"/>
    <x v="23"/>
    <s v="Prestación de servicios profesionales y/o de apoyo a la gestión"/>
    <s v="100-52 Prestar servicios profesionales para asesorar a la dirección general en el relacionamiento con entidades públicas, entidades no gubernamentales y actores legislativos, en el marco del seguimiento de los planes y programas del sector minero energéti"/>
    <s v="Enero"/>
    <s v="Enero"/>
    <s v="Enero"/>
    <n v="11.5"/>
    <s v="Meses"/>
    <s v="Contratación directa - Prestación de servicios profesionales"/>
    <s v="Propios - 20 - Ingresos corrientes"/>
    <n v="150000000"/>
    <n v="150000000"/>
    <s v="No"/>
    <s v="N/A"/>
    <s v="Ingrid Viviana Garzón"/>
    <s v="Asesora Dirección general"/>
    <n v="6012220601"/>
    <s v="ingrid.garzon@upme.gov.co"/>
    <n v="150000000"/>
    <m/>
    <m/>
    <n v="8400000"/>
    <m/>
    <n v="12000000"/>
    <m/>
    <n v="12000000"/>
    <m/>
    <n v="13000000"/>
    <m/>
    <n v="13000000"/>
    <m/>
    <n v="13000000"/>
    <m/>
    <n v="13000000"/>
    <m/>
    <n v="13000000"/>
    <m/>
    <n v="14000000"/>
    <m/>
    <n v="14000000"/>
    <m/>
    <n v="24600000"/>
    <n v="150000000"/>
    <n v="150000000"/>
    <n v="0"/>
    <n v="0"/>
    <n v="0"/>
  </r>
  <r>
    <x v="0"/>
    <x v="9"/>
    <s v="Territorial"/>
    <s v="Si"/>
    <s v="75 (30/12/2024)"/>
    <s v="100-53"/>
    <s v="2 - Fortalecer el conocimiento de la población y el territorio en cuanto a la dinámica de la planeación minero energética."/>
    <x v="25"/>
    <x v="35"/>
    <n v="80111620"/>
    <x v="23"/>
    <s v="Prestación de servicios profesionales y/o de apoyo a la gestión"/>
    <s v="100-53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26000000"/>
    <n v="26000000"/>
    <s v="No"/>
    <s v="N/A"/>
    <s v="Ingrid Viviana Garzón"/>
    <s v="Asesora Dirección general"/>
    <n v="6012220601"/>
    <s v="ingrid.garzon@upme.gov.co"/>
    <n v="26000000"/>
    <m/>
    <m/>
    <m/>
    <m/>
    <m/>
    <m/>
    <m/>
    <m/>
    <m/>
    <m/>
    <m/>
    <m/>
    <m/>
    <m/>
    <m/>
    <m/>
    <m/>
    <m/>
    <n v="2000000"/>
    <m/>
    <n v="8000000"/>
    <m/>
    <n v="16000000"/>
    <n v="26000000"/>
    <n v="26000000"/>
    <n v="0"/>
    <n v="0"/>
    <n v="0"/>
  </r>
  <r>
    <x v="0"/>
    <x v="9"/>
    <s v="Territorial"/>
    <s v="Si"/>
    <n v="33"/>
    <s v="100-54"/>
    <s v="2 - Fortalecer el conocimiento de la población y el territorio en cuanto a la dinámica de la planeación minero energética."/>
    <x v="25"/>
    <x v="35"/>
    <n v="80111620"/>
    <x v="23"/>
    <s v="Prestación de servicios profesionales y/o de apoyo a la gestión"/>
    <s v="100-54 Prestar servicios profesionales para la implementación de la estrategia de comunicación de la UPME al Territorio, orientada a fortalecer la transparencia de los procesos de planeación minero-energética mediante el desarrollo de espacios y canales a"/>
    <s v="Abril"/>
    <s v="Abril"/>
    <s v="Abril"/>
    <n v="7"/>
    <s v="Meses"/>
    <s v="Contratación directa - Prestación de servicios profesionales"/>
    <s v="Propios - 20 - Ingresos corrientes"/>
    <n v="0"/>
    <n v="0"/>
    <s v="No"/>
    <s v="N/A"/>
    <s v="Ingrid Viviana Garzón"/>
    <s v="Asesora Dirección general"/>
    <n v="6012220601"/>
    <s v="ingrid.garzon@upme.gov.co"/>
    <n v="0"/>
    <n v="0"/>
    <n v="0"/>
    <n v="0"/>
    <n v="0"/>
    <n v="0"/>
    <n v="0"/>
    <n v="0"/>
    <n v="0"/>
    <n v="0"/>
    <n v="0"/>
    <n v="0"/>
    <n v="0"/>
    <n v="0"/>
    <n v="0"/>
    <n v="0"/>
    <n v="0"/>
    <n v="0"/>
    <n v="0"/>
    <n v="0"/>
    <n v="0"/>
    <n v="0"/>
    <n v="0"/>
    <n v="0"/>
    <n v="0"/>
    <n v="0"/>
    <n v="0"/>
    <n v="0"/>
    <n v="0"/>
  </r>
  <r>
    <x v="0"/>
    <x v="9"/>
    <s v="Territorial"/>
    <s v="Si"/>
    <n v="33"/>
    <s v="100-55"/>
    <s v="2 - Fortalecer el conocimiento de la población y el territorio en cuanto a la dinámica de la planeación minero energética."/>
    <x v="25"/>
    <x v="35"/>
    <n v="82111801"/>
    <x v="23"/>
    <s v="Prestación de servicios editoriales"/>
    <s v="100-55 Prestar servicios editoriales para la implementación de la estrategia de integración del enfoque territorial y la inteligencia artificial en la transición energética justa intensiva en conocimiento."/>
    <s v="Mayo"/>
    <s v="Mayo"/>
    <s v="Junio"/>
    <n v="6"/>
    <s v="Meses"/>
    <s v="Contratación directa - Contratos menor cuantía"/>
    <s v="Propios - 20 - Ingresos corrientes"/>
    <n v="0"/>
    <n v="0"/>
    <s v="No"/>
    <s v="N/A"/>
    <s v="Ingrid Viviana Garzón"/>
    <s v="Asesora Dirección general"/>
    <n v="6012220601"/>
    <s v="ingrid.garzon@upme.gov.co"/>
    <n v="0"/>
    <n v="0"/>
    <n v="0"/>
    <n v="0"/>
    <n v="0"/>
    <n v="0"/>
    <n v="0"/>
    <n v="0"/>
    <n v="0"/>
    <n v="0"/>
    <n v="0"/>
    <n v="0"/>
    <n v="0"/>
    <n v="0"/>
    <n v="0"/>
    <n v="0"/>
    <n v="0"/>
    <n v="0"/>
    <n v="0"/>
    <n v="0"/>
    <n v="0"/>
    <n v="0"/>
    <n v="0"/>
    <n v="0"/>
    <n v="0"/>
    <n v="0"/>
    <n v="0"/>
    <n v="0"/>
    <n v="0"/>
  </r>
  <r>
    <x v="0"/>
    <x v="9"/>
    <s v="Territorial"/>
    <s v="Si"/>
    <n v="8"/>
    <s v="100-56"/>
    <s v="2 - Fortalecer el conocimiento de la población y el territorio en cuanto a la dinámica de la planeación minero energética."/>
    <x v="25"/>
    <x v="35"/>
    <n v="80111620"/>
    <x v="23"/>
    <s v="Prestación de servicios profesionales y/o de apoyo a la gestión"/>
    <s v="100-56 Prestar servicios profesionales para analizar la metodología de armonización de instrumentos de planeación minero-energética con enfoque diferencial y perspectiva interseccional e instrumentos relacionados avanzando en su integración e implementaci"/>
    <s v="Marzo"/>
    <s v="Marzo"/>
    <s v="Marzo"/>
    <n v="7"/>
    <s v="Meses"/>
    <s v="Contratación directa - Prestación de servicios profesionales"/>
    <s v="Propios - 20 - Ingresos corrientes"/>
    <n v="36333333"/>
    <n v="36333333"/>
    <s v="No"/>
    <s v="N/A"/>
    <s v="Ingrid Viviana Garzón"/>
    <s v="Asesora Dirección general"/>
    <n v="6012220601"/>
    <s v="ingrid.garzon@upme.gov.co"/>
    <n v="0"/>
    <n v="0"/>
    <n v="0"/>
    <n v="0"/>
    <n v="36333333"/>
    <n v="0"/>
    <n v="0"/>
    <n v="5200000"/>
    <n v="0"/>
    <n v="5200000"/>
    <n v="0"/>
    <n v="5200000"/>
    <n v="0"/>
    <n v="5200000"/>
    <n v="0"/>
    <n v="5200000"/>
    <n v="0"/>
    <n v="5200000"/>
    <n v="0"/>
    <n v="5133333"/>
    <n v="0"/>
    <n v="0"/>
    <n v="0"/>
    <n v="0"/>
    <n v="36333333"/>
    <n v="36333333"/>
    <n v="0"/>
    <n v="0"/>
    <n v="0"/>
  </r>
  <r>
    <x v="0"/>
    <x v="9"/>
    <s v="Territorial"/>
    <s v="Si"/>
    <n v="8"/>
    <s v="100-57"/>
    <s v="2 - Fortalecer el conocimiento de la población y el territorio en cuanto a la dinámica de la planeación minero energética."/>
    <x v="25"/>
    <x v="35"/>
    <n v="80111620"/>
    <x v="23"/>
    <s v="Prestación de servicios profesionales y/o de apoyo a la gestión"/>
    <s v="100-57 Prestar servicios profesionales para realizar la gestión interinstitucional con grupos de interés de la entidad para la identificación, caracterización e integración de variables socioambientales a los procesos y productos de la UPME en la Región C"/>
    <s v="Febrero"/>
    <s v="Febrero"/>
    <s v="Marzo"/>
    <n v="10.199999999999999"/>
    <s v="Meses"/>
    <s v="Contratación directa - Prestación de servicios profesionales"/>
    <s v="Propios - 20 - Ingresos corrientes"/>
    <n v="77571800"/>
    <n v="77571800"/>
    <s v="No"/>
    <s v="N/A"/>
    <s v="Ingrid Viviana Garzón"/>
    <s v="Asesora Dirección general"/>
    <n v="6012220601"/>
    <s v="ingrid.garzon@upme.gov.co"/>
    <n v="0"/>
    <n v="0"/>
    <m/>
    <n v="0"/>
    <n v="77571800"/>
    <n v="1250000"/>
    <n v="0"/>
    <n v="8100000"/>
    <n v="0"/>
    <n v="8100000"/>
    <n v="0"/>
    <n v="8100000"/>
    <n v="0"/>
    <n v="8100000"/>
    <n v="0"/>
    <n v="8100000"/>
    <n v="0"/>
    <n v="7500000"/>
    <n v="0"/>
    <n v="7500000"/>
    <n v="0"/>
    <n v="7500000"/>
    <n v="0"/>
    <n v="13321800"/>
    <n v="77571800"/>
    <n v="77571800"/>
    <n v="0"/>
    <n v="0"/>
    <n v="0"/>
  </r>
  <r>
    <x v="0"/>
    <x v="9"/>
    <s v="Territorial"/>
    <s v="Si"/>
    <n v="8"/>
    <s v="100-58"/>
    <s v="2 - Fortalecer el conocimiento de la población y el territorio en cuanto a la dinámica de la planeación minero energética"/>
    <x v="25"/>
    <x v="35"/>
    <n v="80111620"/>
    <x v="23"/>
    <s v="Prestación de servicios profesionales y/o de apoyo a la gestión"/>
    <s v="100-58 Prestar servicios profesionales para la identificación e integración de habilitadores socioambientales para el fortalecimiento de la infraestructura generando estrategias interinstitucionales y jurídicas para la integración del enfoque territorial "/>
    <s v="Febrero"/>
    <s v="Febrero"/>
    <s v="Marzo"/>
    <n v="7"/>
    <s v="Meses"/>
    <s v="Contratación directa - Prestación de servicios profesionales"/>
    <s v="Propios - 20 - Ingresos corrientes"/>
    <n v="88970000"/>
    <n v="88970000"/>
    <s v="No"/>
    <s v="N/A"/>
    <s v="Ingrid Viviana Garzón"/>
    <s v="Asesora Dirección general"/>
    <n v="6012220601"/>
    <s v="ingrid.garzon@upme.gov.co"/>
    <n v="0"/>
    <n v="0"/>
    <m/>
    <n v="0"/>
    <n v="88970000"/>
    <n v="1416667"/>
    <n v="0"/>
    <n v="8500000"/>
    <n v="0"/>
    <n v="9100000"/>
    <n v="0"/>
    <n v="9100000"/>
    <n v="0"/>
    <n v="9100000"/>
    <n v="0"/>
    <n v="8900000"/>
    <n v="0"/>
    <n v="8853333"/>
    <n v="0"/>
    <n v="8500000"/>
    <n v="0"/>
    <n v="8500000"/>
    <n v="0"/>
    <n v="17000000"/>
    <n v="88970000"/>
    <n v="88970000"/>
    <n v="0"/>
    <n v="0"/>
    <n v="0"/>
  </r>
  <r>
    <x v="0"/>
    <x v="9"/>
    <s v="Territorial"/>
    <s v="Si"/>
    <n v="33"/>
    <s v="100-59"/>
    <s v="2 - Fortalecer el conocimiento de la población y el territorio en cuanto a la dinámica de la planeación minero energética"/>
    <x v="25"/>
    <x v="35"/>
    <n v="80111620"/>
    <x v="23"/>
    <s v="Prestación de servicios profesionales y/o de apoyo a la gestión"/>
    <s v="100-59 Prestar servicios profesionales para apoyar el desarrollo de una herramienta computacional para la optimización de la red del sistema interconectado nacional (SIN) colombiano y acompañar la evaluación y revisión de acciones o estrategias relacionad"/>
    <s v="Febrero"/>
    <s v="Febrero"/>
    <s v="Marzo"/>
    <n v="8"/>
    <s v="Meses"/>
    <s v="Contratación directa - Contratos interadministrativos "/>
    <s v="Propios - 20 - Ingresos corrientes"/>
    <n v="19113974"/>
    <n v="19113974"/>
    <s v="No"/>
    <s v="N/A"/>
    <s v="Ingrid Viviana Garzón"/>
    <s v="Asesora Dirección general"/>
    <n v="6012220601"/>
    <s v="ingrid.garzon@upme.gov.co"/>
    <n v="0"/>
    <n v="0"/>
    <n v="0"/>
    <n v="0"/>
    <n v="0"/>
    <n v="0"/>
    <n v="0"/>
    <n v="0"/>
    <n v="0"/>
    <n v="0"/>
    <n v="0"/>
    <n v="0"/>
    <n v="0"/>
    <n v="0"/>
    <n v="0"/>
    <n v="0"/>
    <n v="19113974"/>
    <n v="0"/>
    <n v="0"/>
    <n v="8000000"/>
    <n v="0"/>
    <n v="8000000"/>
    <n v="0"/>
    <n v="3113974"/>
    <n v="19113974"/>
    <n v="19113974"/>
    <n v="0"/>
    <n v="0"/>
    <n v="0"/>
  </r>
  <r>
    <x v="0"/>
    <x v="9"/>
    <s v="Territorial"/>
    <s v="Si"/>
    <n v="16"/>
    <s v="100-60"/>
    <s v="2 - Fortalecer el conocimiento de la población y el territorio en cuanto a la dinámica de la planeación minero energética"/>
    <x v="25"/>
    <x v="35"/>
    <n v="43233501"/>
    <x v="23"/>
    <s v="Software- Licencias"/>
    <s v="100-60 Adquirir el licenciamiento de las herramientas colaborativas en nube para la UPME."/>
    <s v="Julio "/>
    <s v="Agosto"/>
    <s v="Septiembre"/>
    <n v="12"/>
    <s v="Meses"/>
    <s v="Seléccion abreviada - acuerdo marco"/>
    <s v="Propios - 20 - Ingresos corrientes"/>
    <n v="24959146"/>
    <n v="24959146"/>
    <s v="No"/>
    <s v="N/A"/>
    <s v="Ingrid Viviana Garzón"/>
    <s v="Asesora Dirección general"/>
    <n v="6012220601"/>
    <s v="ingrid.garzon@upme.gov.co"/>
    <n v="0"/>
    <n v="0"/>
    <n v="0"/>
    <n v="0"/>
    <n v="0"/>
    <n v="0"/>
    <n v="0"/>
    <n v="0"/>
    <n v="0"/>
    <n v="0"/>
    <n v="0"/>
    <n v="0"/>
    <n v="0"/>
    <n v="0"/>
    <n v="0"/>
    <n v="0"/>
    <n v="24959146"/>
    <n v="0"/>
    <n v="0"/>
    <n v="24959146"/>
    <n v="0"/>
    <n v="0"/>
    <n v="0"/>
    <n v="0"/>
    <n v="24959146"/>
    <n v="24959146"/>
    <n v="0"/>
    <n v="0"/>
    <n v="0"/>
  </r>
  <r>
    <x v="0"/>
    <x v="9"/>
    <s v="Territorial"/>
    <s v="Si"/>
    <n v="32"/>
    <s v="100-61"/>
    <s v="1 - Incluir el uso de las particularidades propias de cada territorio en la planeación minero energética."/>
    <x v="0"/>
    <x v="33"/>
    <n v="80111620"/>
    <x v="22"/>
    <s v="Adquisición de bienes y/o servicios (otros)"/>
    <s v="100-61 Adelantar las gestiones administrativas y jurídicas tendientes a la consecución de las actas de colindancia y las certificación de vía requeridas para rectificación de áreas y linderos de los predios ubicados en el municipio de Barrancabermeja prop"/>
    <s v="Julio"/>
    <s v="Julio"/>
    <s v="Julio"/>
    <n v="4"/>
    <s v="Meses"/>
    <s v="Contratación directa - Prestación de servicios profesionales"/>
    <s v="Propios - 20 - Ingresos corrientes"/>
    <n v="25466000"/>
    <n v="25466000"/>
    <s v="No"/>
    <s v="N/A"/>
    <s v="Ingrid Viviana Garzón"/>
    <s v="Asesora Dirección general"/>
    <n v="6012220601"/>
    <s v="ingrid.garzon@upme.gov.co"/>
    <n v="0"/>
    <n v="0"/>
    <n v="0"/>
    <n v="0"/>
    <n v="0"/>
    <n v="0"/>
    <n v="0"/>
    <n v="0"/>
    <n v="0"/>
    <n v="0"/>
    <n v="0"/>
    <n v="0"/>
    <n v="25466000"/>
    <n v="0"/>
    <n v="0"/>
    <n v="6200000"/>
    <n v="0"/>
    <n v="6200000"/>
    <n v="0"/>
    <n v="6200000"/>
    <n v="0"/>
    <n v="6866000"/>
    <n v="0"/>
    <n v="0"/>
    <n v="25466000"/>
    <n v="25466000"/>
    <n v="0"/>
    <n v="0"/>
    <n v="0"/>
  </r>
  <r>
    <x v="0"/>
    <x v="9"/>
    <s v="Territorial"/>
    <s v="Si"/>
    <n v="31"/>
    <s v="100-62"/>
    <s v="1 - Incluir el uso de las particularidades propias de cada territorio en la planeación minero energética."/>
    <x v="0"/>
    <x v="33"/>
    <n v="80111620"/>
    <x v="22"/>
    <s v="Prestación de servicios profesionales y/o de apoyo a la gestión"/>
    <s v="100-62 Prestar servicios profesionales de asesoría en asuntos de indole juridico, para el acompañamiento del proceso, verificación y cumplimiento de requisitos legales y asuntos misionales de competencia de la UPME, contribuyedo al desempeño institucional"/>
    <s v="Julio"/>
    <s v="Julio"/>
    <s v="Julio"/>
    <n v="5"/>
    <s v="Meses"/>
    <s v="Contratación directa"/>
    <s v="Propios - 20 - Ingresos corrientes"/>
    <n v="41500000"/>
    <n v="41500000"/>
    <s v="No"/>
    <s v="N/A"/>
    <s v="Johanna Stella Castellanos"/>
    <s v="Asesora Dirección general"/>
    <n v="6012220601"/>
    <s v="johanna.castellanos@upme.gov.co"/>
    <n v="0"/>
    <n v="0"/>
    <n v="0"/>
    <n v="0"/>
    <n v="0"/>
    <n v="0"/>
    <n v="0"/>
    <n v="0"/>
    <n v="0"/>
    <n v="0"/>
    <n v="0"/>
    <n v="0"/>
    <n v="41500000"/>
    <n v="0"/>
    <n v="0"/>
    <n v="8300000"/>
    <n v="0"/>
    <n v="8300000"/>
    <n v="0"/>
    <n v="8300000"/>
    <n v="0"/>
    <n v="8300000"/>
    <n v="0"/>
    <n v="8300000"/>
    <n v="41500000"/>
    <n v="41500000"/>
    <n v="0"/>
    <n v="0"/>
    <n v="0"/>
  </r>
  <r>
    <x v="1"/>
    <x v="0"/>
    <s v="N.A"/>
    <s v="Si"/>
    <n v="32"/>
    <s v="111-1"/>
    <s v="N.A"/>
    <x v="26"/>
    <x v="37"/>
    <n v="72151514"/>
    <x v="24"/>
    <s v="Mantenimientos y/o mejoras"/>
    <s v="111-1 Prestar el servicio de mantenimiento preventivo y correctivo que garantice el buen funcionamiento de las UPS de propiedad de la UPME."/>
    <s v="Abril"/>
    <s v="Mayo"/>
    <s v="Junio "/>
    <n v="8"/>
    <s v="Meses"/>
    <s v="Contratación directa - Contratos menor cuantía"/>
    <s v="Propios - 20 - Ingresos corrientes"/>
    <n v="15232000"/>
    <n v="15232000"/>
    <s v="No"/>
    <s v="N/A"/>
    <s v="Yezmy Carolina Vargas"/>
    <s v="Coordinador GIT Gestión Administrativa y Servicio al Ciudadano"/>
    <n v="6012220601"/>
    <s v="yezmy.vargas@upme.gov.co"/>
    <n v="0"/>
    <n v="0"/>
    <n v="0"/>
    <n v="0"/>
    <n v="0"/>
    <n v="0"/>
    <n v="0"/>
    <n v="0"/>
    <n v="0"/>
    <n v="0"/>
    <n v="0"/>
    <n v="0"/>
    <n v="15232000"/>
    <n v="0"/>
    <n v="0"/>
    <n v="2538666"/>
    <n v="0"/>
    <n v="2538666"/>
    <n v="0"/>
    <n v="2538666"/>
    <n v="0"/>
    <n v="2538666"/>
    <n v="0"/>
    <n v="5077336"/>
    <n v="15232000"/>
    <n v="15232000"/>
    <n v="0"/>
    <n v="0"/>
    <n v="0"/>
  </r>
  <r>
    <x v="1"/>
    <x v="0"/>
    <s v="N.A"/>
    <s v="Si"/>
    <n v="24"/>
    <s v="111-2"/>
    <s v="N.A"/>
    <x v="26"/>
    <x v="37"/>
    <n v="41111970"/>
    <x v="24"/>
    <s v="Mantenimientos y/o mejoras"/>
    <s v="111-2 Prestar el servicio de mantenimiento preventivo del sistema de monitoreo ambiental instalado en el centro de cómputo de la UPME."/>
    <s v="Febrero"/>
    <s v="Marzo"/>
    <s v="Mayo"/>
    <n v="9"/>
    <s v="Meses"/>
    <s v="Contratación directa - Contratos menor cuantía"/>
    <s v="Propios - 20 - Ingresos corrientes"/>
    <n v="3284876"/>
    <n v="3284876"/>
    <s v="No"/>
    <s v="N/A"/>
    <s v="Yezmy Carolina Vargas"/>
    <s v="Coordinador GIT Gestión Administrativa y Servicio al Ciudadano"/>
    <n v="6012220601"/>
    <s v="yezmy.vargas@upme.gov.co"/>
    <n v="0"/>
    <n v="0"/>
    <n v="0"/>
    <n v="0"/>
    <n v="0"/>
    <n v="0"/>
    <n v="0"/>
    <n v="0"/>
    <n v="3284876"/>
    <n v="0"/>
    <n v="0"/>
    <n v="821219"/>
    <n v="0"/>
    <n v="0"/>
    <n v="0"/>
    <n v="821219"/>
    <n v="0"/>
    <n v="0"/>
    <n v="0"/>
    <n v="821219"/>
    <n v="0"/>
    <n v="0"/>
    <n v="0"/>
    <n v="821219"/>
    <n v="3284876"/>
    <n v="3284876"/>
    <n v="0"/>
    <n v="0"/>
    <n v="0"/>
  </r>
  <r>
    <x v="1"/>
    <x v="0"/>
    <s v="N.A"/>
    <s v="Si"/>
    <s v="75 (30/12/2024)"/>
    <s v="111-3"/>
    <s v="N.A"/>
    <x v="26"/>
    <x v="37"/>
    <n v="72101511"/>
    <x v="24"/>
    <s v="Mantenimientos y/o mejoras"/>
    <s v="111-3 Prestar el servicio de mantenimiento preventivo, correctivo y de emergencia a los equipos de aire acondicionado que se encuentran ubicados en la sede administrativa de la UPME."/>
    <s v="Febrero"/>
    <s v="Febrero"/>
    <s v="Marzo"/>
    <n v="10"/>
    <s v="Meses"/>
    <s v="Contratación directa - Contratos menor cuantía"/>
    <s v="Propios - 20 - Ingresos corrientes"/>
    <n v="7379736"/>
    <n v="7379736"/>
    <s v="No"/>
    <s v="N/A"/>
    <s v="Yezmy Carolina Vargas"/>
    <s v="Coordinador GIT Gestión Administrativa y Servicio al Ciudadano"/>
    <n v="6012220601"/>
    <s v="yezmy.vargas@upme.gov.co"/>
    <m/>
    <m/>
    <m/>
    <m/>
    <n v="7379736"/>
    <m/>
    <m/>
    <n v="1844934"/>
    <m/>
    <m/>
    <m/>
    <n v="1844934"/>
    <m/>
    <m/>
    <m/>
    <m/>
    <m/>
    <n v="1844934"/>
    <m/>
    <m/>
    <m/>
    <m/>
    <m/>
    <n v="1844934"/>
    <n v="7379736"/>
    <n v="7379736"/>
    <n v="0"/>
    <n v="0"/>
    <n v="0"/>
  </r>
  <r>
    <x v="1"/>
    <x v="0"/>
    <s v="N.A"/>
    <s v="Si"/>
    <s v="75 (30/12/2024)"/>
    <s v="111-4"/>
    <s v="N.A"/>
    <x v="26"/>
    <x v="37"/>
    <n v="72101509"/>
    <x v="24"/>
    <s v="Mantenimientos y/o mejoras"/>
    <s v="111-4 Prestar el servicio de mantenimiento preventivo y correctivo en el sistema de protección de red contraincendios de la UPME."/>
    <s v="Febrero"/>
    <s v="Marzo"/>
    <s v="Abril"/>
    <n v="9"/>
    <s v="Meses"/>
    <s v="Contratación directa - Contratos menor cuantía"/>
    <s v="Propios - 20 - Ingresos corrientes"/>
    <n v="22615320"/>
    <n v="22615320"/>
    <s v="No"/>
    <s v="N/A"/>
    <s v="Yezmy Carolina Vargas"/>
    <s v="Coordinador GIT Gestión Administrativa y Servicio al Ciudadano"/>
    <n v="6012220601"/>
    <s v="yezmy.vargas@upme.gov.co"/>
    <m/>
    <m/>
    <m/>
    <m/>
    <n v="22615320"/>
    <m/>
    <m/>
    <n v="7538440"/>
    <m/>
    <m/>
    <m/>
    <m/>
    <m/>
    <m/>
    <m/>
    <n v="7538440"/>
    <m/>
    <m/>
    <m/>
    <m/>
    <m/>
    <n v="7538440"/>
    <m/>
    <m/>
    <n v="22615320"/>
    <n v="22615320"/>
    <n v="0"/>
    <n v="0"/>
    <n v="0"/>
  </r>
  <r>
    <x v="1"/>
    <x v="0"/>
    <s v="N.A"/>
    <s v="Si"/>
    <s v="75 (30/12/2024)"/>
    <s v="111-5"/>
    <s v="N.A"/>
    <x v="26"/>
    <x v="37"/>
    <n v="78181507"/>
    <x v="24"/>
    <s v="Mantenimientos y/o mejoras"/>
    <s v="111-5 Prestar el servicio de mantenimiento menor para los vehículos oficiales de propiedad de la UPME."/>
    <s v="Abril"/>
    <s v="Abril"/>
    <s v="Abril"/>
    <n v="11"/>
    <s v="Meses"/>
    <s v="Contratación directa - Contratos menor cuantía"/>
    <s v="Propios - 20 - Ingresos corrientes"/>
    <n v="3090000"/>
    <n v="3090000"/>
    <s v="No"/>
    <s v="N/A"/>
    <s v="Yezmy Carolina Vargas"/>
    <s v="Coordinador GIT Gestión Administrativa y Servicio al Ciudadano"/>
    <n v="6012220601"/>
    <s v="yezmy.vargas@upme.gov.co"/>
    <m/>
    <m/>
    <m/>
    <m/>
    <m/>
    <m/>
    <n v="3090000"/>
    <m/>
    <m/>
    <n v="386250"/>
    <m/>
    <n v="386250"/>
    <m/>
    <n v="386250"/>
    <m/>
    <n v="386250"/>
    <m/>
    <n v="386250"/>
    <m/>
    <n v="386250"/>
    <m/>
    <n v="386250"/>
    <m/>
    <n v="386250"/>
    <n v="3090000"/>
    <n v="3090000"/>
    <n v="0"/>
    <n v="0"/>
    <n v="0"/>
  </r>
  <r>
    <x v="1"/>
    <x v="0"/>
    <s v="N.A"/>
    <s v="Si"/>
    <n v="30"/>
    <s v="111-6"/>
    <s v="N.A"/>
    <x v="26"/>
    <x v="37"/>
    <n v="78181507"/>
    <x v="24"/>
    <s v="Mantenimientos y/o mejoras"/>
    <s v="111-6 Prestar el servicio de mantenimiento preventivo y correctivo para los dos (2) vehículos oficiales de la upme."/>
    <s v="Febrero"/>
    <s v="Febrero"/>
    <s v="Marzo"/>
    <n v="11"/>
    <s v="Meses"/>
    <s v="Contratación directa - Contratos menor cuantía"/>
    <s v="Propios - 20 - Ingresos corrientes"/>
    <n v="0"/>
    <n v="0"/>
    <s v="No"/>
    <s v="N/A"/>
    <s v="Yezmy Carolina Vargas"/>
    <s v="Coordinador GIT Gestión Administrativa y Servicio al Ciudadano"/>
    <n v="6012220601"/>
    <s v="yezmy.vargas@upme.gov.co"/>
    <n v="0"/>
    <n v="0"/>
    <n v="0"/>
    <n v="0"/>
    <n v="0"/>
    <n v="0"/>
    <n v="0"/>
    <n v="0"/>
    <n v="0"/>
    <n v="0"/>
    <n v="0"/>
    <n v="0"/>
    <n v="0"/>
    <n v="0"/>
    <n v="0"/>
    <n v="0"/>
    <n v="0"/>
    <n v="0"/>
    <n v="0"/>
    <n v="0"/>
    <n v="0"/>
    <n v="0"/>
    <n v="0"/>
    <n v="0"/>
    <n v="0"/>
    <n v="0"/>
    <n v="0"/>
    <n v="0"/>
    <n v="0"/>
  </r>
  <r>
    <x v="1"/>
    <x v="0"/>
    <s v="N.A"/>
    <s v="Si"/>
    <s v="75 (30/12/2024)"/>
    <s v="111-7"/>
    <s v="N.A"/>
    <x v="26"/>
    <x v="37"/>
    <n v="46191601"/>
    <x v="24"/>
    <s v="Mantenimientos y/o mejoras"/>
    <s v="111-7 Prestar el servicio de mantenimiento y recarga de extintores de la unidad."/>
    <s v="Mayo"/>
    <s v="Mayo"/>
    <s v="Mayo"/>
    <n v="3"/>
    <s v="Meses"/>
    <s v="Contratación directa - Contratos menor cuantía"/>
    <s v="Propios - 20 - Ingresos corrientes"/>
    <n v="3500000"/>
    <n v="3500000"/>
    <s v="No"/>
    <s v="N/A"/>
    <s v="Yezmy Carolina Vargas"/>
    <s v="Coordinador GIT Gestión Administrativa y Servicio al Ciudadano"/>
    <n v="6012220601"/>
    <s v="yezmy.vargas@upme.gov.co"/>
    <m/>
    <m/>
    <m/>
    <m/>
    <m/>
    <m/>
    <m/>
    <m/>
    <n v="3500000"/>
    <m/>
    <m/>
    <m/>
    <m/>
    <n v="3500000"/>
    <m/>
    <m/>
    <m/>
    <m/>
    <m/>
    <m/>
    <m/>
    <m/>
    <m/>
    <m/>
    <n v="3500000"/>
    <n v="3500000"/>
    <n v="0"/>
    <n v="0"/>
    <n v="0"/>
  </r>
  <r>
    <x v="1"/>
    <x v="0"/>
    <s v="N.A"/>
    <s v="Si"/>
    <n v="27"/>
    <s v="111-8"/>
    <s v="N.A"/>
    <x v="26"/>
    <x v="37"/>
    <s v="44103125;81101707"/>
    <x v="24"/>
    <s v="Mantenimientos y/o mejoras"/>
    <s v="111-8 Prestar el servicio de mantenimiento preventivo y correctivo con repuestos para las impresoras, escáneres y fotocopiadoras de propiedad de la unidad."/>
    <s v="Abril"/>
    <s v="Abril"/>
    <s v="Diciembre"/>
    <n v="6"/>
    <s v="Meses"/>
    <s v="Contratación directa - Contratos menor cuantía"/>
    <s v="Propios - 20 - Ingresos corrientes"/>
    <n v="6533100"/>
    <n v="6533100"/>
    <s v="No"/>
    <s v="N/A"/>
    <s v="Yezmy Carolina Vargas"/>
    <s v="Coordinador GIT Gestión Administrativa y Servicio al Ciudadano"/>
    <n v="6012220601"/>
    <s v="yezmy.vargas@upme.gov.co"/>
    <n v="0"/>
    <n v="0"/>
    <n v="0"/>
    <n v="0"/>
    <n v="0"/>
    <n v="0"/>
    <n v="0"/>
    <n v="0"/>
    <n v="0"/>
    <n v="0"/>
    <n v="6533100"/>
    <n v="0"/>
    <n v="0"/>
    <n v="933300"/>
    <n v="0"/>
    <n v="933300"/>
    <n v="0"/>
    <n v="933300"/>
    <n v="0"/>
    <n v="933300"/>
    <n v="0"/>
    <n v="933300"/>
    <n v="0"/>
    <n v="1866600"/>
    <n v="6533100"/>
    <n v="6533100"/>
    <n v="0"/>
    <n v="0"/>
    <n v="0"/>
  </r>
  <r>
    <x v="1"/>
    <x v="0"/>
    <s v="N.A"/>
    <s v="Si"/>
    <s v="75 (30/12/2024)"/>
    <s v="111-9"/>
    <s v="N.A"/>
    <x v="26"/>
    <x v="37"/>
    <n v="72151704"/>
    <x v="24"/>
    <s v="Mantenimientos y/o mejoras"/>
    <s v="111-9 Prestar el servicio de mantenimiento preventivo del sistema de cámaras de video -CCTV instalados en la sede administrativa de la UPME."/>
    <s v="Abril"/>
    <s v="Abril"/>
    <s v="Abril"/>
    <n v="8"/>
    <s v="Meses"/>
    <s v="Contratación directa - Contratos menor cuantía"/>
    <s v="Propios - 20 - Ingresos corrientes"/>
    <n v="4000000"/>
    <n v="4000000"/>
    <s v="No"/>
    <s v="N/A"/>
    <s v="Yezmy Carolina Vargas"/>
    <s v="Coordinador GIT Gestión Administrativa y Servicio al Ciudadano"/>
    <n v="6012220601"/>
    <s v="yezmy.vargas@upme.gov.co"/>
    <m/>
    <m/>
    <m/>
    <m/>
    <m/>
    <m/>
    <n v="4000000"/>
    <m/>
    <m/>
    <m/>
    <m/>
    <m/>
    <m/>
    <m/>
    <m/>
    <n v="4000000"/>
    <m/>
    <m/>
    <m/>
    <m/>
    <m/>
    <m/>
    <m/>
    <m/>
    <n v="4000000"/>
    <n v="4000000"/>
    <n v="0"/>
    <n v="0"/>
    <n v="0"/>
  </r>
  <r>
    <x v="1"/>
    <x v="0"/>
    <s v="N.A"/>
    <s v="Si"/>
    <s v="75 (30/12/2024)"/>
    <s v="111-10"/>
    <s v="N.A"/>
    <x v="26"/>
    <x v="37"/>
    <n v="72102900"/>
    <x v="24"/>
    <s v="Mantenimientos y/o mejoras"/>
    <s v="111-10 Prestar el servicio de mantenimiento y arreglos locativos requeridos en la sede administrativa de la UPME."/>
    <s v="Abril"/>
    <s v="Abril"/>
    <s v="Abril"/>
    <n v="8"/>
    <s v="Meses"/>
    <s v="Contratación directa - Contratos menor cuantía"/>
    <s v="Propios - 20 - Ingresos corrientes"/>
    <n v="54500000"/>
    <n v="54500000"/>
    <s v="No"/>
    <s v="N/A"/>
    <s v="Yezmy Carolina Vargas"/>
    <s v="Coordinador GIT Gestión Administrativa y Servicio al Ciudadano"/>
    <n v="6012220601"/>
    <s v="yezmy.vargas@upme.gov.co"/>
    <m/>
    <m/>
    <m/>
    <m/>
    <m/>
    <m/>
    <n v="54500000"/>
    <m/>
    <m/>
    <m/>
    <m/>
    <m/>
    <m/>
    <n v="27250000"/>
    <m/>
    <m/>
    <m/>
    <m/>
    <m/>
    <n v="27250000"/>
    <m/>
    <m/>
    <m/>
    <m/>
    <n v="54500000"/>
    <n v="54500000"/>
    <n v="0"/>
    <n v="0"/>
    <n v="0"/>
  </r>
  <r>
    <x v="1"/>
    <x v="0"/>
    <s v="N.A"/>
    <s v="Si"/>
    <s v="75 (30/12/2024)"/>
    <s v="111-11"/>
    <s v="N.A"/>
    <x v="26"/>
    <x v="37"/>
    <n v="44103100"/>
    <x v="25"/>
    <s v="Adquisición de bienes y/o servicios (otros)"/>
    <s v="111-11 Adquirir elementos de impresora y/o fotocopiadora (Toners)."/>
    <s v="Mayo"/>
    <s v="Mayo"/>
    <s v="Junio"/>
    <n v="3"/>
    <s v="Meses"/>
    <s v="Contratación directa - Contratos menor cuantía"/>
    <s v="Propios - 20 - Ingresos corrientes"/>
    <n v="6736200"/>
    <n v="6736200"/>
    <s v="No"/>
    <s v="N/A"/>
    <s v="Yezmy Carolina Vargas"/>
    <s v="Coordinador GIT Gestión Administrativa y Servicio al Ciudadano"/>
    <n v="6012220601"/>
    <s v="yezmy.vargas@upme.gov.co"/>
    <m/>
    <m/>
    <m/>
    <m/>
    <m/>
    <m/>
    <m/>
    <m/>
    <m/>
    <m/>
    <n v="6736200"/>
    <m/>
    <m/>
    <m/>
    <m/>
    <m/>
    <m/>
    <n v="6736200"/>
    <m/>
    <m/>
    <m/>
    <m/>
    <m/>
    <m/>
    <n v="6736200"/>
    <n v="6736200"/>
    <n v="0"/>
    <n v="0"/>
    <n v="0"/>
  </r>
  <r>
    <x v="1"/>
    <x v="0"/>
    <s v="N.A"/>
    <s v="Si"/>
    <s v="75 (30/12/2024)"/>
    <s v="111-12"/>
    <s v="N.A"/>
    <x v="26"/>
    <x v="37"/>
    <n v="80131500"/>
    <x v="26"/>
    <s v="Arrendamientos"/>
    <s v="111-12 Prestar el servicio de arrendamiento para bodegaje y administración integral del archivo central de la UPME."/>
    <s v="Enero"/>
    <s v="Enero"/>
    <s v="Enero"/>
    <n v="11"/>
    <s v="Meses"/>
    <s v="Contratación directa - Contratos menor cuantía"/>
    <s v="Propios - 20 - Ingresos corrientes"/>
    <n v="115360000"/>
    <n v="115360000"/>
    <s v="No"/>
    <s v="N/A"/>
    <s v="Yezmy Carolina Vargas"/>
    <s v="Coordinador GIT Gestión Administrativa y Servicio al Ciudadano"/>
    <n v="6012220601"/>
    <s v="yezmy.vargas@upme.gov.co"/>
    <n v="115360000"/>
    <m/>
    <m/>
    <n v="10487273"/>
    <m/>
    <n v="10487273"/>
    <m/>
    <n v="10487273"/>
    <m/>
    <n v="10487273"/>
    <m/>
    <n v="10487273"/>
    <m/>
    <n v="10487273"/>
    <m/>
    <n v="10487273"/>
    <m/>
    <n v="10487273"/>
    <m/>
    <n v="10487273"/>
    <m/>
    <n v="10487273"/>
    <m/>
    <n v="10487270"/>
    <n v="115360000"/>
    <n v="115360000"/>
    <n v="0"/>
    <n v="0"/>
    <n v="0"/>
  </r>
  <r>
    <x v="1"/>
    <x v="0"/>
    <s v="N.A"/>
    <s v="Si"/>
    <n v="32"/>
    <s v="111-13"/>
    <s v="N.A"/>
    <x v="26"/>
    <x v="37"/>
    <s v="78102203;78102206"/>
    <x v="27"/>
    <s v="Adquisición de bienes y/o servicios (otros)"/>
    <s v="111-13 Prestar los servicios de mensajería certificada a nivel urbano, nacional e internacional, mensajeria electronica y de mensajería motorizada especializada a nivel urbano en la ciudad de Bogotá D.C."/>
    <s v="Febrero"/>
    <s v="Febrero"/>
    <s v="Abril"/>
    <n v="9"/>
    <s v="Meses"/>
    <s v="Contratación directa - Contratos menor cuantía"/>
    <s v="Propios - 20 - Ingresos corrientes"/>
    <n v="23803600"/>
    <n v="23803600"/>
    <s v="Si"/>
    <s v="Aprobada"/>
    <s v="Yezmy Carolina Vargas"/>
    <s v="Coordinador GIT Gestión Administrativa y Servicio al Ciudadano"/>
    <n v="6012220601"/>
    <s v="yezmy.vargas@upme.gov.co"/>
    <n v="0"/>
    <n v="0"/>
    <n v="0"/>
    <n v="0"/>
    <n v="0"/>
    <n v="0"/>
    <n v="23803600"/>
    <n v="0"/>
    <n v="0"/>
    <n v="0"/>
    <n v="0"/>
    <n v="2975450"/>
    <n v="0"/>
    <n v="2975450"/>
    <n v="0"/>
    <n v="2975450"/>
    <n v="0"/>
    <n v="2975450"/>
    <n v="0"/>
    <n v="2975450"/>
    <n v="0"/>
    <n v="2975450"/>
    <n v="0"/>
    <n v="5950900"/>
    <n v="23803600"/>
    <n v="23803600"/>
    <n v="0"/>
    <n v="0"/>
    <n v="0"/>
  </r>
  <r>
    <x v="1"/>
    <x v="0"/>
    <s v="N.A"/>
    <s v="Si"/>
    <s v="75 (30/12/2024)"/>
    <s v="111-14"/>
    <s v="N.A"/>
    <x v="26"/>
    <x v="37"/>
    <n v="55101519"/>
    <x v="28"/>
    <s v="Adquisición de bienes y/o servicios (otros)"/>
    <s v="111-14 Prestar el servicio de publicación en el diario oficial de los actos administrativos de carácter general emitidos por la UPME."/>
    <s v="Enero"/>
    <s v="Enero"/>
    <s v="Febrero"/>
    <n v="10"/>
    <s v="Meses"/>
    <s v="Contratación directa - Contratos menor cuantía"/>
    <s v="Propios - 20 - Ingresos corrientes"/>
    <n v="20000000"/>
    <n v="20000000"/>
    <s v="Si"/>
    <s v="Aprobada"/>
    <s v="Yezmy Carolina Vargas"/>
    <s v="Coordinador GIT Gestión Administrativa y Servicio al Ciudadano"/>
    <n v="6012220601"/>
    <s v="yezmy.vargas@upme.gov.co"/>
    <m/>
    <m/>
    <n v="20000000"/>
    <m/>
    <m/>
    <n v="2000000"/>
    <m/>
    <n v="2000000"/>
    <m/>
    <n v="2000000"/>
    <m/>
    <n v="2000000"/>
    <m/>
    <n v="2000000"/>
    <m/>
    <n v="2000000"/>
    <m/>
    <n v="2000000"/>
    <m/>
    <n v="2000000"/>
    <m/>
    <n v="2000000"/>
    <m/>
    <n v="2000000"/>
    <n v="20000000"/>
    <n v="20000000"/>
    <n v="0"/>
    <n v="0"/>
    <n v="0"/>
  </r>
  <r>
    <x v="1"/>
    <x v="0"/>
    <s v="N.A"/>
    <s v="Si"/>
    <n v="32"/>
    <s v="111-15"/>
    <s v="N.A"/>
    <x v="26"/>
    <x v="37"/>
    <n v="90101604"/>
    <x v="29"/>
    <s v="Adquisición de bienes y/o servicios (otros)"/>
    <s v="111-15 Prestar el servicio de apoyo logístico para atender las reuniones del consejo directivo de la UPME o las que la dirección general determine para apoyar actividades del sector en la vigencia 2025."/>
    <s v="Enero"/>
    <s v="Enero"/>
    <s v="Febrero"/>
    <n v="10"/>
    <s v="Meses"/>
    <s v="Contratación directa - Contratos menor cuantía"/>
    <s v="Propios - 20 - Ingresos corrientes"/>
    <n v="10000000"/>
    <n v="10000000"/>
    <s v="No"/>
    <s v="N/A"/>
    <s v="Yezmy Carolina Vargas"/>
    <s v="Coordinador GIT Gestión Administrativa y Servicio al Ciudadano"/>
    <n v="6012220601"/>
    <s v="yezmy.vargas@upme.gov.co"/>
    <n v="0"/>
    <n v="0"/>
    <n v="0"/>
    <n v="0"/>
    <n v="0"/>
    <n v="0"/>
    <n v="0"/>
    <n v="0"/>
    <n v="0"/>
    <n v="0"/>
    <n v="0"/>
    <n v="0"/>
    <n v="10000000"/>
    <n v="0"/>
    <n v="0"/>
    <n v="2000000"/>
    <n v="0"/>
    <n v="2000000"/>
    <n v="0"/>
    <n v="2000000"/>
    <n v="0"/>
    <n v="2000000"/>
    <n v="0"/>
    <n v="2000000"/>
    <n v="10000000"/>
    <n v="10000000"/>
    <n v="0"/>
    <n v="0"/>
    <n v="0"/>
  </r>
  <r>
    <x v="1"/>
    <x v="0"/>
    <s v="N.A"/>
    <s v="Si"/>
    <s v="75 (30/12/2024)"/>
    <s v="111-16"/>
    <s v="N.A"/>
    <x v="26"/>
    <x v="37"/>
    <s v="84131607;84131500"/>
    <x v="30"/>
    <s v="Adquisición de bienes y/o servicios (otros)"/>
    <s v="111-16 Adquirir servicio de seguros obligatorio de accidente de tránsito SOAT."/>
    <s v="Noviembre"/>
    <s v="Noviembre"/>
    <s v="Noviembre"/>
    <n v="12"/>
    <s v="Meses"/>
    <s v="Contratación directa - Contratos menor cuantía"/>
    <s v="Propios - 20 - Ingresos corrientes"/>
    <n v="2500000"/>
    <n v="2500000"/>
    <s v="No"/>
    <s v="N/A"/>
    <s v="Yezmy Carolina Vargas"/>
    <s v="Coordinador GIT Gestión Administrativa y Servicio al Ciudadano"/>
    <n v="6012220601"/>
    <s v="yezmy.vargas@upme.gov.co"/>
    <m/>
    <m/>
    <m/>
    <m/>
    <m/>
    <m/>
    <m/>
    <m/>
    <m/>
    <m/>
    <m/>
    <m/>
    <m/>
    <m/>
    <m/>
    <m/>
    <m/>
    <m/>
    <m/>
    <m/>
    <n v="2500000"/>
    <m/>
    <m/>
    <n v="2500000"/>
    <n v="2500000"/>
    <n v="2500000"/>
    <n v="0"/>
    <n v="0"/>
    <n v="0"/>
  </r>
  <r>
    <x v="1"/>
    <x v="0"/>
    <s v="N.A"/>
    <s v="Si"/>
    <s v="75 (30/12/2024)"/>
    <s v="111-17"/>
    <s v="N.A"/>
    <x v="26"/>
    <x v="37"/>
    <s v="84131501;84131607;84131514;84131500;84131603"/>
    <x v="30"/>
    <s v="Adquisición de bienes y/o servicios (otros)"/>
    <s v="111-17 Adquirir las pólizas de seguros que amparen los bienes muebles, inmuebles e intereses patrimoniales asegurables de su propiedad y de aquellos por los que sea o llegare a ser legalmente responsable, ubicados a nivel nacional."/>
    <s v="Marzo"/>
    <s v="Abril"/>
    <s v="Mayo"/>
    <n v="12"/>
    <s v="Meses"/>
    <s v="Contratación directa - Contratos menor cuantía"/>
    <s v="Propios - 20 - Ingresos corrientes"/>
    <n v="300000000"/>
    <n v="300000000"/>
    <s v="Si"/>
    <s v="Aprobada"/>
    <s v="Yezmy Carolina Vargas"/>
    <s v="Coordinador GIT Gestión Administrativa y Servicio al Ciudadano"/>
    <n v="6012220601"/>
    <s v="yezmy.vargas@upme.gov.co"/>
    <m/>
    <m/>
    <m/>
    <m/>
    <m/>
    <m/>
    <m/>
    <m/>
    <n v="300000000"/>
    <m/>
    <m/>
    <n v="300000000"/>
    <m/>
    <m/>
    <m/>
    <m/>
    <m/>
    <m/>
    <m/>
    <m/>
    <m/>
    <m/>
    <m/>
    <m/>
    <n v="300000000"/>
    <n v="300000000"/>
    <n v="0"/>
    <n v="0"/>
    <n v="0"/>
  </r>
  <r>
    <x v="1"/>
    <x v="0"/>
    <s v="N.A"/>
    <s v="Si"/>
    <n v="30"/>
    <s v="111-18"/>
    <s v="N.A"/>
    <x v="26"/>
    <x v="37"/>
    <s v="84131607;84131500"/>
    <x v="30"/>
    <s v="Adquisición de bienes y/o servicios (otros)"/>
    <s v="111-18 Adquirir póliza todo riesgo para los vehículos de la UPME."/>
    <s v="Marzo"/>
    <s v="Abril"/>
    <s v="Mayo"/>
    <n v="12"/>
    <s v="Meses"/>
    <s v="Contratación directa - Contratos menor cuantía"/>
    <s v="Propios - 20 - Ingresos corrientes"/>
    <n v="0"/>
    <n v="0"/>
    <s v="No"/>
    <s v="N/A"/>
    <s v="Yezmy Carolina Vargas"/>
    <s v="Coordinador GIT Gestión Administrativa y Servicio al Ciudadano"/>
    <n v="6012220601"/>
    <s v="yezmy.vargas@upme.gov.co"/>
    <n v="0"/>
    <n v="0"/>
    <n v="0"/>
    <n v="0"/>
    <n v="0"/>
    <n v="0"/>
    <n v="0"/>
    <n v="0"/>
    <n v="0"/>
    <n v="0"/>
    <n v="0"/>
    <n v="0"/>
    <n v="0"/>
    <n v="0"/>
    <n v="0"/>
    <n v="0"/>
    <n v="0"/>
    <n v="0"/>
    <n v="0"/>
    <n v="0"/>
    <n v="0"/>
    <n v="0"/>
    <n v="0"/>
    <n v="0"/>
    <n v="0"/>
    <n v="0"/>
    <n v="0"/>
    <n v="0"/>
    <n v="0"/>
  </r>
  <r>
    <x v="1"/>
    <x v="0"/>
    <s v="N.A"/>
    <s v="Si"/>
    <s v="75 (30/12/2024)"/>
    <s v="111-19"/>
    <s v="N.A"/>
    <x v="26"/>
    <x v="37"/>
    <n v="15101506"/>
    <x v="31"/>
    <s v="Adquisición de bienes y/o servicios (otros)"/>
    <s v="111-19 Suministrar la gasolina para los vehiculos oficiales de propiedad de la upme."/>
    <s v="Enero"/>
    <s v="Enero"/>
    <s v="Enero"/>
    <n v="11"/>
    <s v="Meses"/>
    <s v="Contratación directa - Contratos menor cuantía"/>
    <s v="Propios - 20 - Ingresos corrientes"/>
    <n v="14000000"/>
    <n v="14000000"/>
    <s v="No"/>
    <s v="N/A"/>
    <s v="Yezmy Carolina Vargas"/>
    <s v="Coordinador GIT Gestión Administrativa y Servicio al Ciudadano"/>
    <n v="6012220601"/>
    <s v="yezmy.vargas@upme.gov.co"/>
    <n v="14000000"/>
    <m/>
    <m/>
    <n v="1272727"/>
    <m/>
    <n v="1272727"/>
    <m/>
    <n v="1272727"/>
    <m/>
    <n v="1272727"/>
    <m/>
    <n v="1272727"/>
    <m/>
    <n v="1272727"/>
    <m/>
    <n v="1272727"/>
    <m/>
    <n v="1272727"/>
    <m/>
    <n v="1272727"/>
    <m/>
    <n v="1272727"/>
    <m/>
    <n v="1272730"/>
    <n v="14000000"/>
    <n v="14000000"/>
    <n v="0"/>
    <n v="0"/>
    <n v="0"/>
  </r>
  <r>
    <x v="1"/>
    <x v="0"/>
    <s v="N.A"/>
    <s v="Si"/>
    <s v="75 (30/12/2024)"/>
    <s v="111-20"/>
    <s v="N.A"/>
    <x v="26"/>
    <x v="37"/>
    <n v="80111707"/>
    <x v="32"/>
    <s v="Adquisición de bienes y/o servicios (otros)"/>
    <s v="111-20 Suministrar tarjetas electrónicas canjeables por calzado y vestido de labor para la dotación de los servidores de la UPME para la vigencia 2025."/>
    <s v="Marzo"/>
    <s v="Marzo"/>
    <s v="Marzo"/>
    <n v="9"/>
    <s v="Meses"/>
    <s v="Contratación directa - Contratos menor cuantía"/>
    <s v="Propios - 20 - Ingresos corrientes"/>
    <n v="9000000"/>
    <n v="9000000"/>
    <s v="No"/>
    <s v="N/A"/>
    <s v="Yezmy Carolina Vargas"/>
    <s v="Coordinador GIT Gestión Administrativa y Servicio al Ciudadano"/>
    <n v="6012220601"/>
    <s v="yezmy.vargas@upme.gov.co"/>
    <m/>
    <m/>
    <m/>
    <m/>
    <n v="9000000"/>
    <m/>
    <m/>
    <n v="3000000"/>
    <m/>
    <m/>
    <m/>
    <m/>
    <m/>
    <m/>
    <m/>
    <n v="3000000"/>
    <m/>
    <m/>
    <m/>
    <m/>
    <m/>
    <m/>
    <m/>
    <n v="3000000"/>
    <n v="9000000"/>
    <n v="9000000"/>
    <n v="0"/>
    <n v="0"/>
    <n v="0"/>
  </r>
  <r>
    <x v="1"/>
    <x v="0"/>
    <s v="N.A"/>
    <s v="Si"/>
    <n v="32"/>
    <s v="111-21"/>
    <s v="N.A"/>
    <x v="26"/>
    <x v="37"/>
    <n v="45101515"/>
    <x v="33"/>
    <s v="Adquisición de bienes y/o servicios (otros)"/>
    <s v="111-21 Adquisición de Activos Fijos"/>
    <s v="Abril"/>
    <s v="Abril"/>
    <s v="Abril"/>
    <n v="8"/>
    <s v="Meses"/>
    <s v="Contratación directa - Contratos menor cuantía"/>
    <s v="Propios - 20 - Ingresos corrientes"/>
    <n v="15087676"/>
    <n v="15087676"/>
    <s v="No"/>
    <s v="N/A"/>
    <s v="Yezmy Carolina Vargas"/>
    <s v="Coordinador GIT Gestión Administrativa y Servicio al Ciudadano"/>
    <n v="6012220601"/>
    <s v="yezmy.vargas@upme.gov.co"/>
    <n v="0"/>
    <n v="0"/>
    <n v="0"/>
    <n v="0"/>
    <n v="0"/>
    <n v="0"/>
    <n v="0"/>
    <n v="0"/>
    <n v="0"/>
    <n v="0"/>
    <n v="0"/>
    <n v="0"/>
    <n v="15087676"/>
    <n v="0"/>
    <n v="0"/>
    <n v="7543838"/>
    <n v="0"/>
    <n v="7543838"/>
    <n v="0"/>
    <n v="0"/>
    <n v="0"/>
    <n v="0"/>
    <n v="0"/>
    <n v="0"/>
    <n v="15087676"/>
    <n v="15087676"/>
    <n v="0"/>
    <n v="0"/>
    <n v="0"/>
  </r>
  <r>
    <x v="1"/>
    <x v="0"/>
    <s v="N.A"/>
    <s v="Si"/>
    <n v="19"/>
    <s v="111-22"/>
    <s v="N.A"/>
    <x v="26"/>
    <x v="37"/>
    <n v="81112501"/>
    <x v="34"/>
    <s v="Adquisición de bienes y/o servicios (otros)"/>
    <s v="111-22 Prestar el servicios de internet dedicado para las oficinas de la unidad."/>
    <s v="Abril"/>
    <s v="Abril"/>
    <s v="Mayo"/>
    <n v="8"/>
    <s v="Meses"/>
    <s v="Contratación directa - Contratos menor cuantía"/>
    <s v="Propios - 20 - Ingresos corrientes"/>
    <n v="2842125"/>
    <n v="2842125"/>
    <s v="Si"/>
    <s v="Aprobada"/>
    <s v="Yezmy Carolina Vargas"/>
    <s v="Coordinador GIT Gestión Administrativa y Servicio al Ciudadano"/>
    <n v="6012220601"/>
    <s v="yezmy.vargas@upme.gov.co"/>
    <n v="0"/>
    <n v="0"/>
    <n v="0"/>
    <n v="0"/>
    <n v="0"/>
    <n v="0"/>
    <n v="0"/>
    <n v="0"/>
    <n v="0"/>
    <n v="0"/>
    <n v="0"/>
    <n v="0"/>
    <n v="0"/>
    <n v="0"/>
    <n v="0"/>
    <n v="0"/>
    <n v="0"/>
    <n v="0"/>
    <n v="0"/>
    <n v="0"/>
    <n v="2842125"/>
    <n v="0"/>
    <n v="0"/>
    <n v="2842125"/>
    <n v="2842125"/>
    <n v="2842125"/>
    <n v="0"/>
    <n v="0"/>
    <n v="0"/>
  </r>
  <r>
    <x v="1"/>
    <x v="0"/>
    <s v="N.A"/>
    <s v="Si"/>
    <s v="75 (30/12/2024)"/>
    <s v="111-23"/>
    <s v="N.A"/>
    <x v="26"/>
    <x v="37"/>
    <n v="44121600"/>
    <x v="25"/>
    <s v="Adquisición de bienes y/o servicios (otros)"/>
    <s v="111-23 Adquirir elementos de papeleria y oficina."/>
    <s v="Julio"/>
    <s v="Julio"/>
    <s v="Julio"/>
    <n v="3"/>
    <s v="Meses"/>
    <s v="Contratación directa - Contratos menor cuantía"/>
    <s v="Propios - 20 - Ingresos corrientes"/>
    <n v="12000000"/>
    <n v="12000000"/>
    <s v="No"/>
    <s v="N/A"/>
    <s v="Yezmy Carolina Vargas"/>
    <s v="Coordinador GIT Gestión Administrativa y Servicio al Ciudadano"/>
    <n v="6012220601"/>
    <s v="yezmy.vargas@upme.gov.co"/>
    <m/>
    <m/>
    <m/>
    <m/>
    <m/>
    <m/>
    <m/>
    <m/>
    <m/>
    <m/>
    <m/>
    <m/>
    <n v="12000000"/>
    <m/>
    <m/>
    <m/>
    <m/>
    <n v="12000000"/>
    <m/>
    <m/>
    <m/>
    <m/>
    <m/>
    <m/>
    <n v="12000000"/>
    <n v="12000000"/>
    <n v="0"/>
    <n v="0"/>
    <n v="0"/>
  </r>
  <r>
    <x v="1"/>
    <x v="0"/>
    <s v="N.A"/>
    <s v="Si"/>
    <s v="75 (30/12/2024)"/>
    <s v="111-24"/>
    <s v="N.A"/>
    <x v="26"/>
    <x v="37"/>
    <n v="85101503"/>
    <x v="35"/>
    <s v="Adquisición de bienes y/o servicios (otros)"/>
    <s v="111-24 Prestar los servicios para realizar los exámenes médicos periódicos ocupacionales en la vigencia 2025 para los servidores públicos de la Unidad de Planeación Minero Energética - UPME."/>
    <s v="Octubre"/>
    <s v="Octubre"/>
    <s v="Noviembre"/>
    <n v="2"/>
    <s v="Meses"/>
    <s v="Contratación directa - Contratos menor cuantía"/>
    <s v="Propios - 20 - Ingresos corrientes"/>
    <n v="35000000"/>
    <n v="35000000"/>
    <s v="No"/>
    <s v="N/A"/>
    <s v="Liliana Castillo"/>
    <s v="Coordinadora GIT Gestión del Talento Humano"/>
    <n v="6012220601"/>
    <s v="liliana.castillo@upme.gov.co"/>
    <m/>
    <m/>
    <m/>
    <m/>
    <m/>
    <m/>
    <m/>
    <m/>
    <m/>
    <m/>
    <m/>
    <m/>
    <m/>
    <m/>
    <m/>
    <m/>
    <m/>
    <m/>
    <m/>
    <m/>
    <n v="35000000"/>
    <n v="35000000"/>
    <m/>
    <m/>
    <n v="35000000"/>
    <n v="35000000"/>
    <n v="0"/>
    <n v="0"/>
    <n v="0"/>
  </r>
  <r>
    <x v="1"/>
    <x v="0"/>
    <s v="N.A"/>
    <s v="Si"/>
    <s v="75 (30/12/2024)"/>
    <s v="111-25"/>
    <s v="N.A"/>
    <x v="26"/>
    <x v="37"/>
    <n v="85122201"/>
    <x v="35"/>
    <s v="Adquisición de bienes y/o servicios (otros)"/>
    <s v="111-25 Prestar los servicios para realizar exámenes médicos de vinculación (Ingreso) y desvinculación (Retiro) de los funcionarios de la Unidad de Planeación Minero Energética."/>
    <s v="Febrero"/>
    <s v="Febrero"/>
    <s v="Marzo"/>
    <n v="10"/>
    <s v="Meses"/>
    <s v="Contratación directa - Contratos menor cuantía"/>
    <s v="Propios - 20 - Ingresos corrientes"/>
    <n v="17292512"/>
    <n v="17292512"/>
    <s v="No"/>
    <s v="N/A"/>
    <s v="Liliana Castillo"/>
    <s v="Coordinadora GIT Gestión del Talento Humano"/>
    <n v="6012220601"/>
    <s v="liliana.castillo@upme.gov.co"/>
    <m/>
    <m/>
    <m/>
    <m/>
    <n v="17292512"/>
    <n v="2585024"/>
    <m/>
    <n v="2000000"/>
    <m/>
    <n v="1800000"/>
    <m/>
    <n v="1700000"/>
    <m/>
    <n v="1700000"/>
    <m/>
    <n v="1700000"/>
    <m/>
    <n v="1600000"/>
    <m/>
    <n v="1600000"/>
    <m/>
    <n v="1600000"/>
    <m/>
    <n v="1007488"/>
    <n v="17292512"/>
    <n v="17292512"/>
    <n v="0"/>
    <n v="0"/>
    <n v="0"/>
  </r>
  <r>
    <x v="1"/>
    <x v="0"/>
    <s v="N.A"/>
    <s v="Si"/>
    <n v="12"/>
    <s v="111-26"/>
    <s v="N.A"/>
    <x v="26"/>
    <x v="37"/>
    <n v="93141506"/>
    <x v="36"/>
    <s v="Adquisición de bienes y/o servicios (otros)"/>
    <s v="111-26 Prestar los servicios para la ejecución y promoción de las iniciativas, actividades y estrategias del Plan de Bienestar social, estímulos e Incentivos para la vigencia 2025, dirigido a los servidores de la entidad y sus familias."/>
    <s v="Marzo"/>
    <s v="Marzo"/>
    <s v="Marzo"/>
    <n v="9"/>
    <s v="Meses"/>
    <s v="Contratación directa - Contratos menor cuantía"/>
    <s v="Propios - 20 - Ingresos corrientes"/>
    <n v="263000000"/>
    <n v="263000000"/>
    <s v="No"/>
    <s v="N/A"/>
    <s v="Liliana Castillo"/>
    <s v="Coordinadora GIT Gestión del Talento Humano"/>
    <n v="6012220601"/>
    <s v="liliana.castillo@upme.gov.co"/>
    <n v="0"/>
    <n v="0"/>
    <n v="0"/>
    <n v="0"/>
    <n v="263000000"/>
    <n v="0"/>
    <n v="0"/>
    <n v="1300000"/>
    <n v="0"/>
    <n v="8550000"/>
    <n v="0"/>
    <n v="8550000"/>
    <n v="0"/>
    <n v="105200000"/>
    <n v="0"/>
    <n v="8550000"/>
    <n v="0"/>
    <n v="8550000"/>
    <n v="0"/>
    <n v="8550000"/>
    <n v="0"/>
    <n v="8550000"/>
    <n v="0"/>
    <n v="105200000"/>
    <n v="263000000"/>
    <n v="263000000"/>
    <n v="0"/>
    <n v="0"/>
    <n v="0"/>
  </r>
  <r>
    <x v="1"/>
    <x v="0"/>
    <s v="N.A"/>
    <s v="Si"/>
    <s v="75 (30/12/2024)"/>
    <s v="111-27"/>
    <s v="N.A"/>
    <x v="26"/>
    <x v="37"/>
    <n v="42172001"/>
    <x v="37"/>
    <s v="Adquisición de bienes y/o servicios (otros)"/>
    <s v="111-27 Adquirir los elementos e insumos para dotar los botiquines de las brigadas de emergencia y compra de elementos de bioseguridad para los servidores públicos de la UPME."/>
    <s v="Mayo"/>
    <s v="Mayo"/>
    <s v="Junio"/>
    <n v="5"/>
    <s v="Meses"/>
    <s v="Contratación directa - Contratos menor cuantía"/>
    <s v="Propios - 20 - Ingresos corrientes"/>
    <n v="4389000"/>
    <n v="4389000"/>
    <s v="No"/>
    <s v="N/A"/>
    <s v="Liliana Castillo"/>
    <s v="Coordinadora GIT Gestión del Talento Humano"/>
    <n v="6012220601"/>
    <s v="liliana.castillo@upme.gov.co"/>
    <m/>
    <m/>
    <m/>
    <m/>
    <m/>
    <m/>
    <m/>
    <m/>
    <m/>
    <m/>
    <n v="4389000"/>
    <m/>
    <m/>
    <m/>
    <m/>
    <n v="1463000"/>
    <m/>
    <m/>
    <m/>
    <n v="1463000"/>
    <m/>
    <n v="1463000"/>
    <m/>
    <m/>
    <n v="4389000"/>
    <n v="4389000"/>
    <n v="0"/>
    <n v="0"/>
    <n v="0"/>
  </r>
  <r>
    <x v="1"/>
    <x v="0"/>
    <s v="N.A"/>
    <s v="Si"/>
    <n v="18"/>
    <s v="111-28"/>
    <s v="N.A"/>
    <x v="26"/>
    <x v="37"/>
    <n v="80111620"/>
    <x v="38"/>
    <s v="Prestación de servicios profesionales y/o de apoyo a la gestión"/>
    <s v="111-28 Realizar la interventoría a la segunda fase de las adecuaciones a la infraestructura de la sede administrativa de la UPME."/>
    <s v="Febrero"/>
    <s v="Marzo"/>
    <s v="Abril"/>
    <n v="3"/>
    <s v="Meses"/>
    <s v="Contratación directa - Prestación de servicios profesionales"/>
    <s v="Propios - 20 - Ingresos corrientes"/>
    <n v="20180280"/>
    <n v="20180280"/>
    <s v="No"/>
    <s v="N/A"/>
    <s v="Yezmy Carolina Vargas"/>
    <s v="Coordinador GIT Gestión Administrativa y Servicio al Ciudadano"/>
    <n v="6012220601"/>
    <s v="yezmy.vargas@upme.gov.co"/>
    <n v="0"/>
    <n v="0"/>
    <n v="0"/>
    <n v="0"/>
    <n v="0"/>
    <n v="0"/>
    <n v="20180280"/>
    <n v="0"/>
    <n v="0"/>
    <n v="6726760"/>
    <n v="0"/>
    <n v="6726760"/>
    <n v="0"/>
    <n v="6726760"/>
    <n v="0"/>
    <n v="0"/>
    <n v="0"/>
    <n v="0"/>
    <n v="0"/>
    <n v="0"/>
    <n v="0"/>
    <n v="0"/>
    <n v="0"/>
    <n v="0"/>
    <n v="20180280"/>
    <n v="20180280"/>
    <n v="0"/>
    <n v="0"/>
    <n v="0"/>
  </r>
  <r>
    <x v="1"/>
    <x v="0"/>
    <s v="N.A"/>
    <s v="Si"/>
    <s v="75 (30/12/2024)"/>
    <s v="111-29"/>
    <s v="N.A"/>
    <x v="26"/>
    <x v="37"/>
    <n v="80111620"/>
    <x v="38"/>
    <s v="Prestación de servicios profesionales y/o de apoyo a la gestión"/>
    <s v="111-29 Prestar los servicios profesionales y asesoría especializada para el desarrollo de actividades relacionadas con la gestión tributaria de la entidad a cargo del Grupo Interno de Trabajo de Gestión Financiera de la Secretaría General, todo de conform"/>
    <s v="Enero"/>
    <s v="Enero"/>
    <s v="Enero"/>
    <n v="11.5"/>
    <s v="Meses"/>
    <s v="Contratación directa - Prestación de servicios profesionales"/>
    <s v="Propios - 20 - Ingresos corrientes"/>
    <n v="85525040"/>
    <n v="85525040"/>
    <s v="No"/>
    <s v="N/A"/>
    <s v="Hollman Corredor"/>
    <s v="Coordinador GIT Gestión Financiera"/>
    <n v="6012220601"/>
    <s v="hollman.corredor@upme.gov.co"/>
    <n v="85525040"/>
    <m/>
    <m/>
    <n v="3718540"/>
    <m/>
    <n v="7436960"/>
    <m/>
    <n v="7436960"/>
    <m/>
    <n v="7436960"/>
    <m/>
    <n v="7436960"/>
    <m/>
    <n v="7436960"/>
    <m/>
    <n v="7436960"/>
    <m/>
    <n v="7436960"/>
    <m/>
    <n v="7436960"/>
    <m/>
    <n v="7436960"/>
    <m/>
    <n v="14873860"/>
    <n v="85525040"/>
    <n v="85525040"/>
    <n v="0"/>
    <n v="0"/>
    <n v="0"/>
  </r>
  <r>
    <x v="1"/>
    <x v="0"/>
    <s v="N.A"/>
    <s v="Si"/>
    <s v="75 (30/12/2024)"/>
    <s v="111-30"/>
    <s v="N.A"/>
    <x v="26"/>
    <x v="37"/>
    <n v="80111620"/>
    <x v="38"/>
    <s v="Prestación de servicios profesionales y/o de apoyo a la gestión"/>
    <s v="111-30 Prestar servicios profesionales para adelantar los asuntos jurídicos derivados de la gestión del talento humano de la Unidad de Planeación Minero Energética."/>
    <s v="Enero"/>
    <s v="Enero"/>
    <s v="Enero"/>
    <n v="11.5"/>
    <s v="Meses"/>
    <s v="Contratación directa - Prestación de servicios profesionales"/>
    <s v="Propios - 20 - Ingresos corrientes"/>
    <n v="90933333"/>
    <n v="90933333"/>
    <s v="No"/>
    <s v="N/A"/>
    <s v="Liliana Castillo"/>
    <s v="Coordinadora GIT Gestión del Talento Humano"/>
    <n v="6012220601"/>
    <s v="yezmy.vargas@upme.gov.co"/>
    <n v="90933333"/>
    <m/>
    <m/>
    <n v="2933333"/>
    <m/>
    <n v="8000000"/>
    <m/>
    <n v="8000000"/>
    <m/>
    <n v="8000000"/>
    <m/>
    <n v="8000000"/>
    <m/>
    <n v="8000000"/>
    <m/>
    <n v="8000000"/>
    <m/>
    <n v="8000000"/>
    <m/>
    <n v="8000000"/>
    <m/>
    <n v="8000000"/>
    <m/>
    <n v="16000000"/>
    <n v="90933333"/>
    <n v="90933333"/>
    <n v="0"/>
    <n v="0"/>
    <n v="0"/>
  </r>
  <r>
    <x v="1"/>
    <x v="0"/>
    <s v="N.A"/>
    <s v="Si"/>
    <s v="75 (30/12/2024)"/>
    <s v="111-31"/>
    <s v="N.A"/>
    <x v="26"/>
    <x v="37"/>
    <n v="85101508"/>
    <x v="35"/>
    <s v="Adquisición de bienes y/o servicios (otros)"/>
    <s v="111-31 Prestar los servicios profesionales de Servicio de Área Protegida (SAP) para todas las personas que se encuentren en las instalaciones de la Unidad de Planeación Minero Energética en el caso de presentarse una emergencia y/o urgencia como parte del"/>
    <s v="Julio"/>
    <s v="Julio"/>
    <s v="Agosto"/>
    <n v="4"/>
    <s v="Meses"/>
    <s v="Contratación directa - Contratos menor cuantía"/>
    <s v="Propios - 20 - Ingresos corrientes"/>
    <n v="6210000"/>
    <n v="6210000"/>
    <s v="No"/>
    <s v="N/A"/>
    <s v="Liliana Castillo"/>
    <s v="Coordinadora GIT Gestión del Talento Humano"/>
    <n v="6012220601"/>
    <s v="liliana.castillo@upme.gov.co"/>
    <m/>
    <m/>
    <m/>
    <m/>
    <m/>
    <m/>
    <m/>
    <m/>
    <m/>
    <m/>
    <m/>
    <m/>
    <m/>
    <m/>
    <n v="6210000"/>
    <m/>
    <m/>
    <n v="1552500"/>
    <m/>
    <n v="1552500"/>
    <m/>
    <n v="1552500"/>
    <m/>
    <n v="1552500"/>
    <n v="6210000"/>
    <n v="6210000"/>
    <n v="0"/>
    <n v="0"/>
    <n v="0"/>
  </r>
  <r>
    <x v="1"/>
    <x v="0"/>
    <s v="N.A"/>
    <s v="Si"/>
    <s v="75 (30/12/2024)"/>
    <s v="111-32"/>
    <s v="N.A"/>
    <x v="26"/>
    <x v="37"/>
    <n v="80111620"/>
    <x v="38"/>
    <s v="Prestación de servicios profesionales y/o de apoyo a la gestión"/>
    <s v="111-32 Prestar los servicios profesionales para apoyar y gestionar las actividades relacionadas con el proceso de atención al ciudadano y la política de participación ciudadana de la UPME."/>
    <s v="Enero"/>
    <s v="Enero"/>
    <s v="Enero"/>
    <n v="4"/>
    <s v="Meses"/>
    <s v="Contratación directa - Prestación de servicios profesionales"/>
    <s v="Propios - 20 - Ingresos corrientes"/>
    <n v="29921047"/>
    <n v="29921047"/>
    <s v="No"/>
    <s v="N/A"/>
    <s v="Yezmy Carolina Vargas"/>
    <s v="Coordinador GIT Gestión Administrativa y Servicio al Ciudadano"/>
    <n v="6012220601"/>
    <s v="yezmy.vargas@upme.gov.co"/>
    <n v="29921047"/>
    <m/>
    <m/>
    <n v="3891687"/>
    <m/>
    <n v="7436960"/>
    <m/>
    <n v="7436960"/>
    <m/>
    <n v="7436960"/>
    <m/>
    <n v="3718480"/>
    <m/>
    <m/>
    <m/>
    <m/>
    <m/>
    <m/>
    <m/>
    <m/>
    <m/>
    <m/>
    <m/>
    <m/>
    <n v="29921047"/>
    <n v="29921047"/>
    <n v="0"/>
    <n v="0"/>
    <n v="0"/>
  </r>
  <r>
    <x v="1"/>
    <x v="0"/>
    <s v="N.A"/>
    <s v="Si"/>
    <n v="18"/>
    <s v="111-33"/>
    <s v="N.A"/>
    <x v="26"/>
    <x v="37"/>
    <n v="80111620"/>
    <x v="38"/>
    <s v="Prestación de servicios profesionales y/o de apoyo a la gestión"/>
    <s v="111-33 Prestar los servicios profesionales para apoyar las actividades relacionadas con la gestión administrativa de la Secretaría General de la UPME."/>
    <s v="Enero"/>
    <s v="Enero"/>
    <s v="Enero"/>
    <n v="8"/>
    <s v="Meses"/>
    <s v="Contratación directa - Prestación de servicios profesionales"/>
    <s v="Propios - 20 - Ingresos corrientes"/>
    <n v="90334331"/>
    <n v="90334331"/>
    <s v="No"/>
    <s v="N/A"/>
    <s v="Yezmy Carolina Vargas"/>
    <s v="Coordinador GIT Gestión Administrativa y Servicio al Ciudadano"/>
    <n v="6012220601"/>
    <s v="yezmy.vargas@upme.gov.co"/>
    <n v="64142720"/>
    <n v="0"/>
    <n v="0"/>
    <n v="2138091"/>
    <n v="0"/>
    <n v="8017840"/>
    <n v="26191611"/>
    <n v="8017840"/>
    <n v="0"/>
    <n v="8017840"/>
    <n v="0"/>
    <n v="8017840"/>
    <n v="0"/>
    <n v="8017840"/>
    <n v="0"/>
    <n v="8017840"/>
    <n v="0"/>
    <n v="8017840"/>
    <n v="0"/>
    <n v="8017840"/>
    <n v="0"/>
    <n v="8017840"/>
    <n v="0"/>
    <n v="16035680"/>
    <n v="90334331"/>
    <n v="90334331"/>
    <n v="0"/>
    <n v="0"/>
    <n v="0"/>
  </r>
  <r>
    <x v="1"/>
    <x v="0"/>
    <s v="N.A"/>
    <s v="Si"/>
    <n v="18"/>
    <s v="111-34"/>
    <s v="N.A"/>
    <x v="26"/>
    <x v="37"/>
    <n v="72121103"/>
    <x v="39"/>
    <s v="Adquisición de bienes y/o servicios (otros)"/>
    <s v="111-34 Realizar la segunda fase de las adecuaciones a la infraestructura de la sede administrativa de la UPME."/>
    <s v="Febrero"/>
    <s v="Marzo"/>
    <s v="Abril"/>
    <n v="3"/>
    <s v="Meses"/>
    <s v="Contratación directa  - único oferente"/>
    <s v="Propios - 20 - Ingresos corrientes"/>
    <n v="212000000"/>
    <n v="212000000"/>
    <s v="No"/>
    <s v="N/A"/>
    <s v="Yezmy Carolina Vargas"/>
    <s v="Coordinador GIT Gestión Administrativa y Servicio al Ciudadano"/>
    <n v="6012220601"/>
    <s v="yezmy.vargas@upme.gov.co"/>
    <n v="0"/>
    <n v="0"/>
    <n v="0"/>
    <n v="0"/>
    <n v="0"/>
    <n v="0"/>
    <n v="212000000"/>
    <n v="0"/>
    <n v="0"/>
    <n v="70000000"/>
    <n v="0"/>
    <n v="70000000"/>
    <n v="0"/>
    <n v="72000000"/>
    <n v="0"/>
    <n v="0"/>
    <n v="0"/>
    <n v="0"/>
    <n v="0"/>
    <n v="0"/>
    <n v="0"/>
    <n v="0"/>
    <n v="0"/>
    <n v="0"/>
    <n v="212000000"/>
    <n v="212000000"/>
    <n v="0"/>
    <n v="0"/>
    <n v="0"/>
  </r>
  <r>
    <x v="1"/>
    <x v="0"/>
    <s v="N.A"/>
    <s v="Si"/>
    <s v="75 (30/12/2024)"/>
    <s v="111-35"/>
    <s v="N.A"/>
    <x v="26"/>
    <x v="37"/>
    <n v="80131500"/>
    <x v="26"/>
    <s v="Arrendamientos"/>
    <s v="111-35 Alquilar espacios de oficina (coworking) en virtud del proyecto de modernización organizacional para la unidad de planeación minero energética."/>
    <s v="Marzo"/>
    <s v="Marzo"/>
    <s v="Abril"/>
    <n v="4"/>
    <s v="Meses"/>
    <s v="Contratación directa - Contratos de arrendamiento o adquisición de inmuebles"/>
    <s v="Propios - 20 - Ingresos corrientes"/>
    <n v="70000000"/>
    <n v="70000000"/>
    <s v="No"/>
    <s v="N/A"/>
    <s v="Yezmy Carolina Vargas"/>
    <s v="Coordinador GIT Gestión Administrativa y Servicio al Ciudadano"/>
    <n v="6012220601"/>
    <s v="yezmy.vargas@upme.gov.co"/>
    <m/>
    <m/>
    <m/>
    <m/>
    <n v="70000000"/>
    <n v="7000000"/>
    <m/>
    <n v="7000000"/>
    <m/>
    <n v="7000000"/>
    <m/>
    <n v="7000000"/>
    <m/>
    <n v="7000000"/>
    <m/>
    <n v="7000000"/>
    <m/>
    <n v="7000000"/>
    <m/>
    <n v="7000000"/>
    <m/>
    <n v="7000000"/>
    <m/>
    <n v="7000000"/>
    <n v="70000000"/>
    <n v="70000000"/>
    <n v="0"/>
    <n v="0"/>
    <n v="0"/>
  </r>
  <r>
    <x v="1"/>
    <x v="0"/>
    <s v="N.A"/>
    <s v="Si"/>
    <n v="18"/>
    <s v="111-36"/>
    <s v="N.A"/>
    <x v="26"/>
    <x v="37"/>
    <n v="80111620"/>
    <x v="38"/>
    <s v="Prestación de servicios profesionales y/o de apoyo a la gestión"/>
    <s v="111-36 Prestar los servicios profesionales en las acciones relacionadas con la capacidad administrativa de los bienes y servicios requeridos por la UPME."/>
    <s v="Enero"/>
    <s v="Enero"/>
    <s v="Enero"/>
    <n v="8"/>
    <s v="Meses"/>
    <s v="Contratación directa - Prestación de servicios profesionales"/>
    <s v="Propios - 20 - Ingresos corrientes"/>
    <n v="100200000"/>
    <n v="100200000"/>
    <s v="No"/>
    <s v="N/A"/>
    <s v="Yezmy Carolina Vargas"/>
    <s v="Coordinador GIT Gestión Administrativa y Servicio al Ciudadano"/>
    <n v="6012220601"/>
    <s v="yezmy.vargas@upme.gov.co"/>
    <n v="81000000"/>
    <n v="0"/>
    <n v="0"/>
    <n v="1200000"/>
    <n v="0"/>
    <n v="9000000"/>
    <n v="19200000"/>
    <n v="9000000"/>
    <n v="0"/>
    <n v="9000000"/>
    <n v="0"/>
    <n v="9000000"/>
    <n v="0"/>
    <n v="9000000"/>
    <n v="0"/>
    <n v="9000000"/>
    <n v="0"/>
    <n v="9000000"/>
    <n v="0"/>
    <n v="9000000"/>
    <n v="0"/>
    <n v="9000000"/>
    <n v="0"/>
    <n v="18000000"/>
    <n v="100200000"/>
    <n v="100200000"/>
    <n v="0"/>
    <n v="0"/>
    <n v="0"/>
  </r>
  <r>
    <x v="1"/>
    <x v="0"/>
    <s v="N.A"/>
    <s v="Si"/>
    <n v="6"/>
    <s v="111-37"/>
    <s v="N.A"/>
    <x v="26"/>
    <x v="37"/>
    <n v="80111620"/>
    <x v="40"/>
    <s v="Adquisición de bienes y/o servicios (otros)"/>
    <s v="111-37 Contratar los servicios profesionales para adelantar la ejecución de actividades formativas  de carácter transversal y estratégico, previstas en el Plan Institucional de Capacitación (PIC) de la vigencia 2025,  dirigido a las servidoras/es públicos"/>
    <s v="Abril"/>
    <s v="Abril"/>
    <s v="Abril"/>
    <n v="9"/>
    <s v="Meses"/>
    <s v="Contratación directa - Prestación de servicios profesionales"/>
    <s v="Propios - 20 - Ingresos corrientes"/>
    <n v="82743939"/>
    <n v="82743939"/>
    <s v="No"/>
    <s v="N/A"/>
    <s v="Liliana Castillo"/>
    <s v="Coordinadora GIT Gestión del Talento Humano"/>
    <n v="6012220601"/>
    <s v="liliana.castillo@upme.gov.co"/>
    <n v="0"/>
    <n v="0"/>
    <n v="0"/>
    <n v="0"/>
    <n v="0"/>
    <n v="0"/>
    <n v="82743939"/>
    <n v="0"/>
    <n v="0"/>
    <n v="0"/>
    <n v="0"/>
    <n v="0"/>
    <n v="0"/>
    <n v="0"/>
    <n v="0"/>
    <n v="0"/>
    <n v="0"/>
    <n v="57920000"/>
    <n v="0"/>
    <n v="0"/>
    <n v="0"/>
    <n v="0"/>
    <n v="0"/>
    <n v="24823939"/>
    <n v="82743939"/>
    <n v="82743939"/>
    <n v="0"/>
    <n v="0"/>
    <n v="0"/>
  </r>
  <r>
    <x v="1"/>
    <x v="0"/>
    <s v="N.A"/>
    <s v="Si"/>
    <n v="35"/>
    <s v="111-38"/>
    <s v="N.A"/>
    <x v="26"/>
    <x v="37"/>
    <n v="80111620"/>
    <x v="40"/>
    <s v="Adquisición de bienes y/o servicios (otros)"/>
    <s v="111-38 Contratar los servicios profesionales para adelantar la ejecución de actividades formativas  de carácter transversal y estratégico, previstas en el Plan Institucional de Capacitación (PIC) de la vigencia 2025,  dirigido a las servidoras/es públicos"/>
    <s v="Julio"/>
    <s v="Julio"/>
    <s v="Agosto"/>
    <n v="5"/>
    <s v="Meses"/>
    <s v="Contratación directa - Prestación de servicios profesionales"/>
    <s v="Propios - 20 - Ingresos corrientes"/>
    <n v="14170000"/>
    <n v="14170000"/>
    <s v="No"/>
    <s v="N/A"/>
    <s v="Liliana Castillo"/>
    <s v="Coordinadora GIT Gestión del Talento Humano"/>
    <n v="6012220601"/>
    <s v="liliana.castillo@upme.gov.co"/>
    <m/>
    <m/>
    <m/>
    <m/>
    <m/>
    <m/>
    <m/>
    <m/>
    <m/>
    <m/>
    <m/>
    <m/>
    <m/>
    <m/>
    <n v="14170000"/>
    <m/>
    <m/>
    <m/>
    <m/>
    <m/>
    <m/>
    <m/>
    <m/>
    <n v="14170000"/>
    <n v="14170000"/>
    <n v="14170000"/>
    <n v="0"/>
    <n v="0"/>
    <n v="0"/>
  </r>
  <r>
    <x v="1"/>
    <x v="0"/>
    <s v="N.A"/>
    <s v="Si"/>
    <n v="6"/>
    <s v="111-39"/>
    <s v="N.A"/>
    <x v="26"/>
    <x v="37"/>
    <n v="80111620"/>
    <x v="40"/>
    <s v="Adquisición de bienes y/o servicios (otros)"/>
    <s v="111-39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Prestación de servicios profesionales"/>
    <s v="Propios - 20 - Ingresos corrientes"/>
    <n v="113784561"/>
    <n v="113784561"/>
    <s v="No"/>
    <s v="N/A"/>
    <s v="Liliana Castillo"/>
    <s v="Coordinadora GIT Gestión del Talento Humano"/>
    <n v="6012220601"/>
    <s v="liliana.castillo@upme.gov.co"/>
    <n v="0"/>
    <n v="0"/>
    <n v="0"/>
    <n v="0"/>
    <n v="0"/>
    <n v="0"/>
    <n v="113784561"/>
    <n v="11378456"/>
    <n v="0"/>
    <n v="0"/>
    <n v="0"/>
    <n v="34135368"/>
    <n v="0"/>
    <n v="0"/>
    <n v="0"/>
    <n v="0"/>
    <n v="0"/>
    <n v="45513824"/>
    <n v="0"/>
    <n v="0"/>
    <n v="0"/>
    <n v="22756913"/>
    <n v="0"/>
    <n v="0"/>
    <n v="113784561"/>
    <n v="113784561"/>
    <n v="0"/>
    <n v="0"/>
    <n v="0"/>
  </r>
  <r>
    <x v="1"/>
    <x v="0"/>
    <s v="N.A"/>
    <s v="Si"/>
    <n v="32"/>
    <s v="111-40"/>
    <s v="N.A"/>
    <x v="26"/>
    <x v="37"/>
    <n v="80111620"/>
    <x v="41"/>
    <s v="Prestación de servicios profesionales y/o de apoyo a la gestión"/>
    <s v="111-40 Prestar los servicios profesionales para apoyar y gestionar las actividades relacionadas con el proceso de atención al ciudadano y la política de participación ciudadana de la UPME."/>
    <s v="Mayo"/>
    <s v="Mayo"/>
    <s v="Mayo"/>
    <n v="7.5"/>
    <s v="Meses"/>
    <s v="Contratación directa - Prestación de servicios profesionales"/>
    <s v="Propios - 20 - Ingresos corrientes"/>
    <n v="11155440"/>
    <n v="11155440"/>
    <s v="No"/>
    <s v="N/A"/>
    <s v="Nicolas Mejía"/>
    <s v="Coordinador GIT Gestion Administrativa"/>
    <n v="6012220601"/>
    <s v="oscar.mejia@upme.gov.co"/>
    <n v="0"/>
    <n v="0"/>
    <n v="0"/>
    <n v="0"/>
    <n v="0"/>
    <n v="0"/>
    <n v="0"/>
    <n v="0"/>
    <n v="11155440"/>
    <n v="0"/>
    <n v="0"/>
    <n v="2726885"/>
    <n v="0"/>
    <n v="7436960"/>
    <n v="0"/>
    <n v="991595"/>
    <n v="0"/>
    <n v="0"/>
    <n v="0"/>
    <n v="0"/>
    <n v="0"/>
    <n v="0"/>
    <n v="0"/>
    <n v="0"/>
    <n v="11155440"/>
    <n v="11155440"/>
    <n v="0"/>
    <n v="0"/>
    <n v="0"/>
  </r>
  <r>
    <x v="1"/>
    <x v="0"/>
    <s v="N.A"/>
    <s v="Si"/>
    <n v="19"/>
    <s v="111-41"/>
    <s v="N.A"/>
    <x v="26"/>
    <x v="37"/>
    <n v="81112501"/>
    <x v="34"/>
    <s v="Adquisición de bienes y/o servicios (otros)"/>
    <s v="111-41 Contratar el servicio de enlace dedicado a internet para la UPME"/>
    <s v="Abril"/>
    <s v="Abril"/>
    <s v="Abril"/>
    <n v="7"/>
    <s v="Meses"/>
    <s v="Contratación directa"/>
    <s v="Propios - 20 - Ingresos corrientes"/>
    <n v="12315873"/>
    <n v="12315873"/>
    <s v="No"/>
    <s v="N/A"/>
    <s v="Nicolas Mejía"/>
    <s v="Coordinador GIT Gestion Administrativa"/>
    <n v="6012220601"/>
    <s v="oscar.mejia@upme.gov.co"/>
    <n v="0"/>
    <n v="0"/>
    <n v="0"/>
    <n v="0"/>
    <n v="0"/>
    <n v="0"/>
    <n v="12315873"/>
    <n v="0"/>
    <n v="0"/>
    <n v="0"/>
    <n v="0"/>
    <n v="1759410"/>
    <n v="0"/>
    <n v="1759410"/>
    <n v="0"/>
    <n v="1759410"/>
    <n v="0"/>
    <n v="1759410"/>
    <n v="0"/>
    <n v="1759410"/>
    <n v="0"/>
    <n v="1759410"/>
    <n v="0"/>
    <n v="1759413"/>
    <n v="12315873"/>
    <n v="12315873"/>
    <n v="0"/>
    <n v="0"/>
    <n v="0"/>
  </r>
  <r>
    <x v="1"/>
    <x v="0"/>
    <s v="N.A"/>
    <s v="Si"/>
    <n v="30"/>
    <s v="111-42"/>
    <s v="N.A"/>
    <x v="26"/>
    <x v="37"/>
    <n v="80111600"/>
    <x v="38"/>
    <s v="Prestación de servicios profesionales y/o de apoyo a la gestión"/>
    <s v="111-42 Prestar servicios profesionales para apoyar la sustanciación y revisión de actos administrativos, respuestas a derechos de petición, conceptos, circulares; así como los procesos disciplinarios adelantados en la Secretaría General de la UPME"/>
    <s v="Junio"/>
    <s v="Junio"/>
    <s v="Julio"/>
    <n v="6"/>
    <s v="Meses"/>
    <s v="Contratación directa"/>
    <s v="Propios - 20 - Ingresos corrientes"/>
    <n v="37359000"/>
    <n v="37359000"/>
    <s v="No"/>
    <s v="N/A"/>
    <s v="Nicolas Mejía"/>
    <m/>
    <n v="6012220601"/>
    <s v="oscar.mejia@upme.gov.co"/>
    <n v="0"/>
    <n v="0"/>
    <n v="0"/>
    <n v="0"/>
    <n v="0"/>
    <n v="0"/>
    <n v="0"/>
    <n v="0"/>
    <n v="0"/>
    <n v="0"/>
    <n v="0"/>
    <n v="0"/>
    <n v="37359000"/>
    <n v="0"/>
    <n v="0"/>
    <n v="6226500"/>
    <n v="0"/>
    <n v="6226500"/>
    <n v="0"/>
    <n v="6226500"/>
    <n v="0"/>
    <n v="6226500"/>
    <n v="0"/>
    <n v="12453000"/>
    <n v="37359000"/>
    <n v="37359000"/>
    <n v="0"/>
    <n v="0"/>
    <n v="0"/>
  </r>
  <r>
    <x v="1"/>
    <x v="0"/>
    <s v="N.A"/>
    <s v="Si"/>
    <n v="32"/>
    <s v="111-43"/>
    <s v="N.A"/>
    <x v="26"/>
    <x v="37"/>
    <n v="80111620"/>
    <x v="38"/>
    <s v="Prestación de servicios profesionales y/o de apoyo a la gestión"/>
    <s v="111-43 Prestar los servicios profesionales para apoyar y gestionar las actividades relacionadas con el proceso de atención al ciudadano y la implementación, seguimiento y fortalecimiento de la política de participación ciudadana, de la UPME.              "/>
    <s v="Julio"/>
    <s v="Julio"/>
    <s v="Julio"/>
    <n v="6"/>
    <s v="Meses"/>
    <s v="Contratación directa"/>
    <s v="Propios - 20 - Ingresos corrientes"/>
    <n v="23977800"/>
    <n v="23977800"/>
    <s v="No"/>
    <s v="N/A"/>
    <s v="Nicolas Mejía"/>
    <s v="Coordinador GIT Gestion Administrativa"/>
    <n v="6012220601"/>
    <s v="oscar.mejia@upme.gov.co"/>
    <n v="0"/>
    <n v="0"/>
    <n v="0"/>
    <n v="0"/>
    <n v="0"/>
    <n v="0"/>
    <n v="0"/>
    <n v="0"/>
    <n v="0"/>
    <n v="0"/>
    <n v="0"/>
    <n v="0"/>
    <n v="23977800"/>
    <n v="0"/>
    <n v="0"/>
    <n v="3996300"/>
    <n v="0"/>
    <n v="3996300"/>
    <n v="0"/>
    <n v="3996300"/>
    <n v="0"/>
    <n v="3996300"/>
    <n v="0"/>
    <n v="7992600"/>
    <n v="23977800"/>
    <n v="23977800"/>
    <n v="0"/>
    <n v="0"/>
    <n v="0"/>
  </r>
  <r>
    <x v="1"/>
    <x v="0"/>
    <s v="N.A"/>
    <s v="Si"/>
    <n v="32"/>
    <s v="111-44"/>
    <s v="N.A"/>
    <x v="26"/>
    <x v="37"/>
    <n v="80111620"/>
    <x v="38"/>
    <s v="Prestación de servicios profesionales y/o de apoyo a la gestión"/>
    <s v="111-44 Prestar los servicios profesionales para apoyar y tramitar las actividades asociadas con el proceso de atención al ciudadano y la política de participación ciudadana y los planes institucionales de la UPME"/>
    <s v="Julio"/>
    <s v="Julio"/>
    <s v="Julio"/>
    <n v="6"/>
    <s v="Meses"/>
    <s v="Contratación directa"/>
    <s v="Propios - 20 - Ingresos corrientes"/>
    <n v="23977800"/>
    <n v="23977800"/>
    <s v="No"/>
    <s v="N/A"/>
    <s v="Nicolas Mejía"/>
    <s v="Coordinador GIT Gestion Administrativa"/>
    <n v="6012220601"/>
    <s v="oscar.mejia@upme.gov.co"/>
    <n v="0"/>
    <n v="0"/>
    <n v="0"/>
    <n v="0"/>
    <n v="0"/>
    <n v="0"/>
    <n v="0"/>
    <n v="0"/>
    <n v="0"/>
    <n v="0"/>
    <n v="0"/>
    <n v="0"/>
    <n v="23977800"/>
    <n v="0"/>
    <n v="0"/>
    <n v="3996300"/>
    <n v="0"/>
    <n v="3996300"/>
    <n v="0"/>
    <n v="3996300"/>
    <n v="0"/>
    <n v="3996300"/>
    <n v="0"/>
    <n v="7992600"/>
    <n v="23977800"/>
    <n v="23977800"/>
    <n v="0"/>
    <n v="0"/>
    <n v="0"/>
  </r>
  <r>
    <x v="1"/>
    <x v="0"/>
    <s v="N.A"/>
    <s v="Si"/>
    <n v="32"/>
    <s v="111-45"/>
    <s v="N.A"/>
    <x v="26"/>
    <x v="37"/>
    <n v="80111620"/>
    <x v="38"/>
    <s v="Prestación de servicios profesionales y/o de apoyo a la gestión"/>
    <s v="111-45 Prestar servicios profesionales para apoyar la sustanciación y revisión de actos administrativos, respuestas a derechos de petición, conceptos y circulares adelantadas en la Secretaría General de la UPME_x0009__x0009__x0009__x0009__x0009_"/>
    <s v="Julio"/>
    <s v="Julio"/>
    <s v="Julio"/>
    <n v="6"/>
    <s v="Meses"/>
    <s v="Contratación directa"/>
    <s v="Propios - 20 - Ingresos corrientes"/>
    <n v="37359000"/>
    <n v="37359000"/>
    <s v="No"/>
    <s v="N/A"/>
    <s v="Nicolas Mejía"/>
    <s v="Coordinador GIT Gestion Administrativa"/>
    <n v="6012220601"/>
    <s v="oscar.mejia@upme.gov.co"/>
    <n v="0"/>
    <n v="0"/>
    <n v="0"/>
    <n v="0"/>
    <n v="0"/>
    <n v="0"/>
    <n v="0"/>
    <n v="0"/>
    <n v="0"/>
    <n v="0"/>
    <n v="0"/>
    <n v="0"/>
    <n v="37359000"/>
    <n v="0"/>
    <n v="0"/>
    <n v="6226500"/>
    <n v="0"/>
    <n v="6226500"/>
    <n v="0"/>
    <n v="6226500"/>
    <n v="0"/>
    <n v="6226500"/>
    <n v="0"/>
    <n v="12453000"/>
    <n v="37359000"/>
    <n v="37359000"/>
    <n v="0"/>
    <n v="0"/>
    <n v="0"/>
  </r>
  <r>
    <x v="1"/>
    <x v="0"/>
    <s v="N.A"/>
    <s v="Si"/>
    <n v="33"/>
    <s v="111-46"/>
    <s v="N.A"/>
    <x v="26"/>
    <x v="37"/>
    <n v="80111620"/>
    <x v="38"/>
    <s v="Prestación de servicios profesionales y/o de apoyo a la gestión"/>
    <s v="111-46 Prestar servicios de apoyo a la gestión, mediante acompañamiento técnico y operativo para el desarrollo de actividades relacionadas con el seguimiento, análisis y control de la gestión presupuestal, en el marco de los procesos de planeación institu"/>
    <s v="Julio"/>
    <s v="Julio"/>
    <s v="Julio"/>
    <n v="160"/>
    <s v="Dias"/>
    <s v="Contratación directa"/>
    <s v="Propios - 20 - Ingresos corrientes"/>
    <n v="33208000"/>
    <n v="33208000"/>
    <s v="No"/>
    <s v="N/A"/>
    <s v="Hollman Corredor"/>
    <s v="Coordinador Git Financiera"/>
    <n v="6012220601"/>
    <s v="hollman.corredor@upme.gov.co"/>
    <m/>
    <m/>
    <m/>
    <m/>
    <m/>
    <m/>
    <m/>
    <m/>
    <m/>
    <m/>
    <m/>
    <m/>
    <m/>
    <m/>
    <m/>
    <m/>
    <m/>
    <m/>
    <m/>
    <m/>
    <m/>
    <m/>
    <m/>
    <m/>
    <n v="0"/>
    <n v="0"/>
    <n v="0"/>
    <n v="33208000"/>
    <n v="33208000"/>
  </r>
  <r>
    <x v="1"/>
    <x v="0"/>
    <s v="N.A"/>
    <s v="Si"/>
    <n v="33"/>
    <s v="111-47"/>
    <s v="N.A"/>
    <x v="26"/>
    <x v="37"/>
    <n v="80111620"/>
    <x v="38"/>
    <s v="Prestación de servicios profesionales y/o de apoyo a la gestión"/>
    <s v="111-47 Prestar los servicios profesionales para el acompañamiento y seguimiento jurídico a las etapas pre contractual, contractual y pos contractual, así como, reporte de información en las diferentes plataformas y aplicaciones asociadas al proceso contra"/>
    <s v="Julio"/>
    <s v="Julio"/>
    <s v="Julio"/>
    <n v="160"/>
    <s v="Dias"/>
    <s v="Contratación directa"/>
    <s v="Propios - 20 - Ingresos corrientes"/>
    <n v="35537600"/>
    <n v="35537600"/>
    <s v="No"/>
    <s v="N/A"/>
    <s v="Angela Lobo"/>
    <s v="Coordinadora GIT Contractual"/>
    <n v="6012220601"/>
    <s v="angela.lobo@upme.gov.co"/>
    <m/>
    <m/>
    <m/>
    <m/>
    <m/>
    <m/>
    <m/>
    <m/>
    <m/>
    <m/>
    <m/>
    <m/>
    <m/>
    <m/>
    <m/>
    <m/>
    <m/>
    <m/>
    <m/>
    <m/>
    <m/>
    <m/>
    <m/>
    <m/>
    <n v="0"/>
    <n v="0"/>
    <n v="0"/>
    <n v="35537600"/>
    <n v="35537600"/>
  </r>
  <r>
    <x v="1"/>
    <x v="0"/>
    <s v="N.A"/>
    <s v="Si"/>
    <n v="35"/>
    <s v="111-48"/>
    <s v="N.A"/>
    <x v="26"/>
    <x v="37"/>
    <n v="80111620"/>
    <x v="38"/>
    <s v="Prestación de servicios profesionales y/o de apoyo a la gestión"/>
    <s v="111-48 Prestar el servicio de apoyo en todo lo relacionado con la gestión administrativa, la gestión documental, el manejo de la correspondencia y demás asuntos administrativos requeridos por la Unidad de Planeación Minero Energética – UPME"/>
    <s v="Julio"/>
    <s v="Julio"/>
    <s v="Agosto"/>
    <n v="5"/>
    <s v="Meses"/>
    <s v="Contratación directa"/>
    <s v="Propios - 20 - Ingresos corrientes"/>
    <n v="11676000"/>
    <n v="11676000"/>
    <s v="No"/>
    <s v="N/A"/>
    <s v="Nicolas Mejía"/>
    <s v="Coordinador GIT Gestion Administrativa"/>
    <n v="6012220601"/>
    <s v="oscar.mejia@upme.gov.co"/>
    <m/>
    <m/>
    <m/>
    <m/>
    <m/>
    <m/>
    <m/>
    <m/>
    <m/>
    <m/>
    <m/>
    <m/>
    <m/>
    <m/>
    <m/>
    <m/>
    <m/>
    <m/>
    <m/>
    <m/>
    <m/>
    <m/>
    <m/>
    <m/>
    <m/>
    <m/>
    <m/>
    <m/>
    <m/>
  </r>
  <r>
    <x v="1"/>
    <x v="0"/>
    <s v="N.A"/>
    <s v="Si"/>
    <n v="35"/>
    <s v="111-49"/>
    <s v="N.A"/>
    <x v="26"/>
    <x v="37"/>
    <n v="80111620"/>
    <x v="38"/>
    <s v="Prestación de servicios profesionales y/o de apoyo a la gestión"/>
    <s v="111-49 Prestar servicios profesionales para apoyar los procesos contractuales de la entidad en sus diferentes etapas, así como mantener actualizados los expedientes contractuales, bases de datos y sistemas de gestión documental del GIT de Gestión Contract"/>
    <s v="Julio"/>
    <s v="Julio"/>
    <s v="Agosto"/>
    <n v="5"/>
    <s v="Meses"/>
    <s v="Contratación directa"/>
    <s v="Propios - 20 - Ingresos corrientes"/>
    <n v="28700000"/>
    <n v="28700000"/>
    <s v="No"/>
    <s v="N/A"/>
    <s v="Angela Lobo"/>
    <s v="Coordinadora GIT Contractual"/>
    <n v="6012220601"/>
    <s v="angela.lobo@upme.gov.co"/>
    <m/>
    <m/>
    <m/>
    <m/>
    <m/>
    <m/>
    <m/>
    <m/>
    <m/>
    <m/>
    <m/>
    <m/>
    <m/>
    <m/>
    <m/>
    <m/>
    <m/>
    <m/>
    <m/>
    <m/>
    <m/>
    <m/>
    <m/>
    <m/>
    <m/>
    <m/>
    <m/>
    <m/>
    <m/>
  </r>
  <r>
    <x v="1"/>
    <x v="8"/>
    <s v="N.A"/>
    <s v="Si"/>
    <s v="75 (30/12/2024)"/>
    <s v="161-1"/>
    <s v="N.A"/>
    <x v="26"/>
    <x v="37"/>
    <n v="80111620"/>
    <x v="41"/>
    <s v="Prestación de servicios profesionales y/o de apoyo a la gestión"/>
    <s v="161-1 Prestar los servicios profesionales para realizar el seguimiento y control de las actividades administrativas, financieras y contractuales y demás que se requieran para el cumplimiento de las metas y objetivos de la Subdirección de Demanda."/>
    <s v="Enero"/>
    <s v="Enero"/>
    <s v="Enero"/>
    <n v="11.5"/>
    <s v="Meses"/>
    <s v="Contratación directa - Prestación de servicios profesionales"/>
    <s v="Propios - 20 - Ingresos corrientes"/>
    <n v="91335300"/>
    <n v="91335300"/>
    <s v="No"/>
    <s v="N/A"/>
    <s v="Jessica Arias Gaviria"/>
    <s v="Subdirectora de Demanda"/>
    <n v="6012220601"/>
    <s v="jessica.arias@upme.gov.co"/>
    <n v="91335300"/>
    <m/>
    <m/>
    <n v="3971100"/>
    <m/>
    <n v="7942200"/>
    <m/>
    <n v="7942200"/>
    <m/>
    <n v="7942200"/>
    <m/>
    <n v="7942200"/>
    <m/>
    <n v="7942200"/>
    <m/>
    <n v="7942200"/>
    <m/>
    <n v="7942200"/>
    <m/>
    <n v="7942200"/>
    <m/>
    <n v="7942200"/>
    <m/>
    <n v="15884400"/>
    <n v="91335300"/>
    <n v="91335300"/>
    <n v="0"/>
    <n v="0"/>
    <n v="0"/>
  </r>
  <r>
    <x v="1"/>
    <x v="8"/>
    <s v="N.A"/>
    <s v="Si"/>
    <s v="75 (30/12/2024)"/>
    <s v="161-2"/>
    <s v="N.A"/>
    <x v="26"/>
    <x v="37"/>
    <n v="80111620"/>
    <x v="41"/>
    <s v="Prestación de servicios profesionales y/o de apoyo a la gestión"/>
    <s v="161-2 Prestar los servicios profesionales para realizar el seguimiento y control de los procesos contractuales, la ejecución presupuestal y demás actividades que se requieran para el cumplimiento de las metas y objetivos de la Subdirección de Demanda, aso"/>
    <s v="Enero"/>
    <s v="Enero"/>
    <s v="Enero"/>
    <n v="11.5"/>
    <s v="Meses"/>
    <s v="Contratación directa - Prestación de servicios profesionales"/>
    <s v="Propios - 20 - Ingresos corrientes"/>
    <n v="91335300"/>
    <n v="91335300"/>
    <s v="No"/>
    <s v="N/A"/>
    <s v="Jessica Arias Gaviria"/>
    <s v="Subdirectora de Demanda"/>
    <n v="6012220601"/>
    <s v="jessica.arias@upme.gov.co"/>
    <n v="91335300"/>
    <m/>
    <m/>
    <n v="3971100"/>
    <m/>
    <n v="7942200"/>
    <m/>
    <n v="7942200"/>
    <m/>
    <n v="7942200"/>
    <m/>
    <n v="7942200"/>
    <m/>
    <n v="7942200"/>
    <m/>
    <n v="7942200"/>
    <m/>
    <n v="7942200"/>
    <m/>
    <n v="7942200"/>
    <m/>
    <n v="7942200"/>
    <m/>
    <n v="15884400"/>
    <n v="91335300"/>
    <n v="91335300"/>
    <n v="0"/>
    <n v="0"/>
    <n v="0"/>
  </r>
  <r>
    <x v="1"/>
    <x v="8"/>
    <s v="N.A"/>
    <s v="Si"/>
    <s v="75 (30/12/2024)"/>
    <s v="161-3"/>
    <s v="N.A"/>
    <x v="26"/>
    <x v="37"/>
    <n v="80111620"/>
    <x v="41"/>
    <s v="Prestación de servicios profesionales y/o de apoyo a la gestión"/>
    <s v="161-3 Prestar servicios profesionales para el análisis de información y documentos de los procesos asociados al análisis de proyectos de Fuentes No Convencionales de Energía y Gestión Eficiente de la Energía, y los asociados a la planeación energética de "/>
    <s v="Febrero"/>
    <s v="Febrero"/>
    <s v="Febrero"/>
    <n v="10.5"/>
    <s v="Meses"/>
    <s v="Contratación directa - Prestación de servicios profesionales"/>
    <s v="Propios - 20 - Ingresos corrientes"/>
    <n v="65378250"/>
    <n v="65378250"/>
    <s v="No"/>
    <s v="N/A"/>
    <s v="Jessica Arias Gaviria"/>
    <s v="Subdirectora de Demanda"/>
    <n v="6012220601"/>
    <s v="jessica.arias@upme.gov.co"/>
    <m/>
    <m/>
    <n v="65378250"/>
    <m/>
    <m/>
    <n v="3113250"/>
    <m/>
    <n v="6226500"/>
    <m/>
    <n v="6226500"/>
    <m/>
    <n v="6226500"/>
    <m/>
    <n v="6226500"/>
    <m/>
    <n v="6226500"/>
    <m/>
    <n v="6226500"/>
    <m/>
    <n v="6226500"/>
    <m/>
    <n v="6226500"/>
    <m/>
    <n v="12453000"/>
    <n v="65378250"/>
    <n v="65378250"/>
    <n v="0"/>
    <n v="0"/>
    <n v="0"/>
  </r>
  <r>
    <x v="1"/>
    <x v="8"/>
    <s v="N.A"/>
    <s v="Si"/>
    <s v="75 (30/12/2024)"/>
    <s v="161-4"/>
    <s v="N.A"/>
    <x v="26"/>
    <x v="37"/>
    <n v="80111620"/>
    <x v="41"/>
    <s v="Prestación de servicios profesionales y/o de apoyo a la gestión"/>
    <s v="161-4 Prestar los servicios profesionales para realizar el seguimiento y control de los tramites de pagos y certificados de cumplimiento asociados a la ejecución presupuestal y demás actividades que se requieran para el cumplimiento de las metas y objetiv"/>
    <s v="Enero"/>
    <s v="Enero"/>
    <s v="Enero"/>
    <n v="6"/>
    <s v="Meses"/>
    <s v="Contratación directa - Prestación de servicios profesionales"/>
    <s v="Propios - 20 - Ingresos corrientes"/>
    <n v="20748000"/>
    <n v="20748000"/>
    <s v="No"/>
    <s v="N/A"/>
    <s v="Jessica Arias Gaviria"/>
    <s v="Subdirectora de Demanda"/>
    <n v="6012220601"/>
    <s v="jessica.arias@upme.gov.co"/>
    <n v="20748000"/>
    <m/>
    <m/>
    <n v="1729000"/>
    <m/>
    <n v="3458000"/>
    <m/>
    <n v="3458000"/>
    <m/>
    <n v="3458000"/>
    <m/>
    <n v="3458000"/>
    <m/>
    <n v="3458000"/>
    <m/>
    <n v="1729000"/>
    <m/>
    <m/>
    <m/>
    <m/>
    <m/>
    <m/>
    <m/>
    <m/>
    <n v="20748000"/>
    <n v="20748000"/>
    <n v="0"/>
    <n v="0"/>
    <n v="0"/>
  </r>
  <r>
    <x v="1"/>
    <x v="8"/>
    <s v="N.A"/>
    <s v="Si"/>
    <s v="75 (30/12/2024)"/>
    <s v="161-5"/>
    <s v="N.A"/>
    <x v="26"/>
    <x v="37"/>
    <n v="80111620"/>
    <x v="41"/>
    <s v="Prestación de servicios profesionales y/o de apoyo a la gestión"/>
    <s v="161-5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n v="36139950"/>
    <m/>
    <m/>
    <n v="2190300"/>
    <m/>
    <n v="3285450"/>
    <m/>
    <n v="3285450"/>
    <m/>
    <n v="3285450"/>
    <m/>
    <n v="3285450"/>
    <m/>
    <n v="3285450"/>
    <m/>
    <n v="3285450"/>
    <m/>
    <n v="3285450"/>
    <m/>
    <n v="3285450"/>
    <m/>
    <n v="3285450"/>
    <m/>
    <n v="4380600"/>
    <n v="36139950"/>
    <n v="36139950"/>
    <n v="0"/>
    <n v="0"/>
    <n v="0"/>
  </r>
  <r>
    <x v="1"/>
    <x v="8"/>
    <s v="N.A"/>
    <s v="Si"/>
    <s v="75 (30/12/2024)"/>
    <s v="161-6"/>
    <s v="N.A"/>
    <x v="26"/>
    <x v="37"/>
    <n v="80111620"/>
    <x v="41"/>
    <s v="Prestación de servicios profesionales y/o de apoyo a la gestión"/>
    <s v="161-6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r>
  <r>
    <x v="1"/>
    <x v="8"/>
    <s v="N.A"/>
    <s v="Si"/>
    <s v="75 (30/12/2024)"/>
    <s v="161-7"/>
    <s v="N.A"/>
    <x v="26"/>
    <x v="37"/>
    <n v="80111620"/>
    <x v="41"/>
    <s v="Prestación de servicios profesionales y/o de apoyo a la gestión"/>
    <s v="161-7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n v="36139950"/>
    <m/>
    <m/>
    <n v="1642725"/>
    <m/>
    <n v="3285450"/>
    <m/>
    <n v="3285450"/>
    <m/>
    <n v="3285450"/>
    <m/>
    <n v="3285450"/>
    <m/>
    <n v="3285450"/>
    <m/>
    <n v="3285450"/>
    <m/>
    <n v="3285450"/>
    <m/>
    <n v="3285450"/>
    <m/>
    <n v="3285450"/>
    <m/>
    <n v="4928175"/>
    <n v="36139950"/>
    <n v="36139950"/>
    <n v="0"/>
    <n v="0"/>
    <n v="0"/>
  </r>
  <r>
    <x v="1"/>
    <x v="8"/>
    <s v="N.A"/>
    <s v="Si"/>
    <s v="75 (30/12/2024)"/>
    <s v="161-8"/>
    <s v="N.A"/>
    <x v="26"/>
    <x v="37"/>
    <n v="80111620"/>
    <x v="41"/>
    <s v="Prestación de servicios profesionales y/o de apoyo a la gestión"/>
    <s v="161-8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r>
  <r>
    <x v="1"/>
    <x v="8"/>
    <s v="N.A"/>
    <s v="Si"/>
    <s v="75 (30/12/2024)"/>
    <s v="161-9"/>
    <s v="N.A"/>
    <x v="26"/>
    <x v="37"/>
    <n v="80111620"/>
    <x v="41"/>
    <s v="Prestación de servicios profesionales y/o de apoyo a la gestión"/>
    <s v="161-9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r>
  <r>
    <x v="1"/>
    <x v="8"/>
    <s v="N.A"/>
    <s v="Si"/>
    <s v="75 (30/12/2024)"/>
    <s v="161-10"/>
    <s v="N.A"/>
    <x v="26"/>
    <x v="37"/>
    <n v="80111620"/>
    <x v="41"/>
    <s v="Prestación de servicios profesionales y/o de apoyo a la gestión"/>
    <s v="161-10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r>
  <r>
    <x v="1"/>
    <x v="8"/>
    <s v="N.A"/>
    <s v="Si"/>
    <s v="75 (30/12/2024)"/>
    <s v="161-11"/>
    <s v="N.A"/>
    <x v="26"/>
    <x v="37"/>
    <n v="80111620"/>
    <x v="41"/>
    <s v="Prestación de servicios profesionales y/o de apoyo a la gestión"/>
    <s v="161-11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r>
  <r>
    <x v="1"/>
    <x v="8"/>
    <s v="N.A"/>
    <s v="Si"/>
    <s v="75 (30/12/2024)"/>
    <s v="161-12"/>
    <s v="N.A"/>
    <x v="26"/>
    <x v="37"/>
    <n v="80111620"/>
    <x v="41"/>
    <s v="Prestación de servicios profesionales y/o de apoyo a la gestión"/>
    <s v="161-12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m/>
    <m/>
    <n v="39939900"/>
    <m/>
    <m/>
    <n v="3630900"/>
    <m/>
    <n v="3630900"/>
    <m/>
    <n v="3630900"/>
    <m/>
    <n v="3630900"/>
    <m/>
    <n v="3630900"/>
    <m/>
    <n v="3630900"/>
    <m/>
    <n v="3630900"/>
    <m/>
    <n v="3630900"/>
    <m/>
    <n v="3630900"/>
    <m/>
    <n v="7261800"/>
    <n v="39939900"/>
    <n v="39939900"/>
    <n v="0"/>
    <n v="0"/>
    <n v="0"/>
  </r>
  <r>
    <x v="1"/>
    <x v="8"/>
    <s v="N.A"/>
    <s v="Si"/>
    <s v="75 (30/12/2024)"/>
    <s v="161-13"/>
    <s v="N.A"/>
    <x v="26"/>
    <x v="37"/>
    <n v="80111620"/>
    <x v="41"/>
    <s v="Prestación de servicios profesionales y/o de apoyo a la gestión"/>
    <s v="161-13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m/>
    <m/>
    <n v="39939900"/>
    <m/>
    <m/>
    <n v="3630900"/>
    <m/>
    <n v="3630900"/>
    <m/>
    <n v="3630900"/>
    <m/>
    <n v="3630900"/>
    <m/>
    <n v="3630900"/>
    <m/>
    <n v="3630900"/>
    <m/>
    <n v="3630900"/>
    <m/>
    <n v="3630900"/>
    <m/>
    <n v="3630900"/>
    <m/>
    <n v="7261800"/>
    <n v="39939900"/>
    <n v="39939900"/>
    <n v="0"/>
    <n v="0"/>
    <n v="0"/>
  </r>
  <r>
    <x v="1"/>
    <x v="8"/>
    <s v="N.A"/>
    <s v="Si"/>
    <n v="26"/>
    <s v="161-14"/>
    <s v="N.A"/>
    <x v="26"/>
    <x v="37"/>
    <n v="80111620"/>
    <x v="41"/>
    <s v="Prestación de servicios profesionales y/o de apoyo a la gestión"/>
    <s v="161-14 Prestar servicios profesionales para el acompañamiento en los procesos de auditoria y cumplimiento de los planes de mejoramiento, así como  la evaluación y análisis de la información de los proyectos asociados a los Incentivos Tributarios de la UPM"/>
    <s v="Mayo"/>
    <s v="Mayo"/>
    <s v="Mayo"/>
    <n v="7"/>
    <s v="Meses"/>
    <s v="Contratación directa - Prestación de servicios profesionales"/>
    <s v="Propios - 20 - Ingresos corrientes"/>
    <n v="23579430"/>
    <n v="23579430"/>
    <s v="No"/>
    <s v="N/A"/>
    <s v="Jessica Arias Gaviria"/>
    <s v="Subdirectora de Demanda"/>
    <n v="6012220601"/>
    <s v="jessica.arias@upme.gov.co"/>
    <n v="0"/>
    <n v="0"/>
    <n v="0"/>
    <n v="0"/>
    <n v="0"/>
    <n v="0"/>
    <n v="0"/>
    <n v="0"/>
    <n v="23579430"/>
    <n v="0"/>
    <n v="0"/>
    <n v="328545"/>
    <n v="0"/>
    <n v="3285450"/>
    <n v="0"/>
    <n v="3285450"/>
    <n v="0"/>
    <n v="3285450"/>
    <n v="0"/>
    <n v="3285450"/>
    <n v="0"/>
    <n v="3285450"/>
    <n v="0"/>
    <n v="6823635"/>
    <n v="23579430"/>
    <n v="23579430"/>
    <n v="0"/>
    <n v="0"/>
    <n v="0"/>
  </r>
  <r>
    <x v="1"/>
    <x v="8"/>
    <s v="N.A"/>
    <s v="Si"/>
    <n v="26"/>
    <s v="161-15"/>
    <s v="N.A"/>
    <x v="26"/>
    <x v="37"/>
    <n v="80111620"/>
    <x v="41"/>
    <s v="Prestación de servicios profesionales y/o de apoyo a la gestión"/>
    <s v="161-15 Prestar servicios profesionales para el acompañamiento en los procesos de auditoria y cumplimiento de los planes de mejoramiento, así como la evaluación y análisis de la información de los proyectos asociados a los Incentivos Tributarios de la UPME"/>
    <s v="Mayo"/>
    <s v="Mayo"/>
    <s v="Mayo"/>
    <n v="7"/>
    <s v="Meses"/>
    <s v="Contratación directa - Prestación de servicios profesionales"/>
    <s v="Propios - 20 - Ingresos corrientes"/>
    <n v="23326695"/>
    <n v="23326695"/>
    <s v="No"/>
    <s v="N/A"/>
    <s v="Jessica Arias Gaviria"/>
    <s v="Subdirectora de Demanda"/>
    <n v="6012220601"/>
    <s v="jessica.arias@upme.gov.co"/>
    <n v="0"/>
    <n v="0"/>
    <n v="0"/>
    <n v="0"/>
    <n v="0"/>
    <m/>
    <n v="0"/>
    <n v="0"/>
    <n v="23326695"/>
    <n v="0"/>
    <n v="0"/>
    <n v="328545"/>
    <n v="0"/>
    <n v="3285450"/>
    <n v="0"/>
    <n v="3285450"/>
    <n v="0"/>
    <n v="3285450"/>
    <n v="0"/>
    <n v="3285450"/>
    <n v="0"/>
    <n v="3285450"/>
    <n v="0"/>
    <n v="6570900"/>
    <n v="23326695"/>
    <n v="23326695"/>
    <n v="0"/>
    <n v="0"/>
    <n v="0"/>
  </r>
  <r>
    <x v="1"/>
    <x v="8"/>
    <s v="N.A"/>
    <s v="Si"/>
    <n v="26"/>
    <s v="161-16"/>
    <s v="N.A"/>
    <x v="26"/>
    <x v="37"/>
    <n v="80111620"/>
    <x v="41"/>
    <s v="Prestación de servicios profesionales y/o de apoyo a la gestión"/>
    <s v="161-16 Prestar servicios profesionales para el acompañamiento en los procesos de auditoria y cumplimiento de los planes de mejoramiento, así como la evaluación y análisis de la información de los proyectos asociados a los Incentivos Tributarios de la UPME"/>
    <s v="Mayo"/>
    <s v="Mayo"/>
    <s v="Mayo"/>
    <n v="7"/>
    <s v="Meses"/>
    <s v="Contratación directa - Prestación de servicios profesionales"/>
    <s v="Propios - 20 - Ingresos corrientes"/>
    <n v="23326695"/>
    <n v="23326695"/>
    <s v="No"/>
    <s v="N/A"/>
    <s v="Jessica Arias Gaviria"/>
    <s v="Subdirectora de Demanda"/>
    <n v="6012220601"/>
    <s v="jessica.arias@upme.gov.co"/>
    <n v="0"/>
    <n v="0"/>
    <n v="0"/>
    <n v="0"/>
    <n v="0"/>
    <m/>
    <n v="0"/>
    <n v="0"/>
    <n v="23326695"/>
    <n v="0"/>
    <n v="0"/>
    <n v="328545"/>
    <n v="0"/>
    <n v="3285450"/>
    <n v="0"/>
    <n v="3285450"/>
    <n v="0"/>
    <n v="3285450"/>
    <n v="0"/>
    <n v="3285450"/>
    <n v="0"/>
    <n v="3285450"/>
    <n v="0"/>
    <n v="6570900"/>
    <n v="23326695"/>
    <n v="23326695"/>
    <n v="0"/>
    <n v="0"/>
    <n v="0"/>
  </r>
  <r>
    <x v="1"/>
    <x v="8"/>
    <s v="N.A"/>
    <s v="Si"/>
    <s v="75 (30/12/2024)"/>
    <s v="161-17"/>
    <s v="N.A"/>
    <x v="26"/>
    <x v="37"/>
    <n v="80111620"/>
    <x v="41"/>
    <s v="Prestación de servicios profesionales y/o de apoyo a la gestión"/>
    <s v="161-17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1"/>
    <s v="Meses"/>
    <s v="Contratación directa - Prestación de servicios profesionales"/>
    <s v="Propios - 20 - Ingresos corrientes"/>
    <n v="48117300"/>
    <n v="48117300"/>
    <s v="No"/>
    <s v="N/A"/>
    <s v="Jessica Arias Gaviria"/>
    <s v="Subdirectora de Demanda"/>
    <n v="6012220601"/>
    <s v="jessica.arias@upme.gov.co"/>
    <m/>
    <m/>
    <n v="48117300"/>
    <m/>
    <m/>
    <n v="4374300"/>
    <m/>
    <n v="4374300"/>
    <m/>
    <n v="4374300"/>
    <m/>
    <n v="4374300"/>
    <m/>
    <n v="4374300"/>
    <m/>
    <n v="4374300"/>
    <m/>
    <n v="4374300"/>
    <m/>
    <n v="4374300"/>
    <m/>
    <n v="4374300"/>
    <m/>
    <n v="8748600"/>
    <n v="48117300"/>
    <n v="48117300"/>
    <n v="0"/>
    <n v="0"/>
    <n v="0"/>
  </r>
  <r>
    <x v="1"/>
    <x v="8"/>
    <s v="N.A"/>
    <s v="Si"/>
    <s v="75 (30/12/2024)"/>
    <s v="161-18"/>
    <s v="N.A"/>
    <x v="26"/>
    <x v="37"/>
    <n v="80111620"/>
    <x v="41"/>
    <s v="Prestación de servicios profesionales y/o de apoyo a la gestión"/>
    <s v="161-18 Prestar servicios profesionales para la evaluación, análisis, creación y actualización de estadisticas e indicadores de los proyectos de Fuentes No Convencionales de Energía, Gestión Eficiente de la Energía e Hidrógeno presentados a la UPME."/>
    <s v="Enero"/>
    <s v="Enero"/>
    <s v="Enero"/>
    <n v="11"/>
    <s v="Meses"/>
    <s v="Contratación directa - Prestación de servicios profesionales"/>
    <s v="Propios - 20 - Ingresos corrientes"/>
    <n v="48117300"/>
    <n v="48117300"/>
    <s v="No"/>
    <s v="N/A"/>
    <s v="Jessica Arias Gaviria"/>
    <s v="Subdirectora de Demanda"/>
    <n v="6012220601"/>
    <s v="jessica.arias@upme.gov.co"/>
    <n v="48117300"/>
    <m/>
    <m/>
    <n v="2916200"/>
    <m/>
    <n v="4374300"/>
    <m/>
    <n v="4374300"/>
    <m/>
    <n v="4374300"/>
    <m/>
    <n v="4374300"/>
    <m/>
    <n v="4374300"/>
    <m/>
    <n v="4374300"/>
    <m/>
    <n v="4374300"/>
    <m/>
    <n v="4374300"/>
    <m/>
    <n v="4374300"/>
    <m/>
    <n v="5832400"/>
    <n v="48117300"/>
    <n v="48117300"/>
    <n v="0"/>
    <n v="0"/>
    <n v="0"/>
  </r>
  <r>
    <x v="1"/>
    <x v="8"/>
    <s v="N.A"/>
    <s v="Si"/>
    <s v="75 (30/12/2024)"/>
    <s v="161-19"/>
    <s v="N.A"/>
    <x v="26"/>
    <x v="37"/>
    <n v="80111620"/>
    <x v="41"/>
    <s v="Prestación de servicios profesionales y/o de apoyo a la gestión"/>
    <s v="161-19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0.5"/>
    <s v="Meses"/>
    <s v="Contratación directa - Prestación de servicios profesionales"/>
    <s v="Propios - 20 - Ingresos corrientes"/>
    <n v="45930150"/>
    <n v="45930150"/>
    <s v="No"/>
    <s v="N/A"/>
    <s v="Jessica Arias Gaviria"/>
    <s v="Subdirectora de Demanda"/>
    <n v="6012220601"/>
    <s v="jessica.arias@upme.gov.co"/>
    <m/>
    <m/>
    <n v="45930150"/>
    <m/>
    <m/>
    <n v="2187150"/>
    <m/>
    <n v="4374300"/>
    <m/>
    <n v="4374300"/>
    <m/>
    <n v="4374300"/>
    <m/>
    <n v="4374300"/>
    <m/>
    <n v="4374300"/>
    <m/>
    <n v="4374300"/>
    <m/>
    <n v="4374300"/>
    <m/>
    <n v="4374300"/>
    <m/>
    <n v="8748600"/>
    <n v="45930150"/>
    <n v="45930150"/>
    <n v="0"/>
    <n v="0"/>
    <n v="0"/>
  </r>
  <r>
    <x v="1"/>
    <x v="8"/>
    <s v="N.A"/>
    <s v="Si"/>
    <s v="75 (30/12/2024)"/>
    <s v="161-20"/>
    <s v="N.A"/>
    <x v="26"/>
    <x v="37"/>
    <n v="80111620"/>
    <x v="41"/>
    <s v="Prestación de servicios profesionales y/o de apoyo a la gestión"/>
    <s v="161-20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m/>
    <m/>
    <n v="73296300"/>
    <m/>
    <m/>
    <n v="6663300"/>
    <m/>
    <n v="6663300"/>
    <m/>
    <n v="6663300"/>
    <m/>
    <n v="6663300"/>
    <m/>
    <n v="6663300"/>
    <m/>
    <n v="6663300"/>
    <m/>
    <n v="6663300"/>
    <m/>
    <n v="6663300"/>
    <m/>
    <n v="6663300"/>
    <m/>
    <n v="13326600"/>
    <n v="73296300"/>
    <n v="73296300"/>
    <n v="0"/>
    <n v="0"/>
    <n v="0"/>
  </r>
  <r>
    <x v="1"/>
    <x v="8"/>
    <s v="N.A"/>
    <s v="Si"/>
    <s v="75 (30/12/2024)"/>
    <s v="161-21"/>
    <s v="N.A"/>
    <x v="26"/>
    <x v="37"/>
    <n v="80111620"/>
    <x v="41"/>
    <s v="Prestación de servicios profesionales y/o de apoyo a la gestión"/>
    <s v="161-21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m/>
    <m/>
    <n v="73296300"/>
    <m/>
    <m/>
    <n v="6663300"/>
    <m/>
    <n v="6663300"/>
    <m/>
    <n v="6663300"/>
    <m/>
    <n v="6663300"/>
    <m/>
    <n v="6663300"/>
    <m/>
    <n v="6663300"/>
    <m/>
    <n v="6663300"/>
    <m/>
    <n v="6663300"/>
    <m/>
    <n v="6663300"/>
    <m/>
    <n v="13326600"/>
    <n v="73296300"/>
    <n v="73296300"/>
    <n v="0"/>
    <n v="0"/>
    <n v="0"/>
  </r>
  <r>
    <x v="1"/>
    <x v="8"/>
    <s v="N.A"/>
    <s v="Si"/>
    <s v="75 (30/12/2024)"/>
    <s v="161-22"/>
    <s v="N.A"/>
    <x v="26"/>
    <x v="37"/>
    <n v="80111620"/>
    <x v="41"/>
    <s v="Prestación de servicios profesionales y/o de apoyo a la gestión"/>
    <s v="161-22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Febrero"/>
    <n v="11"/>
    <s v="Meses"/>
    <s v="Contratación directa - Prestación de servicios profesionales"/>
    <s v="Propios - 20 - Ingresos corrientes"/>
    <n v="81034800"/>
    <n v="81034800"/>
    <s v="No"/>
    <s v="N/A"/>
    <s v="Jessica Arias Gaviria"/>
    <s v="Subdirectora de Demanda"/>
    <n v="6012220601"/>
    <s v="jessica.arias@upme.gov.co"/>
    <m/>
    <m/>
    <n v="81034800"/>
    <m/>
    <m/>
    <n v="7366800"/>
    <m/>
    <n v="7366800"/>
    <m/>
    <n v="7366800"/>
    <m/>
    <n v="7366800"/>
    <m/>
    <n v="7366800"/>
    <m/>
    <n v="7366800"/>
    <m/>
    <n v="7366800"/>
    <m/>
    <n v="7366800"/>
    <m/>
    <n v="7366800"/>
    <m/>
    <n v="14733600"/>
    <n v="81034800"/>
    <n v="81034800"/>
    <n v="0"/>
    <n v="0"/>
    <n v="0"/>
  </r>
  <r>
    <x v="1"/>
    <x v="8"/>
    <s v="N.A"/>
    <s v="Si"/>
    <s v="75 (30/12/2024)"/>
    <s v="161-23"/>
    <s v="N.A"/>
    <x v="26"/>
    <x v="37"/>
    <n v="80111620"/>
    <x v="41"/>
    <s v="Prestación de servicios profesionales y/o de apoyo a la gestión"/>
    <s v="161-23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Enero"/>
    <n v="11"/>
    <s v="Meses"/>
    <s v="Contratación directa - Prestación de servicios profesionales"/>
    <s v="Propios - 20 - Ingresos corrientes"/>
    <n v="81034800"/>
    <n v="81034800"/>
    <s v="No"/>
    <s v="N/A"/>
    <s v="Jessica Arias Gaviria"/>
    <s v="Subdirectora de Demanda"/>
    <n v="6012220601"/>
    <s v="jessica.arias@upme.gov.co"/>
    <n v="81034800"/>
    <m/>
    <m/>
    <n v="3683400"/>
    <m/>
    <n v="7366800"/>
    <m/>
    <n v="7366800"/>
    <m/>
    <n v="7366800"/>
    <m/>
    <n v="7366800"/>
    <m/>
    <n v="7366800"/>
    <m/>
    <n v="7366800"/>
    <m/>
    <n v="7366800"/>
    <m/>
    <n v="7366800"/>
    <m/>
    <n v="7366800"/>
    <m/>
    <n v="11050200"/>
    <n v="81034800"/>
    <n v="81034800"/>
    <n v="0"/>
    <n v="0"/>
    <n v="0"/>
  </r>
  <r>
    <x v="1"/>
    <x v="8"/>
    <s v="N.A"/>
    <s v="Si"/>
    <n v="26"/>
    <s v="161-24"/>
    <s v="N.A"/>
    <x v="26"/>
    <x v="37"/>
    <n v="80111620"/>
    <x v="41"/>
    <s v="Prestación de servicios profesionales y/o de apoyo a la gestión"/>
    <s v="161-24 Prestar servicios profesionales para el acompañamiento en los procesos de auditoria y cumplimiento de los planes de mejoramiento, así como la evaluación y análisis de la información de los proyectos asociados a los Incentivos Tributarios de la UPME"/>
    <s v="Junio"/>
    <s v="Junio"/>
    <s v="Junio"/>
    <n v="7"/>
    <s v="Meses"/>
    <s v="Contratación directa - Prestación de servicios profesionales"/>
    <s v="Propios - 20 - Ingresos corrientes"/>
    <n v="22669605"/>
    <n v="22669605"/>
    <s v="No"/>
    <s v="N/A"/>
    <s v="Jessica Arias Gaviria"/>
    <s v="Subdirectora de Demanda"/>
    <n v="6012220601"/>
    <s v="jessica.arias@upme.gov.co"/>
    <n v="0"/>
    <n v="0"/>
    <n v="0"/>
    <n v="0"/>
    <n v="0"/>
    <m/>
    <n v="0"/>
    <n v="0"/>
    <n v="0"/>
    <n v="0"/>
    <n v="22669605"/>
    <n v="0"/>
    <n v="0"/>
    <n v="2956905"/>
    <n v="0"/>
    <n v="3285450"/>
    <n v="0"/>
    <n v="3285450"/>
    <n v="0"/>
    <n v="3285450"/>
    <n v="0"/>
    <n v="3285450"/>
    <n v="0"/>
    <n v="6570900"/>
    <n v="22669605"/>
    <n v="22669605"/>
    <n v="0"/>
    <n v="0"/>
    <n v="0"/>
  </r>
  <r>
    <x v="1"/>
    <x v="8"/>
    <s v="N.A"/>
    <s v="Si"/>
    <n v="26"/>
    <s v="161-25"/>
    <s v="N.A"/>
    <x v="26"/>
    <x v="37"/>
    <n v="80111620"/>
    <x v="41"/>
    <s v="Prestación de servicios profesionales y/o de apoyo a la gestión"/>
    <s v="161-25 Prestar servicios profesionales para apoyar la estandarización de procedimientos, evaluación técnica, análisis de los proyectos de Fuentes No Convencionales de Energía y de gas por redes presentados a la UPME."/>
    <s v="Junio"/>
    <s v="Junio"/>
    <s v="Junio"/>
    <n v="7"/>
    <s v="Meses"/>
    <s v="Contratación directa - Prestación de servicios profesionales"/>
    <s v="Propios - 20 - Ingresos corrientes"/>
    <n v="31675140"/>
    <n v="31675140"/>
    <s v="No"/>
    <s v="N/A"/>
    <s v="Jessica Arias Gaviria"/>
    <s v="Subdirectora de Demanda"/>
    <n v="6012220601"/>
    <s v="jessica.arias@upme.gov.co"/>
    <n v="0"/>
    <n v="0"/>
    <n v="0"/>
    <n v="0"/>
    <n v="0"/>
    <n v="0"/>
    <n v="0"/>
    <n v="0"/>
    <n v="0"/>
    <n v="0"/>
    <n v="31675140"/>
    <n v="0"/>
    <n v="0"/>
    <n v="4131540"/>
    <n v="0"/>
    <n v="4590600"/>
    <n v="0"/>
    <n v="4590600"/>
    <n v="0"/>
    <n v="4590600"/>
    <n v="0"/>
    <n v="4590600"/>
    <n v="0"/>
    <n v="9181200"/>
    <n v="31675140"/>
    <n v="31675140"/>
    <n v="0"/>
    <n v="0"/>
    <n v="0"/>
  </r>
  <r>
    <x v="1"/>
    <x v="8"/>
    <s v="N.A"/>
    <s v="Si"/>
    <s v="75 (30/12/2024)"/>
    <s v="161-26"/>
    <s v="N.A"/>
    <x v="26"/>
    <x v="37"/>
    <n v="80111620"/>
    <x v="41"/>
    <s v="Prestación de servicios profesionales y/o de apoyo a la gestión"/>
    <s v="161-26 Prestar servicios profesionales para la evaluación, análisis, construcción de conceptos técnicos y actualizaciones técnológicas para el trámite de incentivos tributarios de los proyectos de Fuentes No Convencionales de Energía, Gestión Eficiente de"/>
    <s v="Enero"/>
    <s v="Febrero"/>
    <s v="Febrero"/>
    <n v="11"/>
    <s v="Meses"/>
    <s v="Contratación directa - Prestación de servicios profesionales"/>
    <s v="Propios - 20 - Ingresos corrientes"/>
    <n v="95150000"/>
    <n v="95150000"/>
    <s v="No"/>
    <s v="N/A"/>
    <s v="Jessica Arias Gaviria"/>
    <s v="Subdirectora de Demanda"/>
    <n v="6012220601"/>
    <s v="jessica.arias@upme.gov.co"/>
    <m/>
    <m/>
    <n v="95150000"/>
    <m/>
    <m/>
    <n v="8650000"/>
    <m/>
    <n v="8650000"/>
    <m/>
    <n v="8650000"/>
    <m/>
    <n v="8650000"/>
    <m/>
    <n v="8650000"/>
    <m/>
    <n v="8650000"/>
    <m/>
    <n v="8650000"/>
    <m/>
    <n v="8650000"/>
    <m/>
    <n v="8650000"/>
    <m/>
    <n v="17300000"/>
    <n v="95150000"/>
    <n v="95150000"/>
    <n v="0"/>
    <n v="0"/>
    <n v="0"/>
  </r>
  <r>
    <x v="1"/>
    <x v="8"/>
    <s v="N.A"/>
    <s v="Si"/>
    <s v="75 (30/12/2024)"/>
    <s v="161-27"/>
    <s v="N.A"/>
    <x v="26"/>
    <x v="37"/>
    <n v="80111620"/>
    <x v="41"/>
    <s v="Prestación de servicios profesionales y/o de apoyo a la gestión"/>
    <s v="161-27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n v="98150000"/>
    <m/>
    <m/>
    <n v="892000"/>
    <m/>
    <n v="8920000"/>
    <m/>
    <n v="8920000"/>
    <m/>
    <n v="8920000"/>
    <m/>
    <n v="8920000"/>
    <m/>
    <n v="8920000"/>
    <m/>
    <n v="8920000"/>
    <m/>
    <n v="8920000"/>
    <m/>
    <n v="8920000"/>
    <m/>
    <n v="8920000"/>
    <m/>
    <n v="16978000"/>
    <n v="98150000"/>
    <n v="98150000"/>
    <n v="0"/>
    <n v="0"/>
    <n v="0"/>
  </r>
  <r>
    <x v="1"/>
    <x v="8"/>
    <s v="N.A"/>
    <s v="Si"/>
    <s v="75 (30/12/2024)"/>
    <s v="161-28"/>
    <s v="N.A"/>
    <x v="26"/>
    <x v="37"/>
    <n v="80111620"/>
    <x v="41"/>
    <s v="Prestación de servicios profesionales y/o de apoyo a la gestión"/>
    <s v="161-28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n v="98150000"/>
    <m/>
    <m/>
    <n v="5945000"/>
    <m/>
    <n v="8920000"/>
    <m/>
    <n v="8920000"/>
    <m/>
    <n v="8920000"/>
    <m/>
    <n v="8920000"/>
    <m/>
    <n v="8920000"/>
    <m/>
    <n v="8920000"/>
    <m/>
    <n v="8920000"/>
    <m/>
    <n v="8920000"/>
    <m/>
    <n v="8920000"/>
    <m/>
    <n v="11925000"/>
    <n v="98150000"/>
    <n v="98150000"/>
    <n v="0"/>
    <n v="0"/>
    <n v="0"/>
  </r>
  <r>
    <x v="1"/>
    <x v="8"/>
    <s v="N.A"/>
    <s v="Si"/>
    <s v="75 (30/12/2024)"/>
    <s v="161-29"/>
    <s v="N.A"/>
    <x v="26"/>
    <x v="37"/>
    <n v="80111620"/>
    <x v="41"/>
    <s v="Prestación de servicios profesionales y/o de apoyo a la gestión"/>
    <s v="161-29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5150000"/>
    <n v="95150000"/>
    <s v="No"/>
    <s v="N/A"/>
    <s v="Jessica Arias Gaviria"/>
    <s v="Subdirectora de Demanda"/>
    <n v="6012220601"/>
    <s v="jessica.arias@upme.gov.co"/>
    <m/>
    <m/>
    <n v="95150000"/>
    <m/>
    <m/>
    <n v="8650000"/>
    <m/>
    <n v="8650000"/>
    <m/>
    <n v="8650000"/>
    <m/>
    <n v="8650000"/>
    <m/>
    <n v="8650000"/>
    <m/>
    <n v="8650000"/>
    <m/>
    <n v="8650000"/>
    <m/>
    <n v="8650000"/>
    <m/>
    <n v="8650000"/>
    <m/>
    <n v="17300000"/>
    <n v="95150000"/>
    <n v="95150000"/>
    <n v="0"/>
    <n v="0"/>
    <n v="0"/>
  </r>
  <r>
    <x v="1"/>
    <x v="8"/>
    <s v="N.A"/>
    <s v="Si"/>
    <s v="75 (30/12/2024)"/>
    <s v="161-30"/>
    <s v="N.A"/>
    <x v="26"/>
    <x v="37"/>
    <n v="80111620"/>
    <x v="41"/>
    <s v="Prestación de servicios profesionales y/o de apoyo a la gestión"/>
    <s v="161-30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7150000"/>
    <n v="97150000"/>
    <s v="No"/>
    <s v="N/A"/>
    <s v="Jessica Arias Gaviria"/>
    <s v="Subdirectora de Demanda"/>
    <n v="6012220601"/>
    <s v="jessica.arias@upme.gov.co"/>
    <m/>
    <m/>
    <n v="97150000"/>
    <m/>
    <m/>
    <n v="8800000"/>
    <m/>
    <n v="8800000"/>
    <m/>
    <n v="8800000"/>
    <m/>
    <n v="8800000"/>
    <m/>
    <n v="8800000"/>
    <m/>
    <n v="8800000"/>
    <m/>
    <n v="8800000"/>
    <m/>
    <n v="8800000"/>
    <m/>
    <n v="8800000"/>
    <m/>
    <n v="17950000"/>
    <n v="97150000"/>
    <n v="97150000"/>
    <n v="0"/>
    <n v="0"/>
    <n v="0"/>
  </r>
  <r>
    <x v="1"/>
    <x v="8"/>
    <s v="N.A"/>
    <s v="Si"/>
    <n v="5"/>
    <s v="161-31"/>
    <s v="N.A"/>
    <x v="26"/>
    <x v="37"/>
    <n v="80111620"/>
    <x v="41"/>
    <s v="Prestación de servicios profesionales y/o de apoyo a la gestión"/>
    <s v="161-31 Prestar servicios profesionales para el apoyo a la Subdirección de demanda en la construcción de documentos de planeación relacionados con la integración del hidrógeno y la bioenergía, así como en la evaluación y análisis de la información de los p"/>
    <s v="Febrero"/>
    <s v="Febrero"/>
    <s v="Febrero"/>
    <n v="11"/>
    <s v="Meses"/>
    <s v="Contratación directa - Prestación de servicios profesionales"/>
    <s v="Propios - 20 - Ingresos corrientes"/>
    <n v="96272715"/>
    <n v="96272715"/>
    <s v="No"/>
    <s v="N/A"/>
    <s v="Jessica Arias Gaviria"/>
    <s v="Subdirectora de Demanda"/>
    <n v="6012220601"/>
    <s v="jessica.arias@upme.gov.co"/>
    <n v="0"/>
    <n v="0"/>
    <n v="96272715"/>
    <n v="0"/>
    <n v="0"/>
    <n v="6298215"/>
    <n v="0"/>
    <n v="8997450"/>
    <n v="0"/>
    <n v="8997450"/>
    <n v="0"/>
    <n v="8997450"/>
    <n v="0"/>
    <n v="8997450"/>
    <n v="0"/>
    <n v="8997450"/>
    <n v="0"/>
    <n v="8997450"/>
    <n v="0"/>
    <n v="8997450"/>
    <n v="0"/>
    <n v="8997450"/>
    <n v="0"/>
    <n v="17994900"/>
    <n v="96272715"/>
    <n v="96272715"/>
    <n v="0"/>
    <n v="0"/>
    <n v="0"/>
  </r>
  <r>
    <x v="1"/>
    <x v="8"/>
    <s v="N.A"/>
    <s v="Si"/>
    <s v="75 (30/12/2024)"/>
    <s v="161-32"/>
    <s v="N.A"/>
    <x v="26"/>
    <x v="37"/>
    <n v="80111620"/>
    <x v="41"/>
    <s v="Prestación de servicios profesionales y/o de apoyo a la gestión"/>
    <s v="161-32 Prestar servicios profesionales para la divulgación y socialización de los procesos asociados a los proyectos De Fuentes no convencionales de energía, gestión eficiente de la energía y los asociados a la planeación energética a largo plazo."/>
    <s v="Febrero"/>
    <s v="Febrero"/>
    <s v="Febrero"/>
    <n v="11"/>
    <s v="Meses"/>
    <s v="Contratación directa - Prestación de servicios profesionales"/>
    <s v="Propios - 20 - Ingresos corrientes"/>
    <n v="85000000"/>
    <n v="85000000"/>
    <s v="No"/>
    <s v="N/A"/>
    <s v="Jessica Arias Gaviria"/>
    <s v="Subdirectora de Demanda"/>
    <n v="6012220601"/>
    <s v="jessica.arias@upme.gov.co"/>
    <m/>
    <m/>
    <n v="85000000"/>
    <m/>
    <m/>
    <n v="7727273"/>
    <m/>
    <n v="7727273"/>
    <m/>
    <n v="7727273"/>
    <m/>
    <n v="7727273"/>
    <m/>
    <n v="7727273"/>
    <m/>
    <n v="7727273"/>
    <m/>
    <n v="7727273"/>
    <m/>
    <n v="7727273"/>
    <m/>
    <n v="7727273"/>
    <m/>
    <n v="15454543"/>
    <n v="85000000"/>
    <n v="85000000"/>
    <n v="0"/>
    <n v="0"/>
    <n v="0"/>
  </r>
  <r>
    <x v="1"/>
    <x v="8"/>
    <s v="N.A"/>
    <s v="Si"/>
    <s v="75 (30/12/2024)"/>
    <s v="161-33"/>
    <s v="N.A"/>
    <x v="26"/>
    <x v="37"/>
    <n v="80111620"/>
    <x v="41"/>
    <s v="Prestación de servicios profesionales y/o de apoyo a la gestión"/>
    <s v="161-33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0138452"/>
    <n v="120138452"/>
    <s v="No"/>
    <s v="N/A"/>
    <s v="Jessica Arias Gaviria"/>
    <s v="Subdirectora de Demanda"/>
    <n v="6012220601"/>
    <s v="jessica.arias@upme.gov.co"/>
    <n v="120138452"/>
    <m/>
    <m/>
    <n v="5223410"/>
    <m/>
    <n v="10446822"/>
    <m/>
    <n v="10446822"/>
    <m/>
    <n v="10446822"/>
    <m/>
    <n v="10446822"/>
    <m/>
    <n v="10446822"/>
    <m/>
    <n v="10446822"/>
    <m/>
    <n v="10446822"/>
    <m/>
    <n v="10446822"/>
    <m/>
    <n v="10446822"/>
    <m/>
    <n v="20893644"/>
    <n v="120138452"/>
    <n v="120138452"/>
    <n v="0"/>
    <n v="0"/>
    <n v="0"/>
  </r>
  <r>
    <x v="1"/>
    <x v="8"/>
    <s v="N.A"/>
    <s v="Si"/>
    <n v="13"/>
    <s v="161-34"/>
    <s v="N.A"/>
    <x v="26"/>
    <x v="37"/>
    <n v="80111620"/>
    <x v="41"/>
    <s v="Prestación de servicios profesionales y/o de apoyo a la gestión"/>
    <s v="161-34 Prestar servicios profesionales para realizar la gestión y análisis de información, construcción de bases de datos, formulación y seguimiento a las estadísticas e indicadores de impacto de los incentivos tributarios, con enfoque territorial."/>
    <s v="Enero"/>
    <s v="Febrero"/>
    <s v="Febrero"/>
    <n v="10.5"/>
    <s v="Meses"/>
    <s v="Contratación directa - Prestación de servicios profesionales"/>
    <s v="Propios - 20 - Ingresos corrientes"/>
    <n v="64010920"/>
    <n v="64010920"/>
    <s v="No"/>
    <s v="N/A"/>
    <s v="Jessica Arias Gaviria"/>
    <s v="Subdirectora de Demanda"/>
    <n v="6012220601"/>
    <s v="jessica.arias@upme.gov.co"/>
    <n v="50604750"/>
    <n v="0"/>
    <n v="0"/>
    <n v="2731050"/>
    <n v="0"/>
    <n v="4819500"/>
    <n v="0"/>
    <n v="4819500"/>
    <n v="0"/>
    <n v="4819500"/>
    <n v="13406170"/>
    <n v="4819500"/>
    <n v="0"/>
    <n v="7053862"/>
    <n v="0"/>
    <n v="7053862"/>
    <n v="0"/>
    <n v="7053862"/>
    <n v="0"/>
    <n v="7053862"/>
    <n v="0"/>
    <n v="7053862"/>
    <n v="0"/>
    <n v="6732560"/>
    <n v="64010920"/>
    <n v="64010920"/>
    <n v="0"/>
    <n v="0"/>
    <n v="0"/>
  </r>
  <r>
    <x v="1"/>
    <x v="8"/>
    <s v="N.A"/>
    <s v="Si"/>
    <n v="32"/>
    <s v="161-35"/>
    <s v="N.A"/>
    <x v="26"/>
    <x v="37"/>
    <n v="81101516"/>
    <x v="41"/>
    <s v="Consultoría"/>
    <s v="161-35 Diseñar y estructurar el contenido técnico y la propuesta de acreditación y certificación del programa de capacitación para gestores energéticos"/>
    <s v="Mayo"/>
    <s v="Junio "/>
    <s v="Julio "/>
    <n v="5"/>
    <s v="Meses"/>
    <s v="Contratación régimen especial (con ofertas) - Régimen especial"/>
    <s v="Propios - 20 - Ingresos corrientes"/>
    <n v="432283148"/>
    <n v="432283148"/>
    <s v="No"/>
    <s v="N/A"/>
    <s v="Jessica Arias Gaviria"/>
    <s v="Subdirectora de Demanda"/>
    <n v="6012220601"/>
    <s v="jessica.arias@upme.gov.co"/>
    <n v="0"/>
    <n v="0"/>
    <n v="0"/>
    <n v="0"/>
    <n v="0"/>
    <n v="0"/>
    <n v="0"/>
    <n v="0"/>
    <n v="0"/>
    <n v="0"/>
    <n v="0"/>
    <n v="0"/>
    <n v="469117148"/>
    <n v="0"/>
    <n v="0"/>
    <n v="140735144"/>
    <n v="0"/>
    <n v="0"/>
    <n v="0"/>
    <n v="187646860"/>
    <n v="0"/>
    <n v="0"/>
    <n v="0"/>
    <n v="140735144"/>
    <n v="469117148"/>
    <n v="469117148"/>
    <n v="0"/>
    <n v="-36834000"/>
    <n v="-36834000"/>
  </r>
  <r>
    <x v="1"/>
    <x v="8"/>
    <s v="N.A"/>
    <s v="Si"/>
    <s v="75 (30/12/2024)"/>
    <s v="161-36"/>
    <s v="N.A"/>
    <x v="26"/>
    <x v="37"/>
    <n v="80111620"/>
    <x v="42"/>
    <s v="Prestación de servicios profesionales y/o de apoyo a la gestión"/>
    <s v="161-36 Prestar servicios profesionales para la gestión jurídica relacionada con la actualizacion normativa que rige el proceso de incentivos tributarios, la respuesta oportuna a PQRS y a los recursos administrativos contra las decisiones en la evaluación "/>
    <s v="Enero"/>
    <s v="Enero"/>
    <s v="Enero"/>
    <n v="11.5"/>
    <s v="Meses"/>
    <s v="Contratación directa - Prestación de servicios profesionales"/>
    <s v="Propios - 20 - Ingresos corrientes"/>
    <n v="103500000"/>
    <n v="103500000"/>
    <s v="No"/>
    <s v="N/A"/>
    <s v="Jessica Arias Gaviria"/>
    <s v="Subdirectora de Demanda"/>
    <n v="6012220601"/>
    <s v="jessica.arias@upme.gov.co"/>
    <n v="103500000"/>
    <m/>
    <m/>
    <n v="4500000"/>
    <m/>
    <n v="9000000"/>
    <m/>
    <n v="9000000"/>
    <m/>
    <n v="9000000"/>
    <m/>
    <n v="9000000"/>
    <m/>
    <n v="9000000"/>
    <m/>
    <n v="9000000"/>
    <m/>
    <n v="9000000"/>
    <m/>
    <n v="9000000"/>
    <m/>
    <n v="9000000"/>
    <m/>
    <n v="18000000"/>
    <n v="103500000"/>
    <n v="103500000"/>
    <n v="0"/>
    <n v="0"/>
    <n v="0"/>
  </r>
  <r>
    <x v="1"/>
    <x v="8"/>
    <s v="N.A"/>
    <s v="Si"/>
    <s v="75 (30/12/2024)"/>
    <s v="161-37"/>
    <s v="N.A"/>
    <x v="26"/>
    <x v="37"/>
    <n v="80111620"/>
    <x v="42"/>
    <s v="Prestación de servicios profesionales y/o de apoyo a la gestión"/>
    <s v="161-37 Prestar servicios profesionales para la gestión jurídica relacionada con la respuesta oportuna a PQRS y a los recursos administrativos contra las decisiones en la evaluación de los proyectos de Fuentes No Convencionales de Energía, Gestión Eficient"/>
    <s v="Enero"/>
    <s v="Enero"/>
    <s v="Febrero"/>
    <n v="11"/>
    <s v="Meses"/>
    <s v="Contratación directa - Prestación de servicios profesionales"/>
    <s v="Propios - 20 - Ingresos corrientes"/>
    <n v="72765000"/>
    <n v="72765000"/>
    <s v="No"/>
    <s v="N/A"/>
    <s v="Jessica Arias Gaviria"/>
    <s v="Subdirectora de Demanda"/>
    <n v="6012220601"/>
    <s v="jessica.arias@upme.gov.co"/>
    <m/>
    <m/>
    <n v="72765000"/>
    <m/>
    <m/>
    <n v="6615000"/>
    <m/>
    <n v="6615000"/>
    <m/>
    <n v="6615000"/>
    <m/>
    <n v="6615000"/>
    <m/>
    <n v="6615000"/>
    <m/>
    <n v="6615000"/>
    <m/>
    <n v="6615000"/>
    <m/>
    <n v="6615000"/>
    <m/>
    <n v="6615000"/>
    <m/>
    <n v="13230000"/>
    <n v="72765000"/>
    <n v="72765000"/>
    <n v="0"/>
    <n v="0"/>
    <n v="0"/>
  </r>
  <r>
    <x v="1"/>
    <x v="8"/>
    <s v="N.A"/>
    <s v="Si"/>
    <s v="75 (30/12/2024)"/>
    <s v="161-38"/>
    <s v="N.A"/>
    <x v="26"/>
    <x v="37"/>
    <n v="80111620"/>
    <x v="42"/>
    <s v="Prestación de servicios profesionales y/o de apoyo a la gestión"/>
    <s v="161-38 Prestar los servicios profesionales para asesorar a la Subdirección de Demanda en el Marco Legal y Regulatorio de los planes priorizados, y los aspectos jurídicos de los procesos y actualización administrativas de los proyectos Fuentes No Convencio"/>
    <s v="Enero"/>
    <s v="Enero"/>
    <s v="Febrero"/>
    <n v="11"/>
    <s v="Meses"/>
    <s v="Contratación directa - Prestación de servicios profesionales"/>
    <s v="Propios - 20 - Ingresos corrientes"/>
    <n v="101200000"/>
    <n v="101200000"/>
    <s v="No"/>
    <s v="N/A"/>
    <s v="Jessica Arias Gaviria"/>
    <s v="Subdirectora de Demanda"/>
    <n v="6012220601"/>
    <s v="jessica.arias@upme.gov.co"/>
    <m/>
    <m/>
    <n v="101200000"/>
    <m/>
    <m/>
    <n v="9200000"/>
    <m/>
    <n v="9200000"/>
    <m/>
    <n v="9200000"/>
    <m/>
    <n v="9200000"/>
    <m/>
    <n v="9200000"/>
    <m/>
    <n v="9200000"/>
    <m/>
    <n v="9200000"/>
    <m/>
    <n v="9200000"/>
    <m/>
    <n v="9200000"/>
    <m/>
    <n v="18400000"/>
    <n v="101200000"/>
    <n v="101200000"/>
    <n v="0"/>
    <n v="0"/>
    <n v="0"/>
  </r>
  <r>
    <x v="1"/>
    <x v="8"/>
    <s v="N.A"/>
    <s v="Si"/>
    <n v="5"/>
    <s v="161-39"/>
    <s v="N.A"/>
    <x v="26"/>
    <x v="37"/>
    <n v="80111620"/>
    <x v="42"/>
    <s v="Prestación de servicios profesionales y/o de apoyo a la gestión"/>
    <s v="161-39 Prestar servicios profesionales para asesorar a la Subdirección de Demanda en la gestión jurídica relacionada con la reglamentación normativa de beneficios tributarios y las respuestas a recursos administrativos de decisiones sobre evaluaciones; de"/>
    <s v="Febrero"/>
    <s v="Febrero"/>
    <s v="Febrero"/>
    <n v="11"/>
    <s v="Meses"/>
    <s v="Contratación directa - Prestación de servicios profesionales"/>
    <s v="Propios - 20 - Ingresos corrientes"/>
    <n v="111002815"/>
    <n v="111002815"/>
    <s v="No"/>
    <s v="N/A"/>
    <s v="Jessica Arias Gaviria"/>
    <s v="Subdirectora de Demanda"/>
    <n v="6012220601"/>
    <s v="jessica.arias@upme.gov.co"/>
    <n v="0"/>
    <n v="0"/>
    <n v="111002815"/>
    <n v="0"/>
    <n v="0"/>
    <n v="9677850"/>
    <n v="0"/>
    <n v="9677850"/>
    <n v="0"/>
    <n v="9677850"/>
    <n v="0"/>
    <n v="9677850"/>
    <n v="0"/>
    <n v="9677850"/>
    <n v="0"/>
    <n v="9677850"/>
    <n v="0"/>
    <n v="9677850"/>
    <n v="0"/>
    <n v="9677850"/>
    <n v="0"/>
    <n v="9677850"/>
    <n v="0"/>
    <n v="23902165"/>
    <n v="111002815"/>
    <n v="111002815"/>
    <n v="0"/>
    <n v="0"/>
    <n v="0"/>
  </r>
  <r>
    <x v="1"/>
    <x v="8"/>
    <s v="N.A"/>
    <s v="Si"/>
    <s v="75 (30/12/2024)"/>
    <s v="161-40"/>
    <s v="N.A"/>
    <x v="26"/>
    <x v="37"/>
    <n v="80111620"/>
    <x v="42"/>
    <s v="Prestación de servicios profesionales y/o de apoyo a la gestión"/>
    <s v="161-40 Prestar los servicios profesionales para apoyar en los procesos de gestión documental y el apoyo en el marco legal y regulatorio relacionados con las de las metas y objetivos de la Subdirección de Demanda, asociados a las iniciativas y proyectos de"/>
    <s v="Enero"/>
    <s v="Enero"/>
    <s v="Enero"/>
    <n v="11.5"/>
    <s v="Meses"/>
    <s v="Contratación directa - Prestación de servicios profesionales"/>
    <s v="Propios - 20 - Ingresos corrientes"/>
    <n v="57500000"/>
    <n v="57500000"/>
    <s v="No"/>
    <s v="N/A"/>
    <s v="Jessica Arias Gaviria"/>
    <s v="Subdirectora de Demanda"/>
    <n v="6012220601"/>
    <s v="jessica.arias@upme.gov.co"/>
    <n v="57500000"/>
    <m/>
    <m/>
    <n v="2500000"/>
    <m/>
    <n v="5000000"/>
    <m/>
    <n v="5000000"/>
    <m/>
    <n v="5000000"/>
    <m/>
    <n v="5000000"/>
    <m/>
    <n v="5000000"/>
    <m/>
    <n v="5000000"/>
    <m/>
    <n v="5000000"/>
    <m/>
    <n v="5000000"/>
    <m/>
    <n v="5000000"/>
    <m/>
    <n v="10000000"/>
    <n v="57500000"/>
    <n v="57500000"/>
    <n v="0"/>
    <n v="0"/>
    <n v="0"/>
  </r>
  <r>
    <x v="1"/>
    <x v="8"/>
    <s v="N.A"/>
    <s v="Si"/>
    <s v="75 (30/12/2024)"/>
    <s v="161-41"/>
    <s v="N.A"/>
    <x v="26"/>
    <x v="37"/>
    <n v="80111620"/>
    <x v="41"/>
    <s v="Prestación de servicios profesionales y/o de apoyo a la gestión"/>
    <s v="161-41 Prestar servicios profesionales en el diseño y automatización de procesos sobre la plataforma adoptada en la UPME, en especial aquellos relacionados con el proceso asociado al tramite de incentivos tributarios."/>
    <s v="Enero"/>
    <s v="Enero"/>
    <s v="Enero"/>
    <n v="11"/>
    <s v="Meses"/>
    <s v="Contratación directa - Prestación de servicios profesionales"/>
    <s v="Propios - 20 - Ingresos corrientes"/>
    <n v="59586450"/>
    <n v="59586450"/>
    <s v="No"/>
    <s v="N/A"/>
    <s v="Jessica Arias Gaviria"/>
    <s v="Subdirectora de Demanda"/>
    <n v="6012220601"/>
    <s v="jessica.arias@upme.gov.co"/>
    <n v="59586450"/>
    <m/>
    <m/>
    <n v="2708475"/>
    <m/>
    <n v="5416950"/>
    <m/>
    <n v="5416950"/>
    <m/>
    <n v="5416950"/>
    <m/>
    <n v="5416950"/>
    <m/>
    <n v="5416950"/>
    <m/>
    <n v="5416950"/>
    <m/>
    <n v="5416950"/>
    <m/>
    <n v="5416950"/>
    <m/>
    <n v="5416950"/>
    <m/>
    <n v="8125425"/>
    <n v="59586450"/>
    <n v="59586450"/>
    <n v="0"/>
    <n v="0"/>
    <n v="0"/>
  </r>
  <r>
    <x v="1"/>
    <x v="8"/>
    <s v="N.A"/>
    <s v="Si"/>
    <s v="75 (30/12/2024)"/>
    <s v="161-42"/>
    <s v="N.A"/>
    <x v="26"/>
    <x v="37"/>
    <n v="80111620"/>
    <x v="41"/>
    <s v="Prestación de servicios profesionales y/o de apoyo a la gestión"/>
    <s v="161-42 Prestar los servicios profesionales para la formulación, actualización y seguimiento a la ejecución presupuestal, procesos contractuales, planes institucionales y proyectos de inversión de la Unidad de Planeación Minero Energética asignados, así co"/>
    <s v="Enero"/>
    <s v="Enero"/>
    <s v="Enero"/>
    <n v="11.5"/>
    <s v="Meses"/>
    <s v="Contratación directa - Prestación de servicios profesionales"/>
    <s v="Propios - 20 - Ingresos corrientes"/>
    <n v="109250000"/>
    <n v="109250000"/>
    <s v="No"/>
    <s v="N/A"/>
    <s v="Jessica Arias Gaviria"/>
    <s v="Subdirectora de Demanda"/>
    <n v="6012220601"/>
    <s v="jessica.arias@upme.gov.co"/>
    <n v="109250000"/>
    <m/>
    <m/>
    <n v="4750000"/>
    <m/>
    <n v="9500000"/>
    <m/>
    <n v="9500000"/>
    <m/>
    <n v="9500000"/>
    <m/>
    <n v="9500000"/>
    <m/>
    <n v="9500000"/>
    <m/>
    <n v="9500000"/>
    <m/>
    <n v="9500000"/>
    <m/>
    <n v="9500000"/>
    <m/>
    <n v="9500000"/>
    <m/>
    <n v="19000000"/>
    <n v="109250000"/>
    <n v="109250000"/>
    <n v="0"/>
    <n v="0"/>
    <n v="0"/>
  </r>
  <r>
    <x v="1"/>
    <x v="8"/>
    <s v="N.A"/>
    <s v="Si"/>
    <s v="75 (30/12/2024)"/>
    <s v="161-43"/>
    <s v="N.A"/>
    <x v="26"/>
    <x v="37"/>
    <n v="80111620"/>
    <x v="41"/>
    <s v="Prestación de servicios profesionales y/o de apoyo a la gestión"/>
    <s v="161-43 Prestar servicios profesionales para apoyar la implementación de la estrategia de cooperación internacional y las acciones institucionales, para el fortalecimiento de la Unidad."/>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n v="50000000"/>
    <n v="50000000"/>
    <n v="0"/>
    <n v="0"/>
    <n v="0"/>
  </r>
  <r>
    <x v="1"/>
    <x v="8"/>
    <s v="N.A"/>
    <s v="Si"/>
    <s v="75 (30/12/2024)"/>
    <s v="161-44"/>
    <s v="N.A"/>
    <x v="26"/>
    <x v="37"/>
    <n v="80111620"/>
    <x v="42"/>
    <s v="Prestación de servicios profesionales y/o de apoyo a la gestión"/>
    <s v="161-44 Prestar servicios profesionales para la gestión jurídica relacionada con la respuesta oportuna a PQRS y la emisión de los actos administrativos misionales de la UPME, en particular, lo relacionado con las FNCE y GEE."/>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n v="50000000"/>
    <n v="50000000"/>
    <n v="0"/>
    <n v="0"/>
    <n v="0"/>
  </r>
  <r>
    <x v="1"/>
    <x v="8"/>
    <s v="N.A"/>
    <s v="Si"/>
    <s v="75 (30/12/2024)"/>
    <s v="161-45"/>
    <s v="N.A"/>
    <x v="26"/>
    <x v="37"/>
    <n v="80111620"/>
    <x v="42"/>
    <s v="Prestación de servicios profesionales y/o de apoyo a la gestión"/>
    <s v="161-45 Prestar servicios profesionales para la gestión jurídica en los asuntos de competencia de la UPME, en especial, lo relacionado con las FNCE y GEE."/>
    <s v="Febrero"/>
    <s v="Febrero"/>
    <s v="Febrero"/>
    <n v="10"/>
    <s v="Meses"/>
    <s v="Contratación directa - Prestación de servicios profesionales"/>
    <s v="Propios - 20 - Ingresos corrientes"/>
    <n v="85690000"/>
    <n v="85690000"/>
    <s v="No"/>
    <s v="N/A"/>
    <s v="Jessica Arias Gaviria"/>
    <s v="Subdirectora de Demanda"/>
    <n v="6012220601"/>
    <s v="jessica.arias@upme.gov.co"/>
    <m/>
    <m/>
    <n v="85690000"/>
    <m/>
    <m/>
    <n v="8569000"/>
    <m/>
    <n v="8569000"/>
    <m/>
    <n v="8569000"/>
    <m/>
    <n v="8569000"/>
    <m/>
    <n v="8569000"/>
    <m/>
    <n v="8569000"/>
    <m/>
    <n v="8569000"/>
    <m/>
    <n v="8569000"/>
    <m/>
    <n v="8569000"/>
    <m/>
    <n v="8569000"/>
    <n v="85690000"/>
    <n v="85690000"/>
    <n v="0"/>
    <n v="0"/>
    <n v="0"/>
  </r>
  <r>
    <x v="1"/>
    <x v="8"/>
    <s v="N.A"/>
    <s v="Si"/>
    <s v="75 (30/12/2024)"/>
    <s v="161-46"/>
    <s v="N.A"/>
    <x v="26"/>
    <x v="37"/>
    <n v="80111620"/>
    <x v="42"/>
    <s v="Prestación de servicios profesionales y/o de apoyo a la gestión"/>
    <s v="161-46 Prestar servicios profesionales en asuntos jurídicos y judiciales relacionados con la FNCE y GEE y demás objetivos y productos de la misionalidad de la UPME."/>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n v="50000000"/>
    <n v="50000000"/>
    <n v="0"/>
    <n v="0"/>
    <n v="0"/>
  </r>
  <r>
    <x v="1"/>
    <x v="8"/>
    <s v="N.A"/>
    <s v="Si"/>
    <s v="75 (30/12/2024)"/>
    <s v="161-47"/>
    <s v="N.A"/>
    <x v="26"/>
    <x v="37"/>
    <n v="80111620"/>
    <x v="41"/>
    <s v="Prestación de servicios profesionales y/o de apoyo a la gestión"/>
    <s v="161-4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n v="14071733"/>
    <m/>
    <m/>
    <m/>
    <m/>
    <m/>
    <m/>
    <n v="894712"/>
    <m/>
    <n v="8500000"/>
    <m/>
    <n v="4677021"/>
    <m/>
    <m/>
    <m/>
    <m/>
    <m/>
    <m/>
    <m/>
    <m/>
    <m/>
    <m/>
    <m/>
    <m/>
    <n v="14071733"/>
    <n v="14071733"/>
    <n v="0"/>
    <n v="0"/>
    <n v="0"/>
  </r>
  <r>
    <x v="1"/>
    <x v="8"/>
    <s v="N.A"/>
    <s v="Si"/>
    <s v="75 (30/12/2024)"/>
    <s v="161-48"/>
    <s v="N.A"/>
    <x v="26"/>
    <x v="37"/>
    <n v="80111620"/>
    <x v="41"/>
    <s v="Prestación de servicios profesionales y/o de apoyo a la gestión"/>
    <s v="161-4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n v="14071733"/>
    <m/>
    <m/>
    <m/>
    <m/>
    <m/>
    <m/>
    <n v="894712"/>
    <m/>
    <n v="8500000"/>
    <m/>
    <n v="4677021"/>
    <m/>
    <m/>
    <m/>
    <m/>
    <m/>
    <m/>
    <m/>
    <m/>
    <m/>
    <m/>
    <m/>
    <m/>
    <n v="14071733"/>
    <n v="14071733"/>
    <n v="0"/>
    <n v="0"/>
    <n v="0"/>
  </r>
  <r>
    <x v="1"/>
    <x v="8"/>
    <s v="N.A"/>
    <s v="Si"/>
    <s v="75 (30/12/2024)"/>
    <s v="161-49"/>
    <s v="N.A"/>
    <x v="26"/>
    <x v="37"/>
    <n v="80111620"/>
    <x v="42"/>
    <s v="Prestación de servicios profesionales y/o de apoyo a la gestión"/>
    <s v="161-49 Prestar los servicios profesionales para el acompañamiento y seguimiento jurídico a las etapas pre contractual, contractual y pos contractual, así como, reporte de información en las diferentes plataformas y aplicaciones asociadas al proceso contra"/>
    <s v="Enero"/>
    <s v="Enero"/>
    <s v="Enero"/>
    <n v="11.5"/>
    <s v="Meses"/>
    <s v="Contratación directa - Prestación de servicios profesionales"/>
    <s v="Propios - 20 - Ingresos corrientes"/>
    <n v="97750000"/>
    <n v="97750000"/>
    <s v="No"/>
    <s v="N/A"/>
    <s v="Edith Carolina Chaves"/>
    <s v="Coordinadora GIT Gestión Contractual"/>
    <n v="6012220601"/>
    <s v="edith.chaves@upme.gov.co"/>
    <n v="97750000"/>
    <m/>
    <m/>
    <n v="4250000"/>
    <m/>
    <n v="8500000"/>
    <m/>
    <n v="8500000"/>
    <m/>
    <n v="8500000"/>
    <m/>
    <n v="8500000"/>
    <m/>
    <n v="8500000"/>
    <m/>
    <n v="8500000"/>
    <m/>
    <n v="8500000"/>
    <m/>
    <n v="8500000"/>
    <m/>
    <n v="8500000"/>
    <m/>
    <n v="17000000"/>
    <n v="97750000"/>
    <n v="97750000"/>
    <n v="0"/>
    <n v="0"/>
    <n v="0"/>
  </r>
  <r>
    <x v="1"/>
    <x v="8"/>
    <s v="N.A"/>
    <s v="Si"/>
    <n v="31"/>
    <s v="161-50"/>
    <s v="N.A"/>
    <x v="26"/>
    <x v="37"/>
    <n v="80111620"/>
    <x v="41"/>
    <s v="Prestación de servicios profesionales y/o de apoyo a la gestión"/>
    <s v="161-50 Prestar los servicios profesionales para el desarrollo de actividades relacionadas con la gestión y el seguimiento presupuestal en el marco del direccionamiento estratégico de la Entidad."/>
    <s v="Enero"/>
    <s v="Enero"/>
    <s v="Enero"/>
    <n v="10"/>
    <s v="Meses"/>
    <s v="Contratación directa - Prestación de servicios profesionales"/>
    <s v="Propios - 20 - Ingresos corrientes"/>
    <n v="86191560"/>
    <n v="86191560"/>
    <s v="No"/>
    <s v="N/A"/>
    <s v="Hollman Corredor"/>
    <s v="Coordinador GIT Gestión Financiera"/>
    <n v="6012220601"/>
    <s v="hollman.corredor@upme.gov.co"/>
    <n v="44200800"/>
    <n v="5156760"/>
    <n v="0"/>
    <n v="7366800"/>
    <n v="0"/>
    <n v="7366800"/>
    <n v="0"/>
    <n v="7366800"/>
    <n v="0"/>
    <n v="7366800"/>
    <m/>
    <n v="7366800"/>
    <n v="41990760"/>
    <n v="7366800"/>
    <n v="0"/>
    <n v="7366800"/>
    <n v="0"/>
    <n v="7366800"/>
    <n v="0"/>
    <n v="7366800"/>
    <n v="0"/>
    <n v="7366800"/>
    <n v="0"/>
    <n v="7366800"/>
    <n v="86191560"/>
    <n v="86191560"/>
    <n v="0"/>
    <n v="0"/>
    <n v="0"/>
  </r>
  <r>
    <x v="1"/>
    <x v="8"/>
    <s v="N.A"/>
    <s v="Si"/>
    <s v="75 (30/12/2024)"/>
    <s v="161-51"/>
    <s v="N.A"/>
    <x v="26"/>
    <x v="37"/>
    <s v="84111701;84101501"/>
    <x v="43"/>
    <s v="Prestación de servicios profesionales y/o de apoyo a la gestión"/>
    <s v="161-51 Constituir una Fiducia Mercantil, a través del cual se recibirán y administrarán los recursos provenientes de los terceros que utilicen o soliciten servicios técnicos o de planeación y asesoría a la Unidad de Planeación Minero Energética - UPME."/>
    <s v="Enero"/>
    <s v="Enero"/>
    <s v="Enero"/>
    <n v="12"/>
    <s v="Meses"/>
    <s v="Contratación directa - único oferente"/>
    <s v="Propios - 20 - Ingresos corrientes"/>
    <n v="66167280"/>
    <n v="66167280"/>
    <s v="No"/>
    <s v="N/A"/>
    <s v="Hollman Corredor"/>
    <s v="Coordinador GIT Gestión Financiera"/>
    <n v="6012220601"/>
    <s v="hollman.corredor@upme.gov.co"/>
    <n v="66167280"/>
    <n v="5513940"/>
    <m/>
    <n v="5513940"/>
    <m/>
    <n v="5513940"/>
    <m/>
    <n v="5513940"/>
    <m/>
    <n v="5513940"/>
    <m/>
    <n v="5513940"/>
    <m/>
    <n v="5513940"/>
    <m/>
    <n v="5513940"/>
    <m/>
    <n v="5513940"/>
    <m/>
    <n v="5513940"/>
    <m/>
    <n v="5513940"/>
    <m/>
    <n v="5513940"/>
    <n v="66167280"/>
    <n v="66167280"/>
    <n v="0"/>
    <n v="0"/>
    <n v="0"/>
  </r>
  <r>
    <x v="1"/>
    <x v="8"/>
    <s v="N.A"/>
    <s v="Si"/>
    <s v="75 (30/12/2024)"/>
    <s v="161-52"/>
    <s v="N.A"/>
    <x v="26"/>
    <x v="37"/>
    <n v="80111620"/>
    <x v="41"/>
    <s v="Prestación de servicios profesionales y/o de apoyo a la gestión"/>
    <s v="161-52 Prestar el servicio de apoyo en todo lo relacionado con los asuntos de correspondencia de los trámites relacionados con los certificados de proyectos de Fuentes no Convencionales de Energía y Gestión Eficiente de la Energía y demás asuntos de la En"/>
    <s v="Enero"/>
    <s v="Enero"/>
    <s v="Enero"/>
    <n v="10"/>
    <s v="Meses"/>
    <s v="Contratación directa - Prestación de servicios profesionales"/>
    <s v="Propios - 20 - Ingresos corrientes"/>
    <n v="35361600"/>
    <n v="35361600"/>
    <s v="No"/>
    <s v="N/A"/>
    <s v="Yezmy Carolina Vargas"/>
    <s v="Coordinadora GIT Gestión Administrativa y Servicio al Ciudadano"/>
    <n v="6012220601"/>
    <s v="yezmy.vargas@upme.gov.co"/>
    <n v="35361600"/>
    <m/>
    <m/>
    <n v="1768080"/>
    <m/>
    <n v="3536160"/>
    <m/>
    <n v="3536160"/>
    <m/>
    <n v="3536160"/>
    <m/>
    <n v="3536160"/>
    <m/>
    <n v="3536160"/>
    <m/>
    <n v="3536160"/>
    <m/>
    <n v="3536160"/>
    <m/>
    <n v="3536160"/>
    <m/>
    <n v="3536160"/>
    <m/>
    <n v="1768080"/>
    <n v="35361600"/>
    <n v="35361600"/>
    <n v="0"/>
    <n v="0"/>
    <n v="0"/>
  </r>
  <r>
    <x v="1"/>
    <x v="8"/>
    <s v="N.A"/>
    <s v="Si"/>
    <n v="22"/>
    <s v="161-53"/>
    <s v="N.A"/>
    <x v="26"/>
    <x v="37"/>
    <n v="80111620"/>
    <x v="41"/>
    <s v="Prestación de servicios profesionales y/o de apoyo a la gestión"/>
    <s v="161-53 Prestar los servicios profesionales para la gestión en la ejecución de los ingresos y gastos de comercialización y producción, apoyo en el seguimiento técnico, administrativo y financiero al cumplimiento del objeto del contrato de la fiducia mercan"/>
    <s v="Enero"/>
    <s v="Enero"/>
    <s v="Enero"/>
    <n v="10"/>
    <s v="Meses"/>
    <s v="Contratación directa - Prestación de servicios profesionales"/>
    <s v="Propios - 20 - Ingresos corrientes"/>
    <n v="14979160"/>
    <n v="14979160"/>
    <s v="No"/>
    <s v="N/A"/>
    <s v="Hollman Corredor"/>
    <s v="Coordinador GIT Gestión Financiera"/>
    <n v="6012220601"/>
    <s v="hollman.corredor@upme.gov.co"/>
    <n v="0"/>
    <n v="0"/>
    <n v="0"/>
    <n v="0"/>
    <n v="0"/>
    <n v="0"/>
    <n v="27378750"/>
    <n v="0"/>
    <n v="0"/>
    <n v="1095150"/>
    <n v="0"/>
    <n v="3285450"/>
    <n v="0"/>
    <n v="3285450"/>
    <n v="0"/>
    <n v="3285450"/>
    <n v="0"/>
    <n v="3285450"/>
    <n v="0"/>
    <n v="3285450"/>
    <n v="0"/>
    <n v="3285450"/>
    <n v="0"/>
    <n v="6570900"/>
    <n v="27378750"/>
    <n v="27378750"/>
    <n v="0"/>
    <n v="-12399590"/>
    <n v="-12399590"/>
  </r>
  <r>
    <x v="1"/>
    <x v="8"/>
    <s v="N.A"/>
    <s v="Si"/>
    <s v="75 (30/12/2024)"/>
    <s v="161-54"/>
    <s v="N.A"/>
    <x v="26"/>
    <x v="37"/>
    <n v="80131500"/>
    <x v="44"/>
    <s v="Arrendamientos"/>
    <s v="161-54 Alquilar espacios de oficina (coworking) en virtud del proyecto de modernización organizacional para la Unidad de Planeación Minero Energética."/>
    <s v="Enero"/>
    <s v="Enero"/>
    <s v="Enero"/>
    <n v="11.5"/>
    <s v="Meses"/>
    <s v="Contratación directa - Contratos de arrendamiento o adquisición de inmuebles"/>
    <s v="Propios - 20 - Ingresos corrientes"/>
    <n v="139469810"/>
    <n v="139469810"/>
    <s v="No"/>
    <s v="N/A"/>
    <s v="Yezmy Carolina Vargas"/>
    <s v="Coordinadora GIT Gestión Administrativa y Servicio al Ciudadano"/>
    <n v="6012220601"/>
    <s v="yezmy.vargas@upme.gov.co"/>
    <n v="139469810"/>
    <n v="11622484"/>
    <m/>
    <n v="11622484"/>
    <m/>
    <n v="11622484"/>
    <m/>
    <n v="11622484"/>
    <m/>
    <n v="11622484"/>
    <m/>
    <n v="11622484"/>
    <m/>
    <n v="11622484"/>
    <m/>
    <n v="11622484"/>
    <m/>
    <n v="11622484"/>
    <m/>
    <n v="11622484"/>
    <m/>
    <n v="11622484"/>
    <m/>
    <n v="11622486"/>
    <n v="139469810"/>
    <n v="139469810"/>
    <n v="0"/>
    <n v="0"/>
    <n v="0"/>
  </r>
  <r>
    <x v="1"/>
    <x v="8"/>
    <s v="N.A"/>
    <s v="Si"/>
    <s v="75 (30/12/2024)"/>
    <s v="161-55"/>
    <s v="N.A"/>
    <x v="26"/>
    <x v="37"/>
    <n v="80111620"/>
    <x v="42"/>
    <s v="Prestación de servicios profesionales y/o de apoyo a la gestión"/>
    <s v="161-55 Prestar los servicios profesionales y asesoría para fortalecer la apropiación del proceso contable de la entidad, así como el control de la información de los activos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n v="74369600"/>
    <m/>
    <m/>
    <n v="3718480"/>
    <m/>
    <n v="7436960"/>
    <m/>
    <n v="7436960"/>
    <m/>
    <n v="7436960"/>
    <m/>
    <n v="7436960"/>
    <m/>
    <n v="7436960"/>
    <m/>
    <n v="7436960"/>
    <m/>
    <n v="7436960"/>
    <m/>
    <n v="7436960"/>
    <m/>
    <n v="7436960"/>
    <m/>
    <n v="3718480"/>
    <n v="74369600"/>
    <n v="74369600"/>
    <n v="0"/>
    <n v="0"/>
    <n v="0"/>
  </r>
  <r>
    <x v="1"/>
    <x v="8"/>
    <s v="N.A"/>
    <s v="Si"/>
    <s v="75 (30/12/2024)"/>
    <s v="161-56"/>
    <s v="N.A"/>
    <x v="26"/>
    <x v="37"/>
    <n v="80111620"/>
    <x v="41"/>
    <s v="Prestación de servicios profesionales y/o de apoyo a la gestión"/>
    <s v="161-56 Prestar los servicios profesionales para el apoyo administrativo relacionados con el contrato de la fiducia mercantil, gestión de tesorería a cargo de GIT de Gestión Financiera."/>
    <s v="Enero"/>
    <s v="Enero"/>
    <s v="Enero"/>
    <n v="10.5"/>
    <s v="Meses"/>
    <s v="Contratación directa - Prestación de servicios profesionales"/>
    <s v="Propios - 20 - Ingresos corrientes"/>
    <n v="35622510"/>
    <n v="35622510"/>
    <s v="No"/>
    <s v="N/A"/>
    <s v="Hollman Corredor"/>
    <s v="Coordinador GIT Gestión Financiera"/>
    <n v="6012220601"/>
    <s v="hollman.corredor@upme.gov.co"/>
    <n v="35622510"/>
    <m/>
    <m/>
    <n v="1658370"/>
    <m/>
    <n v="3316740"/>
    <m/>
    <n v="3316740"/>
    <m/>
    <n v="3316740"/>
    <m/>
    <n v="3316740"/>
    <m/>
    <n v="3316740"/>
    <m/>
    <n v="3316740"/>
    <m/>
    <n v="3316740"/>
    <m/>
    <n v="3316740"/>
    <m/>
    <n v="3316740"/>
    <m/>
    <n v="4113480"/>
    <n v="35622510"/>
    <n v="35622510"/>
    <n v="0"/>
    <n v="0"/>
    <n v="0"/>
  </r>
  <r>
    <x v="1"/>
    <x v="8"/>
    <s v="N.A"/>
    <s v="Si"/>
    <s v="75 (30/12/2024)"/>
    <s v="161-57"/>
    <s v="N.A"/>
    <x v="26"/>
    <x v="37"/>
    <s v="78102203;78102206"/>
    <x v="45"/>
    <s v="Adquisición de bienes y/o servicios (otros)"/>
    <s v="161-57 Prestar los servicios de mensajería certificada a nivel urbano, nacional e internacional, mensajeria electronica y de mensajería motorizada especializada a nivel urbano en la ciudad de Bogotá D.C."/>
    <s v="Enero"/>
    <s v="Enero"/>
    <s v="Enero"/>
    <n v="11.5"/>
    <s v="Meses"/>
    <s v="Contratación directa - Contratos menor cuantía"/>
    <s v="Propios - 20 - Ingresos corrientes"/>
    <n v="30000000"/>
    <n v="30000000"/>
    <s v="No"/>
    <s v="N/A"/>
    <s v="Yezmy Carolina Vargas"/>
    <s v="Coordinadora GIT Gestión Administrativa y Servicio al Ciudadano"/>
    <n v="6012220601"/>
    <s v="yezmy.vargas@upme.gov.co"/>
    <n v="30000000"/>
    <n v="2500000"/>
    <m/>
    <n v="2500000"/>
    <m/>
    <n v="2500000"/>
    <m/>
    <n v="2500000"/>
    <m/>
    <n v="2500000"/>
    <m/>
    <n v="2500000"/>
    <m/>
    <n v="2500000"/>
    <m/>
    <n v="2500000"/>
    <m/>
    <n v="2500000"/>
    <m/>
    <n v="2500000"/>
    <m/>
    <n v="2500000"/>
    <m/>
    <n v="2500000"/>
    <n v="30000000"/>
    <n v="30000000"/>
    <n v="0"/>
    <n v="0"/>
    <n v="0"/>
  </r>
  <r>
    <x v="1"/>
    <x v="8"/>
    <s v="N.A"/>
    <s v="Si"/>
    <s v="75 (30/12/2024)"/>
    <s v="161-58"/>
    <s v="N.A"/>
    <x v="26"/>
    <x v="37"/>
    <n v="80111620"/>
    <x v="41"/>
    <s v="Prestación de servicios profesionales y/o de apoyo a la gestión"/>
    <s v="161-58 Prestar los servicios profesionales para realizar el seguimiento y control de los tramites de pagos y certificados de cumplimiento asociados a la ejecución presupuestal y demás actividades que se requieran para el cumplimiento de las metas y objeti"/>
    <s v="Julio"/>
    <s v="Julio"/>
    <s v="Julio"/>
    <n v="5.5"/>
    <s v="Meses"/>
    <s v="Contratación directa - Prestación de servicios profesionales"/>
    <s v="Propios - 20 - Ingresos corrientes"/>
    <n v="19019000"/>
    <n v="19019000"/>
    <s v="No"/>
    <s v="N/A"/>
    <s v="Jessica Arias Gaviria"/>
    <s v="Subdirectora de Demanda"/>
    <n v="6012220601"/>
    <s v="jessica.arias@upme.gov.co"/>
    <m/>
    <m/>
    <m/>
    <m/>
    <m/>
    <m/>
    <m/>
    <m/>
    <m/>
    <m/>
    <m/>
    <m/>
    <n v="19019000"/>
    <m/>
    <m/>
    <n v="1729000"/>
    <m/>
    <n v="3458000"/>
    <m/>
    <n v="3458000"/>
    <m/>
    <n v="3458000"/>
    <m/>
    <n v="6916000"/>
    <n v="19019000"/>
    <n v="19019000"/>
    <n v="0"/>
    <n v="0"/>
    <n v="0"/>
  </r>
  <r>
    <x v="1"/>
    <x v="8"/>
    <s v="N.A"/>
    <s v="Si"/>
    <s v="75 (30/12/2024)"/>
    <s v="161-59"/>
    <s v="N.A"/>
    <x v="26"/>
    <x v="37"/>
    <n v="80111620"/>
    <x v="42"/>
    <s v="Prestación de servicios profesionales y/o de apoyo a la gestión"/>
    <s v="161-59 Prestar servicios profesionales para la gestión jurídica en las actuaciones administrativas misionales, y lo que de ello se derive, contribuyendo al desempeño institucional de la Entidad, en particular, lo relacionado con las FNCE y GEE."/>
    <s v="Febrero"/>
    <s v="Febrero"/>
    <s v="Febrero"/>
    <n v="10"/>
    <s v="Meses"/>
    <s v="Contratación directa - Prestación de servicios profesionales"/>
    <s v="Propios - 20 - Ingresos corrientes"/>
    <n v="45250000"/>
    <n v="45250000"/>
    <s v="No"/>
    <s v="N/A"/>
    <s v="Jessica Arias Gaviria"/>
    <s v="Subdirectora de Demanda"/>
    <n v="6012220601"/>
    <s v="jessica.arias@upme.gov.co"/>
    <m/>
    <m/>
    <n v="45250000"/>
    <m/>
    <m/>
    <n v="4525000"/>
    <m/>
    <n v="4525000"/>
    <m/>
    <n v="4525000"/>
    <m/>
    <n v="4525000"/>
    <m/>
    <n v="4525000"/>
    <m/>
    <n v="4525000"/>
    <m/>
    <n v="4525000"/>
    <m/>
    <n v="4525000"/>
    <m/>
    <n v="4525000"/>
    <m/>
    <n v="4525000"/>
    <n v="45250000"/>
    <n v="45250000"/>
    <n v="0"/>
    <n v="0"/>
    <n v="0"/>
  </r>
  <r>
    <x v="1"/>
    <x v="8"/>
    <s v="N.A"/>
    <s v="Si"/>
    <s v="75 (30/12/2024)"/>
    <s v="161-60"/>
    <s v="N.A"/>
    <x v="26"/>
    <x v="37"/>
    <s v="N/A"/>
    <x v="43"/>
    <s v="Impuesto"/>
    <s v="161-60 4X1000"/>
    <s v="N.A"/>
    <s v="N.A"/>
    <s v="N.A"/>
    <s v="N.A"/>
    <s v="N/A"/>
    <s v="N/A"/>
    <s v="Propios - 20 - Ingresos corrientes"/>
    <n v="16984554"/>
    <n v="16984554"/>
    <s v="No"/>
    <s v="N/A"/>
    <s v="Jessica Arias Gaviria"/>
    <s v="Subdirectora de Demanda"/>
    <n v="6012220601"/>
    <s v="jessica.arias@upme.gov.co"/>
    <n v="77873"/>
    <n v="77873"/>
    <n v="269644"/>
    <n v="269644"/>
    <n v="1286791"/>
    <n v="1286791"/>
    <n v="1363831"/>
    <n v="1363831"/>
    <n v="1983323"/>
    <n v="1983323"/>
    <n v="1363831"/>
    <n v="1363831"/>
    <n v="1363831"/>
    <n v="1363831"/>
    <n v="2189820"/>
    <n v="2189820"/>
    <n v="1363831"/>
    <n v="1363831"/>
    <n v="1363831"/>
    <n v="1363831"/>
    <n v="1363831"/>
    <n v="1363831"/>
    <n v="2994117"/>
    <n v="2994117"/>
    <n v="16984554"/>
    <n v="16984554"/>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Ejecución por proyecto de inver" cacheId="12" applyNumberFormats="0" applyBorderFormats="0" applyFontFormats="0" applyPatternFormats="0" applyAlignmentFormats="0" applyWidthHeightFormats="0" dataCaption="" updatedVersion="6" compact="0" compactData="0">
  <location ref="A3:B14" firstHeaderRow="1" firstDataRow="1" firstDataCol="1" rowPageCount="1" colPageCount="1"/>
  <pivotFields count="57">
    <pivotField name="Tipo de PAA" axis="axisPage" compact="0" outline="0" multipleItemSelectionAllowed="1" showAll="0">
      <items count="3">
        <item x="0"/>
        <item h="1" x="1"/>
        <item t="default"/>
      </items>
    </pivotField>
    <pivotField name="Dependencia" axis="axisRow"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compact="0" outline="0" multipleItemSelectionAllowed="1" showAll="0"/>
    <pivotField name="Actividad / Entregable del Proyecto de Inversión" compact="0" outline="0" multipleItemSelectionAllowed="1" showAll="0"/>
    <pivotField name="Códigos UNSPSC" compact="0" outline="0" multipleItemSelectionAllowed="1" showAll="0"/>
    <pivotField name="Rubro prespuestal" compact="0" outline="0" multipleItemSelectionAllowed="1" showAll="0"/>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dataField="1"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numFmtId="3" outline="0" multipleItemSelectionAllowed="1" showAll="0"/>
    <pivotField name="Obligaciones Enero_Modificado" compact="0" numFmtId="3" outline="0" multipleItemSelectionAllowed="1" showAll="0"/>
    <pivotField name="Compromisos Febrero_Modificado" compact="0" numFmtId="3" outline="0" multipleItemSelectionAllowed="1" showAll="0"/>
    <pivotField name="Obligaciones Febrero_Modificado" compact="0" numFmtId="3" outline="0" multipleItemSelectionAllowed="1" showAll="0"/>
    <pivotField name="Compromisos Marzo_Modificado" compact="0" numFmtId="3" outline="0" multipleItemSelectionAllowed="1" showAll="0"/>
    <pivotField name="Obligaciones Marzo_Modificado" compact="0" numFmtId="3" outline="0" multipleItemSelectionAllowed="1" showAll="0"/>
    <pivotField name="Compromisos Abril_Modificado" compact="0" numFmtId="3" outline="0" multipleItemSelectionAllowed="1" showAll="0"/>
    <pivotField name="Obligaciones Abril_Modificado" compact="0" numFmtId="3" outline="0" multipleItemSelectionAllowed="1" showAll="0"/>
    <pivotField name="Compromisos Mayo_Modificado" compact="0" numFmtId="3" outline="0" multipleItemSelectionAllowed="1" showAll="0"/>
    <pivotField name="Obligaciones Mayo_Modificado" compact="0" numFmtId="3" outline="0" multipleItemSelectionAllowed="1" showAll="0"/>
    <pivotField name="Compromisos Junio_Modificado" compact="0" numFmtId="3" outline="0" multipleItemSelectionAllowed="1" showAll="0"/>
    <pivotField name="Obligaciones Junio_Modificado" compact="0" numFmtId="3" outline="0" multipleItemSelectionAllowed="1" showAll="0"/>
    <pivotField name="Compromisos Julio_Modificado" compact="0" numFmtId="3" outline="0" multipleItemSelectionAllowed="1" showAll="0"/>
    <pivotField name="Obligaciones Julio_Modificado" compact="0" numFmtId="3" outline="0" multipleItemSelectionAllowed="1" showAll="0"/>
    <pivotField name="Compromisos Agosto_Modificado" compact="0" numFmtId="3" outline="0" multipleItemSelectionAllowed="1" showAll="0"/>
    <pivotField name="Obligaciones Agosto_Modificado" compact="0" numFmtId="3" outline="0" multipleItemSelectionAllowed="1" showAll="0"/>
    <pivotField name="Compromisos Septiembre_Modificado" compact="0" numFmtId="3" outline="0" multipleItemSelectionAllowed="1" showAll="0"/>
    <pivotField name="Obligaciones Septiembre_Modificado" compact="0" numFmtId="3" outline="0" multipleItemSelectionAllowed="1" showAll="0"/>
    <pivotField name="Compromisos Octubre_Modificado" compact="0" numFmtId="3" outline="0" multipleItemSelectionAllowed="1" showAll="0"/>
    <pivotField name="Obligaciones Octubre_Modificado" compact="0" numFmtId="3" outline="0" multipleItemSelectionAllowed="1" showAll="0"/>
    <pivotField name="Compromisos Noviembre_Modificado" compact="0" numFmtId="3" outline="0" multipleItemSelectionAllowed="1" showAll="0"/>
    <pivotField name="Obligaciones Noviembre_Modificado" compact="0" numFmtId="3" outline="0" multipleItemSelectionAllowed="1" showAll="0"/>
    <pivotField name="Compromisos Diciembre_Modificado" compact="0" numFmtId="3" outline="0" multipleItemSelectionAllowed="1" showAll="0"/>
    <pivotField name="Obligaciones Diciembre_Modificado" compact="0" numFmtId="3" outline="0" multipleItemSelectionAllowed="1" showAll="0"/>
    <pivotField name="Total Compromisos_Modificado" compact="0" numFmtId="3" outline="0" multipleItemSelectionAllowed="1" showAll="0"/>
    <pivotField name="Total Obligaciones_Modificado" compact="0" numFmtId="3" outline="0" multipleItemSelectionAllowed="1" showAll="0"/>
    <pivotField name="Diferencias (Compromisos - Obligaciones) Modificado" compact="0" numFmtId="3" outline="0" multipleItemSelectionAllowed="1" showAll="0"/>
    <pivotField name="Diferencia Valor Ítem - Valor comprometido (Modificado)" compact="0" numFmtId="4" outline="0" multipleItemSelectionAllowed="1" showAll="0"/>
    <pivotField name="Diferencia Valor Ítem - Valor obligado (Modificado)" compact="0" numFmtId="4" outline="0" multipleItemSelectionAllowed="1" showAll="0"/>
  </pivotFields>
  <rowFields count="1">
    <field x="1"/>
  </rowFields>
  <rowItems count="11">
    <i>
      <x/>
    </i>
    <i>
      <x v="1"/>
    </i>
    <i>
      <x v="2"/>
    </i>
    <i>
      <x v="3"/>
    </i>
    <i>
      <x v="4"/>
    </i>
    <i>
      <x v="5"/>
    </i>
    <i>
      <x v="6"/>
    </i>
    <i>
      <x v="7"/>
    </i>
    <i>
      <x v="8"/>
    </i>
    <i>
      <x v="9"/>
    </i>
    <i t="grand">
      <x/>
    </i>
  </rowItems>
  <colItems count="1">
    <i/>
  </colItems>
  <pageFields count="1">
    <pageField fld="0" hier="0"/>
  </pageFields>
  <dataFields count="1">
    <dataField name="SUM of Valor estimado en la vigencia actual" fld="21" baseField="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Tablas dinámicas 2" cacheId="19" applyNumberFormats="0" applyBorderFormats="0" applyFontFormats="0" applyPatternFormats="0" applyAlignmentFormats="0" applyWidthHeightFormats="0" dataCaption="" updatedVersion="6" rowGrandTotals="0" colGrandTotals="0" compact="0" compactData="0">
  <location ref="A60:M112" firstHeaderRow="1" firstDataRow="2" firstDataCol="3" rowPageCount="1" colPageCount="1"/>
  <pivotFields count="57">
    <pivotField name="Tipo de PAA" axis="axisPage" compact="0" outline="0" multipleItemSelectionAllowed="1" showAll="0">
      <items count="3">
        <item x="0"/>
        <item h="1" x="1"/>
        <item t="default"/>
      </items>
    </pivotField>
    <pivotField name="Dependencia" axis="axisCol"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defaultSubtotal="0">
      <items count="27">
        <item x="7"/>
        <item x="24"/>
        <item x="21"/>
        <item x="14"/>
        <item x="22"/>
        <item x="20"/>
        <item x="23"/>
        <item x="11"/>
        <item x="13"/>
        <item x="1"/>
        <item x="3"/>
        <item x="17"/>
        <item x="15"/>
        <item x="18"/>
        <item x="25"/>
        <item x="9"/>
        <item x="8"/>
        <item x="16"/>
        <item x="6"/>
        <item x="10"/>
        <item x="0"/>
        <item x="5"/>
        <item x="19"/>
        <item x="4"/>
        <item x="12"/>
        <item x="2"/>
        <item x="26"/>
      </items>
    </pivotField>
    <pivotField name="Actividad / Entregable del Proyecto de Inversión" axis="axisRow" compact="0" outline="0" multipleItemSelectionAllowed="1" showAll="0" sortType="ascending">
      <items count="39">
        <item x="16"/>
        <item x="25"/>
        <item x="24"/>
        <item x="8"/>
        <item x="9"/>
        <item x="2"/>
        <item x="34"/>
        <item x="12"/>
        <item x="31"/>
        <item x="23"/>
        <item x="0"/>
        <item x="29"/>
        <item x="21"/>
        <item x="36"/>
        <item x="1"/>
        <item x="27"/>
        <item x="26"/>
        <item x="10"/>
        <item x="11"/>
        <item x="22"/>
        <item x="18"/>
        <item x="32"/>
        <item x="19"/>
        <item x="33"/>
        <item x="15"/>
        <item x="35"/>
        <item x="13"/>
        <item x="20"/>
        <item x="37"/>
        <item x="5"/>
        <item x="28"/>
        <item x="6"/>
        <item x="17"/>
        <item x="3"/>
        <item x="7"/>
        <item x="4"/>
        <item x="30"/>
        <item x="14"/>
        <item t="default"/>
      </items>
    </pivotField>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0"/>
        <item x="1"/>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numFmtId="3" outline="0" multipleItemSelectionAllowed="1" showAll="0"/>
    <pivotField name="Obligaciones Enero_Modificado" compact="0" numFmtId="3" outline="0" multipleItemSelectionAllowed="1" showAll="0"/>
    <pivotField name="Compromisos Febrero_Modificado" compact="0" numFmtId="3" outline="0" multipleItemSelectionAllowed="1" showAll="0"/>
    <pivotField name="Obligaciones Febrero_Modificado" compact="0" numFmtId="3" outline="0" multipleItemSelectionAllowed="1" showAll="0"/>
    <pivotField name="Compromisos Marzo_Modificado" compact="0" numFmtId="3" outline="0" multipleItemSelectionAllowed="1" showAll="0"/>
    <pivotField name="Obligaciones Marzo_Modificado" compact="0" numFmtId="3" outline="0" multipleItemSelectionAllowed="1" showAll="0"/>
    <pivotField name="Compromisos Abril_Modificado" compact="0" numFmtId="3" outline="0" multipleItemSelectionAllowed="1" showAll="0"/>
    <pivotField name="Obligaciones Abril_Modificado" compact="0" numFmtId="3" outline="0" multipleItemSelectionAllowed="1" showAll="0"/>
    <pivotField name="Compromisos Mayo_Modificado" compact="0" numFmtId="3" outline="0" multipleItemSelectionAllowed="1" showAll="0"/>
    <pivotField name="Obligaciones Mayo_Modificado" compact="0" numFmtId="3" outline="0" multipleItemSelectionAllowed="1" showAll="0"/>
    <pivotField name="Compromisos Junio_Modificado" compact="0" numFmtId="3" outline="0" multipleItemSelectionAllowed="1" showAll="0"/>
    <pivotField name="Obligaciones Junio_Modificado" compact="0" numFmtId="3" outline="0" multipleItemSelectionAllowed="1" showAll="0"/>
    <pivotField name="Compromisos Julio_Modificado" compact="0" numFmtId="3" outline="0" multipleItemSelectionAllowed="1" showAll="0"/>
    <pivotField name="Obligaciones Julio_Modificado" compact="0" numFmtId="3" outline="0" multipleItemSelectionAllowed="1" showAll="0"/>
    <pivotField name="Compromisos Agosto_Modificado" compact="0" numFmtId="3" outline="0" multipleItemSelectionAllowed="1" showAll="0"/>
    <pivotField name="Obligaciones Agosto_Modificado" compact="0" numFmtId="3" outline="0" multipleItemSelectionAllowed="1" showAll="0"/>
    <pivotField name="Compromisos Septiembre_Modificado" compact="0" numFmtId="3" outline="0" multipleItemSelectionAllowed="1" showAll="0"/>
    <pivotField name="Obligaciones Septiembre_Modificado" compact="0" numFmtId="3" outline="0" multipleItemSelectionAllowed="1" showAll="0"/>
    <pivotField name="Compromisos Octubre_Modificado" compact="0" numFmtId="3" outline="0" multipleItemSelectionAllowed="1" showAll="0"/>
    <pivotField name="Obligaciones Octubre_Modificado" compact="0" numFmtId="3" outline="0" multipleItemSelectionAllowed="1" showAll="0"/>
    <pivotField name="Compromisos Noviembre_Modificado" compact="0" numFmtId="3" outline="0" multipleItemSelectionAllowed="1" showAll="0"/>
    <pivotField name="Obligaciones Noviembre_Modificado" compact="0" numFmtId="3" outline="0" multipleItemSelectionAllowed="1" showAll="0"/>
    <pivotField name="Compromisos Diciembre_Modificado" compact="0" numFmtId="3" outline="0" multipleItemSelectionAllowed="1" showAll="0"/>
    <pivotField name="Obligaciones Diciembre_Modificado" compact="0" numFmtId="3" outline="0" multipleItemSelectionAllowed="1" showAll="0"/>
    <pivotField name="Total Compromisos_Modificado" compact="0" numFmtId="3" outline="0" multipleItemSelectionAllowed="1" showAll="0"/>
    <pivotField name="Total Obligaciones_Modificado" compact="0" numFmtId="3" outline="0" multipleItemSelectionAllowed="1" showAll="0"/>
    <pivotField name="Diferencias (Compromisos - Obligaciones) Modificado" compact="0" numFmtId="3" outline="0" multipleItemSelectionAllowed="1" showAll="0"/>
    <pivotField name="Diferencia Valor Ítem - Valor comprometido (Modificado)" compact="0" numFmtId="4" outline="0" multipleItemSelectionAllowed="1" showAll="0"/>
    <pivotField name="Diferencia Valor Ítem - Valor obligado (Modificado)" compact="0" numFmtId="4" outline="0" multipleItemSelectionAllowed="1" showAll="0"/>
  </pivotFields>
  <rowFields count="3">
    <field x="7"/>
    <field x="10"/>
    <field x="8"/>
  </rowFields>
  <rowItems count="51">
    <i>
      <x/>
      <x v="44"/>
      <x v="7"/>
    </i>
    <i r="2">
      <x v="26"/>
    </i>
    <i>
      <x v="1"/>
      <x v="34"/>
      <x v="17"/>
    </i>
    <i r="2">
      <x v="18"/>
    </i>
    <i>
      <x v="2"/>
      <x v="26"/>
      <x v="17"/>
    </i>
    <i>
      <x v="3"/>
      <x v="35"/>
      <x v="16"/>
    </i>
    <i r="2">
      <x v="18"/>
    </i>
    <i>
      <x v="4"/>
      <x v="32"/>
      <x v="12"/>
    </i>
    <i r="2">
      <x v="19"/>
    </i>
    <i>
      <x v="5"/>
      <x v="27"/>
      <x v="19"/>
    </i>
    <i>
      <x v="6"/>
      <x v="33"/>
      <x v="12"/>
    </i>
    <i r="2">
      <x v="21"/>
    </i>
    <i>
      <x v="7"/>
      <x v="25"/>
      <x v="22"/>
    </i>
    <i r="2">
      <x v="27"/>
    </i>
    <i>
      <x v="8"/>
      <x v="31"/>
      <x v="1"/>
    </i>
    <i r="2">
      <x v="2"/>
    </i>
    <i r="2">
      <x v="9"/>
    </i>
    <i>
      <x v="9"/>
      <x v="41"/>
      <x v="5"/>
    </i>
    <i r="2">
      <x v="14"/>
    </i>
    <i>
      <x v="10"/>
      <x v="42"/>
      <x v="29"/>
    </i>
    <i r="2">
      <x v="31"/>
    </i>
    <i>
      <x v="11"/>
      <x v="37"/>
      <x v="15"/>
    </i>
    <i r="2">
      <x v="30"/>
    </i>
    <i>
      <x v="12"/>
      <x v="38"/>
      <x v="15"/>
    </i>
    <i r="2">
      <x v="30"/>
    </i>
    <i>
      <x v="13"/>
      <x v="38"/>
      <x v="11"/>
    </i>
    <i r="2">
      <x v="30"/>
    </i>
    <i>
      <x v="14"/>
      <x v="29"/>
      <x v="13"/>
    </i>
    <i r="2">
      <x v="25"/>
    </i>
    <i>
      <x v="15"/>
      <x v="43"/>
      <x v="24"/>
    </i>
    <i r="2">
      <x v="32"/>
    </i>
    <i>
      <x v="16"/>
      <x v="45"/>
      <x/>
    </i>
    <i r="2">
      <x v="37"/>
    </i>
    <i>
      <x v="17"/>
      <x v="35"/>
      <x v="16"/>
    </i>
    <i r="2">
      <x v="17"/>
    </i>
    <i>
      <x v="18"/>
      <x v="22"/>
      <x v="17"/>
    </i>
    <i r="2">
      <x v="18"/>
    </i>
    <i>
      <x v="19"/>
      <x v="24"/>
      <x v="20"/>
    </i>
    <i>
      <x v="20"/>
      <x v="28"/>
      <x v="6"/>
    </i>
    <i r="2">
      <x v="23"/>
    </i>
    <i r="1">
      <x v="40"/>
      <x v="10"/>
    </i>
    <i>
      <x v="21"/>
      <x v="23"/>
      <x v="3"/>
    </i>
    <i r="2">
      <x v="4"/>
    </i>
    <i>
      <x v="22"/>
      <x v="36"/>
      <x v="8"/>
    </i>
    <i r="2">
      <x v="36"/>
    </i>
    <i>
      <x v="23"/>
      <x v="40"/>
      <x v="34"/>
    </i>
    <i>
      <x v="24"/>
      <x v="30"/>
      <x v="12"/>
    </i>
    <i r="2">
      <x v="19"/>
    </i>
    <i r="2">
      <x v="20"/>
    </i>
    <i>
      <x v="25"/>
      <x v="39"/>
      <x v="33"/>
    </i>
    <i r="2">
      <x v="35"/>
    </i>
  </rowItems>
  <colFields count="1">
    <field x="1"/>
  </colFields>
  <colItems count="10">
    <i>
      <x/>
    </i>
    <i>
      <x v="1"/>
    </i>
    <i>
      <x v="2"/>
    </i>
    <i>
      <x v="3"/>
    </i>
    <i>
      <x v="4"/>
    </i>
    <i>
      <x v="5"/>
    </i>
    <i>
      <x v="6"/>
    </i>
    <i>
      <x v="7"/>
    </i>
    <i>
      <x v="8"/>
    </i>
    <i>
      <x v="9"/>
    </i>
  </colItems>
  <pageFields count="1">
    <pageField fld="0" hier="0"/>
  </pageFields>
  <pivotTableStyleInfo showRowHeaders="1" showColHeaders="1" showRowStripes="0" showColStripes="0" showLastColumn="1"/>
</pivotTableDefinition>
</file>

<file path=xl/pivotTables/pivotTable3.xml><?xml version="1.0" encoding="utf-8"?>
<pivotTableDefinition xmlns="http://schemas.openxmlformats.org/spreadsheetml/2006/main" name="Tablas dinámicas 3" cacheId="19" applyNumberFormats="0" applyBorderFormats="0" applyFontFormats="0" applyPatternFormats="0" applyAlignmentFormats="0" applyWidthHeightFormats="0" dataCaption="" updatedVersion="6" rowGrandTotals="0" colGrandTotals="0" compact="0" compactData="0">
  <location ref="A118:M170" firstHeaderRow="1" firstDataRow="2" firstDataCol="3" rowPageCount="1" colPageCount="1"/>
  <pivotFields count="57">
    <pivotField name="Tipo de PAA" axis="axisPage" compact="0" outline="0" multipleItemSelectionAllowed="1" showAll="0">
      <items count="3">
        <item x="0"/>
        <item h="1" x="1"/>
        <item t="default"/>
      </items>
    </pivotField>
    <pivotField name="Dependencia" axis="axisCol"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defaultSubtotal="0">
      <items count="27">
        <item x="7"/>
        <item x="24"/>
        <item x="21"/>
        <item x="14"/>
        <item x="22"/>
        <item x="20"/>
        <item x="23"/>
        <item x="11"/>
        <item x="13"/>
        <item x="1"/>
        <item x="3"/>
        <item x="17"/>
        <item x="15"/>
        <item x="18"/>
        <item x="25"/>
        <item x="9"/>
        <item x="8"/>
        <item x="16"/>
        <item x="6"/>
        <item x="10"/>
        <item x="0"/>
        <item x="5"/>
        <item x="19"/>
        <item x="4"/>
        <item x="12"/>
        <item x="2"/>
        <item x="26"/>
      </items>
    </pivotField>
    <pivotField name="Actividad / Entregable del Proyecto de Inversión" axis="axisRow" compact="0" outline="0" multipleItemSelectionAllowed="1" showAll="0" sortType="ascending">
      <items count="39">
        <item x="16"/>
        <item x="25"/>
        <item x="24"/>
        <item x="8"/>
        <item x="9"/>
        <item x="2"/>
        <item x="34"/>
        <item x="12"/>
        <item x="31"/>
        <item x="23"/>
        <item x="0"/>
        <item x="29"/>
        <item x="21"/>
        <item x="36"/>
        <item x="1"/>
        <item x="27"/>
        <item x="26"/>
        <item x="10"/>
        <item x="11"/>
        <item x="22"/>
        <item x="18"/>
        <item x="32"/>
        <item x="19"/>
        <item x="33"/>
        <item x="15"/>
        <item x="35"/>
        <item x="13"/>
        <item x="20"/>
        <item x="37"/>
        <item x="5"/>
        <item x="28"/>
        <item x="6"/>
        <item x="17"/>
        <item x="3"/>
        <item x="7"/>
        <item x="4"/>
        <item x="30"/>
        <item x="14"/>
        <item t="default"/>
      </items>
    </pivotField>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0"/>
        <item x="1"/>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numFmtId="3" outline="0" multipleItemSelectionAllowed="1" showAll="0"/>
    <pivotField name="Obligaciones Enero_Modificado" compact="0" numFmtId="3" outline="0" multipleItemSelectionAllowed="1" showAll="0"/>
    <pivotField name="Compromisos Febrero_Modificado" compact="0" numFmtId="3" outline="0" multipleItemSelectionAllowed="1" showAll="0"/>
    <pivotField name="Obligaciones Febrero_Modificado" compact="0" numFmtId="3" outline="0" multipleItemSelectionAllowed="1" showAll="0"/>
    <pivotField name="Compromisos Marzo_Modificado" compact="0" numFmtId="3" outline="0" multipleItemSelectionAllowed="1" showAll="0"/>
    <pivotField name="Obligaciones Marzo_Modificado" compact="0" numFmtId="3" outline="0" multipleItemSelectionAllowed="1" showAll="0"/>
    <pivotField name="Compromisos Abril_Modificado" compact="0" numFmtId="3" outline="0" multipleItemSelectionAllowed="1" showAll="0"/>
    <pivotField name="Obligaciones Abril_Modificado" compact="0" numFmtId="3" outline="0" multipleItemSelectionAllowed="1" showAll="0"/>
    <pivotField name="Compromisos Mayo_Modificado" compact="0" numFmtId="3" outline="0" multipleItemSelectionAllowed="1" showAll="0"/>
    <pivotField name="Obligaciones Mayo_Modificado" compact="0" numFmtId="3" outline="0" multipleItemSelectionAllowed="1" showAll="0"/>
    <pivotField name="Compromisos Junio_Modificado" compact="0" numFmtId="3" outline="0" multipleItemSelectionAllowed="1" showAll="0"/>
    <pivotField name="Obligaciones Junio_Modificado" compact="0" numFmtId="3" outline="0" multipleItemSelectionAllowed="1" showAll="0"/>
    <pivotField name="Compromisos Julio_Modificado" compact="0" numFmtId="3" outline="0" multipleItemSelectionAllowed="1" showAll="0"/>
    <pivotField name="Obligaciones Julio_Modificado" compact="0" numFmtId="3" outline="0" multipleItemSelectionAllowed="1" showAll="0"/>
    <pivotField name="Compromisos Agosto_Modificado" compact="0" numFmtId="3" outline="0" multipleItemSelectionAllowed="1" showAll="0"/>
    <pivotField name="Obligaciones Agosto_Modificado" compact="0" numFmtId="3" outline="0" multipleItemSelectionAllowed="1" showAll="0"/>
    <pivotField name="Compromisos Septiembre_Modificado" compact="0" numFmtId="3" outline="0" multipleItemSelectionAllowed="1" showAll="0"/>
    <pivotField name="Obligaciones Septiembre_Modificado" compact="0" numFmtId="3" outline="0" multipleItemSelectionAllowed="1" showAll="0"/>
    <pivotField name="Compromisos Octubre_Modificado" compact="0" numFmtId="3" outline="0" multipleItemSelectionAllowed="1" showAll="0"/>
    <pivotField name="Obligaciones Octubre_Modificado" compact="0" numFmtId="3" outline="0" multipleItemSelectionAllowed="1" showAll="0"/>
    <pivotField name="Compromisos Noviembre_Modificado" compact="0" numFmtId="3" outline="0" multipleItemSelectionAllowed="1" showAll="0"/>
    <pivotField name="Obligaciones Noviembre_Modificado" compact="0" numFmtId="3" outline="0" multipleItemSelectionAllowed="1" showAll="0"/>
    <pivotField name="Compromisos Diciembre_Modificado" compact="0" numFmtId="3" outline="0" multipleItemSelectionAllowed="1" showAll="0"/>
    <pivotField name="Obligaciones Diciembre_Modificado" compact="0" numFmtId="3" outline="0" multipleItemSelectionAllowed="1" showAll="0"/>
    <pivotField name="Total Compromisos_Modificado" compact="0" numFmtId="3" outline="0" multipleItemSelectionAllowed="1" showAll="0"/>
    <pivotField name="Total Obligaciones_Modificado" compact="0" numFmtId="3" outline="0" multipleItemSelectionAllowed="1" showAll="0"/>
    <pivotField name="Diferencias (Compromisos - Obligaciones) Modificado" compact="0" numFmtId="3" outline="0" multipleItemSelectionAllowed="1" showAll="0"/>
    <pivotField name="Diferencia Valor Ítem - Valor comprometido (Modificado)" compact="0" numFmtId="4" outline="0" multipleItemSelectionAllowed="1" showAll="0"/>
    <pivotField name="Diferencia Valor Ítem - Valor obligado (Modificado)" compact="0" numFmtId="4" outline="0" multipleItemSelectionAllowed="1" showAll="0"/>
  </pivotFields>
  <rowFields count="3">
    <field x="7"/>
    <field x="10"/>
    <field x="8"/>
  </rowFields>
  <rowItems count="51">
    <i>
      <x/>
      <x v="44"/>
      <x v="7"/>
    </i>
    <i r="2">
      <x v="26"/>
    </i>
    <i>
      <x v="1"/>
      <x v="34"/>
      <x v="17"/>
    </i>
    <i r="2">
      <x v="18"/>
    </i>
    <i>
      <x v="2"/>
      <x v="26"/>
      <x v="17"/>
    </i>
    <i>
      <x v="3"/>
      <x v="35"/>
      <x v="16"/>
    </i>
    <i r="2">
      <x v="18"/>
    </i>
    <i>
      <x v="4"/>
      <x v="32"/>
      <x v="12"/>
    </i>
    <i r="2">
      <x v="19"/>
    </i>
    <i>
      <x v="5"/>
      <x v="27"/>
      <x v="19"/>
    </i>
    <i>
      <x v="6"/>
      <x v="33"/>
      <x v="12"/>
    </i>
    <i r="2">
      <x v="21"/>
    </i>
    <i>
      <x v="7"/>
      <x v="25"/>
      <x v="22"/>
    </i>
    <i r="2">
      <x v="27"/>
    </i>
    <i>
      <x v="8"/>
      <x v="31"/>
      <x v="1"/>
    </i>
    <i r="2">
      <x v="2"/>
    </i>
    <i r="2">
      <x v="9"/>
    </i>
    <i>
      <x v="9"/>
      <x v="41"/>
      <x v="5"/>
    </i>
    <i r="2">
      <x v="14"/>
    </i>
    <i>
      <x v="10"/>
      <x v="42"/>
      <x v="29"/>
    </i>
    <i r="2">
      <x v="31"/>
    </i>
    <i>
      <x v="11"/>
      <x v="37"/>
      <x v="15"/>
    </i>
    <i r="2">
      <x v="30"/>
    </i>
    <i>
      <x v="12"/>
      <x v="38"/>
      <x v="15"/>
    </i>
    <i r="2">
      <x v="30"/>
    </i>
    <i>
      <x v="13"/>
      <x v="38"/>
      <x v="11"/>
    </i>
    <i r="2">
      <x v="30"/>
    </i>
    <i>
      <x v="14"/>
      <x v="29"/>
      <x v="13"/>
    </i>
    <i r="2">
      <x v="25"/>
    </i>
    <i>
      <x v="15"/>
      <x v="43"/>
      <x v="24"/>
    </i>
    <i r="2">
      <x v="32"/>
    </i>
    <i>
      <x v="16"/>
      <x v="45"/>
      <x/>
    </i>
    <i r="2">
      <x v="37"/>
    </i>
    <i>
      <x v="17"/>
      <x v="35"/>
      <x v="16"/>
    </i>
    <i r="2">
      <x v="17"/>
    </i>
    <i>
      <x v="18"/>
      <x v="22"/>
      <x v="17"/>
    </i>
    <i r="2">
      <x v="18"/>
    </i>
    <i>
      <x v="19"/>
      <x v="24"/>
      <x v="20"/>
    </i>
    <i>
      <x v="20"/>
      <x v="28"/>
      <x v="6"/>
    </i>
    <i r="2">
      <x v="23"/>
    </i>
    <i r="1">
      <x v="40"/>
      <x v="10"/>
    </i>
    <i>
      <x v="21"/>
      <x v="23"/>
      <x v="3"/>
    </i>
    <i r="2">
      <x v="4"/>
    </i>
    <i>
      <x v="22"/>
      <x v="36"/>
      <x v="8"/>
    </i>
    <i r="2">
      <x v="36"/>
    </i>
    <i>
      <x v="23"/>
      <x v="40"/>
      <x v="34"/>
    </i>
    <i>
      <x v="24"/>
      <x v="30"/>
      <x v="12"/>
    </i>
    <i r="2">
      <x v="19"/>
    </i>
    <i r="2">
      <x v="20"/>
    </i>
    <i>
      <x v="25"/>
      <x v="39"/>
      <x v="33"/>
    </i>
    <i r="2">
      <x v="35"/>
    </i>
  </rowItems>
  <colFields count="1">
    <field x="1"/>
  </colFields>
  <colItems count="10">
    <i>
      <x/>
    </i>
    <i>
      <x v="1"/>
    </i>
    <i>
      <x v="2"/>
    </i>
    <i>
      <x v="3"/>
    </i>
    <i>
      <x v="4"/>
    </i>
    <i>
      <x v="5"/>
    </i>
    <i>
      <x v="6"/>
    </i>
    <i>
      <x v="7"/>
    </i>
    <i>
      <x v="8"/>
    </i>
    <i>
      <x v="9"/>
    </i>
  </colItems>
  <pageFields count="1">
    <pageField fld="0" hier="0"/>
  </pageFields>
  <pivotTableStyleInfo showRowHeaders="1" showColHeaders="1" showRowStripes="0" showColStripes="0" showLastColumn="1"/>
</pivotTableDefinition>
</file>

<file path=xl/pivotTables/pivotTable4.xml><?xml version="1.0" encoding="utf-8"?>
<pivotTableDefinition xmlns="http://schemas.openxmlformats.org/spreadsheetml/2006/main" name="Tablas dinámicas 4" cacheId="19" applyNumberFormats="0" applyBorderFormats="0" applyFontFormats="0" applyPatternFormats="0" applyAlignmentFormats="0" applyWidthHeightFormats="0" dataCaption="" updatedVersion="6" rowGrandTotals="0" colGrandTotals="0" compact="0" compactData="0">
  <location ref="A176:M228" firstHeaderRow="1" firstDataRow="2" firstDataCol="3" rowPageCount="1" colPageCount="1"/>
  <pivotFields count="57">
    <pivotField name="Tipo de PAA" axis="axisPage" compact="0" outline="0" multipleItemSelectionAllowed="1" showAll="0">
      <items count="3">
        <item x="0"/>
        <item h="1" x="1"/>
        <item t="default"/>
      </items>
    </pivotField>
    <pivotField name="Dependencia" axis="axisCol"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defaultSubtotal="0">
      <items count="27">
        <item x="7"/>
        <item x="24"/>
        <item x="21"/>
        <item x="14"/>
        <item x="22"/>
        <item x="20"/>
        <item x="23"/>
        <item x="11"/>
        <item x="13"/>
        <item x="1"/>
        <item x="3"/>
        <item x="17"/>
        <item x="15"/>
        <item x="18"/>
        <item x="25"/>
        <item x="9"/>
        <item x="8"/>
        <item x="16"/>
        <item x="6"/>
        <item x="10"/>
        <item x="0"/>
        <item x="5"/>
        <item x="19"/>
        <item x="4"/>
        <item x="12"/>
        <item x="2"/>
        <item x="26"/>
      </items>
    </pivotField>
    <pivotField name="Actividad / Entregable del Proyecto de Inversión" axis="axisRow" compact="0" outline="0" multipleItemSelectionAllowed="1" showAll="0" sortType="ascending">
      <items count="39">
        <item x="16"/>
        <item x="25"/>
        <item x="24"/>
        <item x="8"/>
        <item x="9"/>
        <item x="2"/>
        <item x="34"/>
        <item x="12"/>
        <item x="31"/>
        <item x="23"/>
        <item x="0"/>
        <item x="29"/>
        <item x="21"/>
        <item x="36"/>
        <item x="1"/>
        <item x="27"/>
        <item x="26"/>
        <item x="10"/>
        <item x="11"/>
        <item x="22"/>
        <item x="18"/>
        <item x="32"/>
        <item x="19"/>
        <item x="33"/>
        <item x="15"/>
        <item x="35"/>
        <item x="13"/>
        <item x="20"/>
        <item x="37"/>
        <item x="5"/>
        <item x="28"/>
        <item x="6"/>
        <item x="17"/>
        <item x="3"/>
        <item x="7"/>
        <item x="4"/>
        <item x="30"/>
        <item x="14"/>
        <item t="default"/>
      </items>
    </pivotField>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0"/>
        <item x="1"/>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numFmtId="3" outline="0" multipleItemSelectionAllowed="1" showAll="0"/>
    <pivotField name="Obligaciones Enero_Modificado" compact="0" numFmtId="3" outline="0" multipleItemSelectionAllowed="1" showAll="0"/>
    <pivotField name="Compromisos Febrero_Modificado" compact="0" numFmtId="3" outline="0" multipleItemSelectionAllowed="1" showAll="0"/>
    <pivotField name="Obligaciones Febrero_Modificado" compact="0" numFmtId="3" outline="0" multipleItemSelectionAllowed="1" showAll="0"/>
    <pivotField name="Compromisos Marzo_Modificado" compact="0" numFmtId="3" outline="0" multipleItemSelectionAllowed="1" showAll="0"/>
    <pivotField name="Obligaciones Marzo_Modificado" compact="0" numFmtId="3" outline="0" multipleItemSelectionAllowed="1" showAll="0"/>
    <pivotField name="Compromisos Abril_Modificado" compact="0" numFmtId="3" outline="0" multipleItemSelectionAllowed="1" showAll="0"/>
    <pivotField name="Obligaciones Abril_Modificado" compact="0" numFmtId="3" outline="0" multipleItemSelectionAllowed="1" showAll="0"/>
    <pivotField name="Compromisos Mayo_Modificado" compact="0" numFmtId="3" outline="0" multipleItemSelectionAllowed="1" showAll="0"/>
    <pivotField name="Obligaciones Mayo_Modificado" compact="0" numFmtId="3" outline="0" multipleItemSelectionAllowed="1" showAll="0"/>
    <pivotField name="Compromisos Junio_Modificado" compact="0" numFmtId="3" outline="0" multipleItemSelectionAllowed="1" showAll="0"/>
    <pivotField name="Obligaciones Junio_Modificado" compact="0" numFmtId="3" outline="0" multipleItemSelectionAllowed="1" showAll="0"/>
    <pivotField name="Compromisos Julio_Modificado" compact="0" numFmtId="3" outline="0" multipleItemSelectionAllowed="1" showAll="0"/>
    <pivotField name="Obligaciones Julio_Modificado" compact="0" numFmtId="3" outline="0" multipleItemSelectionAllowed="1" showAll="0"/>
    <pivotField name="Compromisos Agosto_Modificado" compact="0" numFmtId="3" outline="0" multipleItemSelectionAllowed="1" showAll="0"/>
    <pivotField name="Obligaciones Agosto_Modificado" compact="0" numFmtId="3" outline="0" multipleItemSelectionAllowed="1" showAll="0"/>
    <pivotField name="Compromisos Septiembre_Modificado" compact="0" numFmtId="3" outline="0" multipleItemSelectionAllowed="1" showAll="0"/>
    <pivotField name="Obligaciones Septiembre_Modificado" compact="0" numFmtId="3" outline="0" multipleItemSelectionAllowed="1" showAll="0"/>
    <pivotField name="Compromisos Octubre_Modificado" compact="0" numFmtId="3" outline="0" multipleItemSelectionAllowed="1" showAll="0"/>
    <pivotField name="Obligaciones Octubre_Modificado" compact="0" numFmtId="3" outline="0" multipleItemSelectionAllowed="1" showAll="0"/>
    <pivotField name="Compromisos Noviembre_Modificado" compact="0" numFmtId="3" outline="0" multipleItemSelectionAllowed="1" showAll="0"/>
    <pivotField name="Obligaciones Noviembre_Modificado" compact="0" numFmtId="3" outline="0" multipleItemSelectionAllowed="1" showAll="0"/>
    <pivotField name="Compromisos Diciembre_Modificado" compact="0" numFmtId="3" outline="0" multipleItemSelectionAllowed="1" showAll="0"/>
    <pivotField name="Obligaciones Diciembre_Modificado" compact="0" numFmtId="3" outline="0" multipleItemSelectionAllowed="1" showAll="0"/>
    <pivotField name="Total Compromisos_Modificado" compact="0" numFmtId="3" outline="0" multipleItemSelectionAllowed="1" showAll="0"/>
    <pivotField name="Total Obligaciones_Modificado" compact="0" numFmtId="3" outline="0" multipleItemSelectionAllowed="1" showAll="0"/>
    <pivotField name="Diferencias (Compromisos - Obligaciones) Modificado" compact="0" numFmtId="3" outline="0" multipleItemSelectionAllowed="1" showAll="0"/>
    <pivotField name="Diferencia Valor Ítem - Valor comprometido (Modificado)" compact="0" numFmtId="4" outline="0" multipleItemSelectionAllowed="1" showAll="0"/>
    <pivotField name="Diferencia Valor Ítem - Valor obligado (Modificado)" compact="0" numFmtId="4" outline="0" multipleItemSelectionAllowed="1" showAll="0"/>
  </pivotFields>
  <rowFields count="3">
    <field x="7"/>
    <field x="10"/>
    <field x="8"/>
  </rowFields>
  <rowItems count="51">
    <i>
      <x/>
      <x v="44"/>
      <x v="7"/>
    </i>
    <i r="2">
      <x v="26"/>
    </i>
    <i>
      <x v="1"/>
      <x v="34"/>
      <x v="17"/>
    </i>
    <i r="2">
      <x v="18"/>
    </i>
    <i>
      <x v="2"/>
      <x v="26"/>
      <x v="17"/>
    </i>
    <i>
      <x v="3"/>
      <x v="35"/>
      <x v="16"/>
    </i>
    <i r="2">
      <x v="18"/>
    </i>
    <i>
      <x v="4"/>
      <x v="32"/>
      <x v="12"/>
    </i>
    <i r="2">
      <x v="19"/>
    </i>
    <i>
      <x v="5"/>
      <x v="27"/>
      <x v="19"/>
    </i>
    <i>
      <x v="6"/>
      <x v="33"/>
      <x v="12"/>
    </i>
    <i r="2">
      <x v="21"/>
    </i>
    <i>
      <x v="7"/>
      <x v="25"/>
      <x v="22"/>
    </i>
    <i r="2">
      <x v="27"/>
    </i>
    <i>
      <x v="8"/>
      <x v="31"/>
      <x v="1"/>
    </i>
    <i r="2">
      <x v="2"/>
    </i>
    <i r="2">
      <x v="9"/>
    </i>
    <i>
      <x v="9"/>
      <x v="41"/>
      <x v="5"/>
    </i>
    <i r="2">
      <x v="14"/>
    </i>
    <i>
      <x v="10"/>
      <x v="42"/>
      <x v="29"/>
    </i>
    <i r="2">
      <x v="31"/>
    </i>
    <i>
      <x v="11"/>
      <x v="37"/>
      <x v="15"/>
    </i>
    <i r="2">
      <x v="30"/>
    </i>
    <i>
      <x v="12"/>
      <x v="38"/>
      <x v="15"/>
    </i>
    <i r="2">
      <x v="30"/>
    </i>
    <i>
      <x v="13"/>
      <x v="38"/>
      <x v="11"/>
    </i>
    <i r="2">
      <x v="30"/>
    </i>
    <i>
      <x v="14"/>
      <x v="29"/>
      <x v="13"/>
    </i>
    <i r="2">
      <x v="25"/>
    </i>
    <i>
      <x v="15"/>
      <x v="43"/>
      <x v="24"/>
    </i>
    <i r="2">
      <x v="32"/>
    </i>
    <i>
      <x v="16"/>
      <x v="45"/>
      <x/>
    </i>
    <i r="2">
      <x v="37"/>
    </i>
    <i>
      <x v="17"/>
      <x v="35"/>
      <x v="16"/>
    </i>
    <i r="2">
      <x v="17"/>
    </i>
    <i>
      <x v="18"/>
      <x v="22"/>
      <x v="17"/>
    </i>
    <i r="2">
      <x v="18"/>
    </i>
    <i>
      <x v="19"/>
      <x v="24"/>
      <x v="20"/>
    </i>
    <i>
      <x v="20"/>
      <x v="28"/>
      <x v="6"/>
    </i>
    <i r="2">
      <x v="23"/>
    </i>
    <i r="1">
      <x v="40"/>
      <x v="10"/>
    </i>
    <i>
      <x v="21"/>
      <x v="23"/>
      <x v="3"/>
    </i>
    <i r="2">
      <x v="4"/>
    </i>
    <i>
      <x v="22"/>
      <x v="36"/>
      <x v="8"/>
    </i>
    <i r="2">
      <x v="36"/>
    </i>
    <i>
      <x v="23"/>
      <x v="40"/>
      <x v="34"/>
    </i>
    <i>
      <x v="24"/>
      <x v="30"/>
      <x v="12"/>
    </i>
    <i r="2">
      <x v="19"/>
    </i>
    <i r="2">
      <x v="20"/>
    </i>
    <i>
      <x v="25"/>
      <x v="39"/>
      <x v="33"/>
    </i>
    <i r="2">
      <x v="35"/>
    </i>
  </rowItems>
  <colFields count="1">
    <field x="1"/>
  </colFields>
  <colItems count="10">
    <i>
      <x/>
    </i>
    <i>
      <x v="1"/>
    </i>
    <i>
      <x v="2"/>
    </i>
    <i>
      <x v="3"/>
    </i>
    <i>
      <x v="4"/>
    </i>
    <i>
      <x v="5"/>
    </i>
    <i>
      <x v="6"/>
    </i>
    <i>
      <x v="7"/>
    </i>
    <i>
      <x v="8"/>
    </i>
    <i>
      <x v="9"/>
    </i>
  </colItems>
  <pageFields count="1">
    <pageField fld="0" hier="0"/>
  </pageFields>
  <pivotTableStyleInfo showRowHeaders="1" showColHeaders="1" showRowStripes="0" showColStripes="0" showLastColumn="1"/>
</pivotTableDefinition>
</file>

<file path=xl/pivotTables/pivotTable5.xml><?xml version="1.0" encoding="utf-8"?>
<pivotTableDefinition xmlns="http://schemas.openxmlformats.org/spreadsheetml/2006/main" name="Tablas dinámicas" cacheId="19" applyNumberFormats="0" applyBorderFormats="0" applyFontFormats="0" applyPatternFormats="0" applyAlignmentFormats="0" applyWidthHeightFormats="0" dataCaption="" updatedVersion="6" rowGrandTotals="0" colGrandTotals="0" compact="0" compactData="0">
  <location ref="A3:M55" firstHeaderRow="1" firstDataRow="2" firstDataCol="3" rowPageCount="1" colPageCount="1"/>
  <pivotFields count="57">
    <pivotField name="Tipo de PAA" axis="axisPage" compact="0" outline="0" multipleItemSelectionAllowed="1" showAll="0">
      <items count="3">
        <item x="0"/>
        <item h="1" x="1"/>
        <item t="default"/>
      </items>
    </pivotField>
    <pivotField name="Dependencia" axis="axisCol"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defaultSubtotal="0">
      <items count="27">
        <item x="7"/>
        <item x="24"/>
        <item x="21"/>
        <item x="14"/>
        <item x="22"/>
        <item x="20"/>
        <item x="23"/>
        <item x="11"/>
        <item x="13"/>
        <item x="1"/>
        <item x="3"/>
        <item x="17"/>
        <item x="15"/>
        <item x="18"/>
        <item x="25"/>
        <item x="9"/>
        <item x="8"/>
        <item x="16"/>
        <item x="6"/>
        <item x="10"/>
        <item x="0"/>
        <item x="5"/>
        <item x="19"/>
        <item x="4"/>
        <item x="12"/>
        <item x="2"/>
        <item x="26"/>
      </items>
    </pivotField>
    <pivotField name="Actividad / Entregable del Proyecto de Inversión" axis="axisRow" compact="0" outline="0" multipleItemSelectionAllowed="1" showAll="0" sortType="ascending">
      <items count="39">
        <item x="16"/>
        <item x="25"/>
        <item x="24"/>
        <item x="8"/>
        <item x="9"/>
        <item x="2"/>
        <item x="34"/>
        <item x="12"/>
        <item x="31"/>
        <item x="23"/>
        <item x="0"/>
        <item x="29"/>
        <item x="21"/>
        <item x="36"/>
        <item x="1"/>
        <item x="27"/>
        <item x="26"/>
        <item x="10"/>
        <item x="11"/>
        <item x="22"/>
        <item x="18"/>
        <item x="32"/>
        <item x="19"/>
        <item x="33"/>
        <item x="15"/>
        <item x="35"/>
        <item x="13"/>
        <item x="20"/>
        <item x="37"/>
        <item x="5"/>
        <item x="28"/>
        <item x="6"/>
        <item x="17"/>
        <item x="3"/>
        <item x="7"/>
        <item x="4"/>
        <item x="30"/>
        <item x="14"/>
        <item t="default"/>
      </items>
    </pivotField>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0"/>
        <item x="1"/>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dataField="1"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numFmtId="3" outline="0" multipleItemSelectionAllowed="1" showAll="0"/>
    <pivotField name="Obligaciones Enero_Modificado" compact="0" numFmtId="3" outline="0" multipleItemSelectionAllowed="1" showAll="0"/>
    <pivotField name="Compromisos Febrero_Modificado" compact="0" numFmtId="3" outline="0" multipleItemSelectionAllowed="1" showAll="0"/>
    <pivotField name="Obligaciones Febrero_Modificado" compact="0" numFmtId="3" outline="0" multipleItemSelectionAllowed="1" showAll="0"/>
    <pivotField name="Compromisos Marzo_Modificado" compact="0" numFmtId="3" outline="0" multipleItemSelectionAllowed="1" showAll="0"/>
    <pivotField name="Obligaciones Marzo_Modificado" compact="0" numFmtId="3" outline="0" multipleItemSelectionAllowed="1" showAll="0"/>
    <pivotField name="Compromisos Abril_Modificado" compact="0" numFmtId="3" outline="0" multipleItemSelectionAllowed="1" showAll="0"/>
    <pivotField name="Obligaciones Abril_Modificado" compact="0" numFmtId="3" outline="0" multipleItemSelectionAllowed="1" showAll="0"/>
    <pivotField name="Compromisos Mayo_Modificado" compact="0" numFmtId="3" outline="0" multipleItemSelectionAllowed="1" showAll="0"/>
    <pivotField name="Obligaciones Mayo_Modificado" compact="0" numFmtId="3" outline="0" multipleItemSelectionAllowed="1" showAll="0"/>
    <pivotField name="Compromisos Junio_Modificado" compact="0" numFmtId="3" outline="0" multipleItemSelectionAllowed="1" showAll="0"/>
    <pivotField name="Obligaciones Junio_Modificado" compact="0" numFmtId="3" outline="0" multipleItemSelectionAllowed="1" showAll="0"/>
    <pivotField name="Compromisos Julio_Modificado" compact="0" numFmtId="3" outline="0" multipleItemSelectionAllowed="1" showAll="0"/>
    <pivotField name="Obligaciones Julio_Modificado" compact="0" numFmtId="3" outline="0" multipleItemSelectionAllowed="1" showAll="0"/>
    <pivotField name="Compromisos Agosto_Modificado" compact="0" numFmtId="3" outline="0" multipleItemSelectionAllowed="1" showAll="0"/>
    <pivotField name="Obligaciones Agosto_Modificado" compact="0" numFmtId="3" outline="0" multipleItemSelectionAllowed="1" showAll="0"/>
    <pivotField name="Compromisos Septiembre_Modificado" compact="0" numFmtId="3" outline="0" multipleItemSelectionAllowed="1" showAll="0"/>
    <pivotField name="Obligaciones Septiembre_Modificado" compact="0" numFmtId="3" outline="0" multipleItemSelectionAllowed="1" showAll="0"/>
    <pivotField name="Compromisos Octubre_Modificado" compact="0" numFmtId="3" outline="0" multipleItemSelectionAllowed="1" showAll="0"/>
    <pivotField name="Obligaciones Octubre_Modificado" compact="0" numFmtId="3" outline="0" multipleItemSelectionAllowed="1" showAll="0"/>
    <pivotField name="Compromisos Noviembre_Modificado" compact="0" numFmtId="3" outline="0" multipleItemSelectionAllowed="1" showAll="0"/>
    <pivotField name="Obligaciones Noviembre_Modificado" compact="0" numFmtId="3" outline="0" multipleItemSelectionAllowed="1" showAll="0"/>
    <pivotField name="Compromisos Diciembre_Modificado" compact="0" numFmtId="3" outline="0" multipleItemSelectionAllowed="1" showAll="0"/>
    <pivotField name="Obligaciones Diciembre_Modificado" compact="0" numFmtId="3" outline="0" multipleItemSelectionAllowed="1" showAll="0"/>
    <pivotField name="Total Compromisos_Modificado" compact="0" numFmtId="3" outline="0" multipleItemSelectionAllowed="1" showAll="0"/>
    <pivotField name="Total Obligaciones_Modificado" compact="0" numFmtId="3" outline="0" multipleItemSelectionAllowed="1" showAll="0"/>
    <pivotField name="Diferencias (Compromisos - Obligaciones) Modificado" compact="0" numFmtId="3" outline="0" multipleItemSelectionAllowed="1" showAll="0"/>
    <pivotField name="Diferencia Valor Ítem - Valor comprometido (Modificado)" compact="0" numFmtId="4" outline="0" multipleItemSelectionAllowed="1" showAll="0"/>
    <pivotField name="Diferencia Valor Ítem - Valor obligado (Modificado)" compact="0" numFmtId="4" outline="0" multipleItemSelectionAllowed="1" showAll="0"/>
  </pivotFields>
  <rowFields count="3">
    <field x="7"/>
    <field x="10"/>
    <field x="8"/>
  </rowFields>
  <rowItems count="51">
    <i>
      <x/>
      <x v="44"/>
      <x v="7"/>
    </i>
    <i r="2">
      <x v="26"/>
    </i>
    <i>
      <x v="1"/>
      <x v="34"/>
      <x v="17"/>
    </i>
    <i r="2">
      <x v="18"/>
    </i>
    <i>
      <x v="2"/>
      <x v="26"/>
      <x v="17"/>
    </i>
    <i>
      <x v="3"/>
      <x v="35"/>
      <x v="16"/>
    </i>
    <i r="2">
      <x v="18"/>
    </i>
    <i>
      <x v="4"/>
      <x v="32"/>
      <x v="12"/>
    </i>
    <i r="2">
      <x v="19"/>
    </i>
    <i>
      <x v="5"/>
      <x v="27"/>
      <x v="19"/>
    </i>
    <i>
      <x v="6"/>
      <x v="33"/>
      <x v="12"/>
    </i>
    <i r="2">
      <x v="21"/>
    </i>
    <i>
      <x v="7"/>
      <x v="25"/>
      <x v="22"/>
    </i>
    <i r="2">
      <x v="27"/>
    </i>
    <i>
      <x v="8"/>
      <x v="31"/>
      <x v="1"/>
    </i>
    <i r="2">
      <x v="2"/>
    </i>
    <i r="2">
      <x v="9"/>
    </i>
    <i>
      <x v="9"/>
      <x v="41"/>
      <x v="5"/>
    </i>
    <i r="2">
      <x v="14"/>
    </i>
    <i>
      <x v="10"/>
      <x v="42"/>
      <x v="29"/>
    </i>
    <i r="2">
      <x v="31"/>
    </i>
    <i>
      <x v="11"/>
      <x v="37"/>
      <x v="15"/>
    </i>
    <i r="2">
      <x v="30"/>
    </i>
    <i>
      <x v="12"/>
      <x v="38"/>
      <x v="15"/>
    </i>
    <i r="2">
      <x v="30"/>
    </i>
    <i>
      <x v="13"/>
      <x v="38"/>
      <x v="11"/>
    </i>
    <i r="2">
      <x v="30"/>
    </i>
    <i>
      <x v="14"/>
      <x v="29"/>
      <x v="13"/>
    </i>
    <i r="2">
      <x v="25"/>
    </i>
    <i>
      <x v="15"/>
      <x v="43"/>
      <x v="24"/>
    </i>
    <i r="2">
      <x v="32"/>
    </i>
    <i>
      <x v="16"/>
      <x v="45"/>
      <x/>
    </i>
    <i r="2">
      <x v="37"/>
    </i>
    <i>
      <x v="17"/>
      <x v="35"/>
      <x v="16"/>
    </i>
    <i r="2">
      <x v="17"/>
    </i>
    <i>
      <x v="18"/>
      <x v="22"/>
      <x v="17"/>
    </i>
    <i r="2">
      <x v="18"/>
    </i>
    <i>
      <x v="19"/>
      <x v="24"/>
      <x v="20"/>
    </i>
    <i>
      <x v="20"/>
      <x v="28"/>
      <x v="6"/>
    </i>
    <i r="2">
      <x v="23"/>
    </i>
    <i r="1">
      <x v="40"/>
      <x v="10"/>
    </i>
    <i>
      <x v="21"/>
      <x v="23"/>
      <x v="3"/>
    </i>
    <i r="2">
      <x v="4"/>
    </i>
    <i>
      <x v="22"/>
      <x v="36"/>
      <x v="8"/>
    </i>
    <i r="2">
      <x v="36"/>
    </i>
    <i>
      <x v="23"/>
      <x v="40"/>
      <x v="34"/>
    </i>
    <i>
      <x v="24"/>
      <x v="30"/>
      <x v="12"/>
    </i>
    <i r="2">
      <x v="19"/>
    </i>
    <i r="2">
      <x v="20"/>
    </i>
    <i>
      <x v="25"/>
      <x v="39"/>
      <x v="33"/>
    </i>
    <i r="2">
      <x v="35"/>
    </i>
  </rowItems>
  <colFields count="1">
    <field x="1"/>
  </colFields>
  <colItems count="10">
    <i>
      <x/>
    </i>
    <i>
      <x v="1"/>
    </i>
    <i>
      <x v="2"/>
    </i>
    <i>
      <x v="3"/>
    </i>
    <i>
      <x v="4"/>
    </i>
    <i>
      <x v="5"/>
    </i>
    <i>
      <x v="6"/>
    </i>
    <i>
      <x v="7"/>
    </i>
    <i>
      <x v="8"/>
    </i>
    <i>
      <x v="9"/>
    </i>
  </colItems>
  <pageFields count="1">
    <pageField fld="0" hier="0"/>
  </pageFields>
  <dataFields count="1">
    <dataField name="SUM of Valor estimado en la vigencia actual" fld="21" baseField="0"/>
  </dataFields>
  <pivotTableStyleInfo showRowHeaders="1" showColHeaders="1" showRowStripes="0" showColStripes="0" showLastColumn="1"/>
</pivotTableDefinition>
</file>

<file path=xl/pivotTables/pivotTable6.xml><?xml version="1.0" encoding="utf-8"?>
<pivotTableDefinition xmlns="http://schemas.openxmlformats.org/spreadsheetml/2006/main" name="Programación por dependencia" cacheId="6" applyNumberFormats="0" applyBorderFormats="0" applyFontFormats="0" applyPatternFormats="0" applyAlignmentFormats="0" applyWidthHeightFormats="0" dataCaption="" updatedVersion="6" compact="0" compactData="0">
  <location ref="A18:M30" firstHeaderRow="1" firstDataRow="2" firstDataCol="1" rowPageCount="1" colPageCount="1"/>
  <pivotFields count="52">
    <pivotField name="Tipo de PAA" axis="axisPage" compact="0" outline="0" multipleItemSelectionAllowed="1" showAll="0">
      <items count="3">
        <item x="0"/>
        <item h="1" x="1"/>
        <item t="default"/>
      </items>
    </pivotField>
    <pivotField name="Dependencia" axis="axisRow"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compact="0" outline="0" multipleItemSelectionAllowed="1" showAll="0"/>
    <pivotField name="Actividad / Entregable del Proyecto de Inversión" compact="0" outline="0" multipleItemSelectionAllowed="1" showAll="0"/>
    <pivotField name="Códigos UNSPSC" compact="0" outline="0" multipleItemSelectionAllowed="1" showAll="0"/>
    <pivotField name="Rubro prespuestal" compact="0" outline="0" multipleItemSelectionAllowed="1" showAll="0"/>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numFmtId="3" outline="0" multipleItemSelectionAllowed="1" showAll="0"/>
    <pivotField name="Obligaciones Enero_Modificado" dataField="1" compact="0" numFmtId="3" outline="0" multipleItemSelectionAllowed="1" showAll="0"/>
    <pivotField name="Compromisos Febrero_Modificado" compact="0" numFmtId="3" outline="0" multipleItemSelectionAllowed="1" showAll="0"/>
    <pivotField name="Obligaciones Febrero_Modificado" dataField="1" compact="0" numFmtId="3" outline="0" multipleItemSelectionAllowed="1" showAll="0"/>
    <pivotField name="Compromisos Marzo_Modificado" compact="0" numFmtId="3" outline="0" multipleItemSelectionAllowed="1" showAll="0"/>
    <pivotField name="Obligaciones Marzo_Modificado" dataField="1" compact="0" numFmtId="3" outline="0" multipleItemSelectionAllowed="1" showAll="0"/>
    <pivotField name="Compromisos Abril_Modificado" compact="0" numFmtId="3" outline="0" multipleItemSelectionAllowed="1" showAll="0"/>
    <pivotField name="Obligaciones Abril_Modificado" dataField="1" compact="0" numFmtId="3" outline="0" multipleItemSelectionAllowed="1" showAll="0"/>
    <pivotField name="Compromisos Mayo_Modificado" compact="0" numFmtId="3" outline="0" multipleItemSelectionAllowed="1" showAll="0"/>
    <pivotField name="Obligaciones Mayo_Modificado" dataField="1" compact="0" numFmtId="3" outline="0" multipleItemSelectionAllowed="1" showAll="0"/>
    <pivotField name="Compromisos Junio_Modificado" compact="0" numFmtId="3" outline="0" multipleItemSelectionAllowed="1" showAll="0"/>
    <pivotField name="Obligaciones Junio_Modificado" dataField="1" compact="0" numFmtId="3" outline="0" multipleItemSelectionAllowed="1" showAll="0"/>
    <pivotField name="Compromisos Julio_Modificado" compact="0" numFmtId="3" outline="0" multipleItemSelectionAllowed="1" showAll="0"/>
    <pivotField name="Obligaciones Julio_Modificado" dataField="1" compact="0" numFmtId="3" outline="0" multipleItemSelectionAllowed="1" showAll="0"/>
    <pivotField name="Compromisos Agosto_Modificado" compact="0" numFmtId="3" outline="0" multipleItemSelectionAllowed="1" showAll="0"/>
    <pivotField name="Obligaciones Agosto_Modificado" dataField="1" compact="0" numFmtId="3" outline="0" multipleItemSelectionAllowed="1" showAll="0"/>
    <pivotField name="Compromisos Septiembre_Modificado" compact="0" numFmtId="3" outline="0" multipleItemSelectionAllowed="1" showAll="0"/>
    <pivotField name="Obligaciones Septiembre_Modificado" dataField="1" compact="0" numFmtId="3" outline="0" multipleItemSelectionAllowed="1" showAll="0"/>
    <pivotField name="Compromisos Octubre_Modificado" compact="0" numFmtId="3" outline="0" multipleItemSelectionAllowed="1" showAll="0"/>
    <pivotField name="Obligaciones Octubre_Modificado" dataField="1" compact="0" numFmtId="3" outline="0" multipleItemSelectionAllowed="1" showAll="0"/>
    <pivotField name="Compromisos Noviembre_Modificado" compact="0" numFmtId="3" outline="0" multipleItemSelectionAllowed="1" showAll="0"/>
    <pivotField name="Obligaciones Noviembre_Modificado" dataField="1" compact="0" numFmtId="3" outline="0" multipleItemSelectionAllowed="1" showAll="0"/>
    <pivotField name="Compromisos Diciembre_Modificado" compact="0" numFmtId="3" outline="0" multipleItemSelectionAllowed="1" showAll="0"/>
    <pivotField name="Obligaciones Diciembre_Modificado" dataField="1" compact="0" numFmtId="3" outline="0" multipleItemSelectionAllowed="1" showAll="0"/>
  </pivotFields>
  <rowFields count="1">
    <field x="1"/>
  </rowFields>
  <rowItems count="11">
    <i>
      <x/>
    </i>
    <i>
      <x v="1"/>
    </i>
    <i>
      <x v="2"/>
    </i>
    <i>
      <x v="3"/>
    </i>
    <i>
      <x v="4"/>
    </i>
    <i>
      <x v="5"/>
    </i>
    <i>
      <x v="6"/>
    </i>
    <i>
      <x v="7"/>
    </i>
    <i>
      <x v="8"/>
    </i>
    <i>
      <x v="9"/>
    </i>
    <i t="grand">
      <x/>
    </i>
  </rowItems>
  <colFields count="1">
    <field x="-2"/>
  </colFields>
  <colItems count="12">
    <i>
      <x/>
    </i>
    <i i="1">
      <x v="1"/>
    </i>
    <i i="2">
      <x v="2"/>
    </i>
    <i i="3">
      <x v="3"/>
    </i>
    <i i="4">
      <x v="4"/>
    </i>
    <i i="5">
      <x v="5"/>
    </i>
    <i i="6">
      <x v="6"/>
    </i>
    <i i="7">
      <x v="7"/>
    </i>
    <i i="8">
      <x v="8"/>
    </i>
    <i i="9">
      <x v="9"/>
    </i>
    <i i="10">
      <x v="10"/>
    </i>
    <i i="11">
      <x v="11"/>
    </i>
  </colItems>
  <pageFields count="1">
    <pageField fld="0" hier="0"/>
  </pageFields>
  <dataFields count="12">
    <dataField name="SUM of Obligaciones Enero_Modificado" fld="29" baseField="0"/>
    <dataField name="SUM of Obligaciones Febrero_Modificado" fld="31" baseField="0"/>
    <dataField name="SUM of Obligaciones Marzo_Modificado" fld="33" baseField="0"/>
    <dataField name="SUM of Obligaciones Abril_Modificado" fld="35" baseField="0"/>
    <dataField name="SUM of Obligaciones Mayo_Modificado" fld="37" baseField="0"/>
    <dataField name="SUM of Obligaciones Junio_Modificado" fld="39" baseField="0"/>
    <dataField name="SUM of Obligaciones Julio_Modificado" fld="41" baseField="0"/>
    <dataField name="SUM of Obligaciones Agosto_Modificado" fld="43" baseField="0"/>
    <dataField name="SUM of Obligaciones Septiembre_Modificado" fld="45" baseField="0"/>
    <dataField name="SUM of Obligaciones Octubre_Modificado" fld="47" baseField="0"/>
    <dataField name="SUM of Obligaciones Noviembre_Modificado" fld="49" baseField="0"/>
    <dataField name="SUM of Obligaciones Diciembre_Modificado" fld="51" baseField="0"/>
  </dataFields>
  <pivotTableStyleInfo showRowHeaders="1" showColHeaders="1" showRowStripes="0" showColStripes="0" showLastColumn="1"/>
</pivotTableDefinition>
</file>

<file path=xl/pivotTables/pivotTable7.xml><?xml version="1.0" encoding="utf-8"?>
<pivotTableDefinition xmlns="http://schemas.openxmlformats.org/spreadsheetml/2006/main" name="Tabla dinámica 3" cacheId="12" applyNumberFormats="0" applyBorderFormats="0" applyFontFormats="0" applyPatternFormats="0" applyAlignmentFormats="0" applyWidthHeightFormats="0" dataCaption="" updatedVersion="6" rowGrandTotals="0" compact="0" compactData="0">
  <location ref="A3:C30" firstHeaderRow="1" firstDataRow="1" firstDataCol="2" rowPageCount="1" colPageCount="1"/>
  <pivotFields count="57">
    <pivotField name="Tipo de PAA" axis="axisPage" compact="0" outline="0" multipleItemSelectionAllowed="1" showAll="0">
      <items count="3">
        <item x="0"/>
        <item h="1" x="1"/>
        <item t="default"/>
      </items>
    </pivotField>
    <pivotField name="Dependencia" compact="0" outline="0" multipleItemSelectionAllowed="1" showAll="0"/>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items count="28">
        <item x="7"/>
        <item x="24"/>
        <item x="21"/>
        <item x="14"/>
        <item x="22"/>
        <item x="20"/>
        <item x="23"/>
        <item x="11"/>
        <item x="13"/>
        <item x="1"/>
        <item x="3"/>
        <item x="17"/>
        <item x="15"/>
        <item x="18"/>
        <item x="25"/>
        <item x="9"/>
        <item x="8"/>
        <item x="16"/>
        <item x="6"/>
        <item x="10"/>
        <item x="0"/>
        <item x="5"/>
        <item x="19"/>
        <item x="4"/>
        <item x="12"/>
        <item x="2"/>
        <item x="26"/>
        <item t="default"/>
      </items>
    </pivotField>
    <pivotField name="Actividad / Entregable del Proyecto de Inversión" compact="0" outline="0" multipleItemSelectionAllowed="1" showAll="0"/>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0"/>
        <item x="1"/>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dataField="1"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numFmtId="3" outline="0" multipleItemSelectionAllowed="1" showAll="0"/>
    <pivotField name="Obligaciones Enero_Modificado" compact="0" numFmtId="3" outline="0" multipleItemSelectionAllowed="1" showAll="0"/>
    <pivotField name="Compromisos Febrero_Modificado" compact="0" numFmtId="3" outline="0" multipleItemSelectionAllowed="1" showAll="0"/>
    <pivotField name="Obligaciones Febrero_Modificado" compact="0" numFmtId="3" outline="0" multipleItemSelectionAllowed="1" showAll="0"/>
    <pivotField name="Compromisos Marzo_Modificado" compact="0" numFmtId="3" outline="0" multipleItemSelectionAllowed="1" showAll="0"/>
    <pivotField name="Obligaciones Marzo_Modificado" compact="0" numFmtId="3" outline="0" multipleItemSelectionAllowed="1" showAll="0"/>
    <pivotField name="Compromisos Abril_Modificado" compact="0" numFmtId="3" outline="0" multipleItemSelectionAllowed="1" showAll="0"/>
    <pivotField name="Obligaciones Abril_Modificado" compact="0" numFmtId="3" outline="0" multipleItemSelectionAllowed="1" showAll="0"/>
    <pivotField name="Compromisos Mayo_Modificado" compact="0" numFmtId="3" outline="0" multipleItemSelectionAllowed="1" showAll="0"/>
    <pivotField name="Obligaciones Mayo_Modificado" compact="0" numFmtId="3" outline="0" multipleItemSelectionAllowed="1" showAll="0"/>
    <pivotField name="Compromisos Junio_Modificado" compact="0" numFmtId="3" outline="0" multipleItemSelectionAllowed="1" showAll="0"/>
    <pivotField name="Obligaciones Junio_Modificado" compact="0" numFmtId="3" outline="0" multipleItemSelectionAllowed="1" showAll="0"/>
    <pivotField name="Compromisos Julio_Modificado" compact="0" numFmtId="3" outline="0" multipleItemSelectionAllowed="1" showAll="0"/>
    <pivotField name="Obligaciones Julio_Modificado" compact="0" numFmtId="3" outline="0" multipleItemSelectionAllowed="1" showAll="0"/>
    <pivotField name="Compromisos Agosto_Modificado" compact="0" numFmtId="3" outline="0" multipleItemSelectionAllowed="1" showAll="0"/>
    <pivotField name="Obligaciones Agosto_Modificado" compact="0" numFmtId="3" outline="0" multipleItemSelectionAllowed="1" showAll="0"/>
    <pivotField name="Compromisos Septiembre_Modificado" compact="0" numFmtId="3" outline="0" multipleItemSelectionAllowed="1" showAll="0"/>
    <pivotField name="Obligaciones Septiembre_Modificado" compact="0" numFmtId="3" outline="0" multipleItemSelectionAllowed="1" showAll="0"/>
    <pivotField name="Compromisos Octubre_Modificado" compact="0" numFmtId="3" outline="0" multipleItemSelectionAllowed="1" showAll="0"/>
    <pivotField name="Obligaciones Octubre_Modificado" compact="0" numFmtId="3" outline="0" multipleItemSelectionAllowed="1" showAll="0"/>
    <pivotField name="Compromisos Noviembre_Modificado" compact="0" numFmtId="3" outline="0" multipleItemSelectionAllowed="1" showAll="0"/>
    <pivotField name="Obligaciones Noviembre_Modificado" compact="0" numFmtId="3" outline="0" multipleItemSelectionAllowed="1" showAll="0"/>
    <pivotField name="Compromisos Diciembre_Modificado" compact="0" numFmtId="3" outline="0" multipleItemSelectionAllowed="1" showAll="0"/>
    <pivotField name="Obligaciones Diciembre_Modificado" compact="0" numFmtId="3" outline="0" multipleItemSelectionAllowed="1" showAll="0"/>
    <pivotField name="Total Compromisos_Modificado" compact="0" numFmtId="3" outline="0" multipleItemSelectionAllowed="1" showAll="0"/>
    <pivotField name="Total Obligaciones_Modificado" compact="0" numFmtId="3" outline="0" multipleItemSelectionAllowed="1" showAll="0"/>
    <pivotField name="Diferencias (Compromisos - Obligaciones) Modificado" compact="0" numFmtId="3" outline="0" multipleItemSelectionAllowed="1" showAll="0"/>
    <pivotField name="Diferencia Valor Ítem - Valor comprometido (Modificado)" compact="0" numFmtId="4" outline="0" multipleItemSelectionAllowed="1" showAll="0"/>
    <pivotField name="Diferencia Valor Ítem - Valor obligado (Modificado)" compact="0" numFmtId="4" outline="0" multipleItemSelectionAllowed="1" showAll="0"/>
  </pivotFields>
  <rowFields count="2">
    <field x="10"/>
    <field x="7"/>
  </rowFields>
  <rowItems count="27">
    <i>
      <x v="22"/>
      <x v="18"/>
    </i>
    <i>
      <x v="23"/>
      <x v="21"/>
    </i>
    <i>
      <x v="24"/>
      <x v="19"/>
    </i>
    <i>
      <x v="25"/>
      <x v="7"/>
    </i>
    <i>
      <x v="26"/>
      <x v="2"/>
    </i>
    <i>
      <x v="27"/>
      <x v="5"/>
    </i>
    <i>
      <x v="28"/>
      <x v="20"/>
    </i>
    <i>
      <x v="29"/>
      <x v="14"/>
    </i>
    <i>
      <x v="30"/>
      <x v="24"/>
    </i>
    <i>
      <x v="31"/>
      <x v="8"/>
    </i>
    <i>
      <x v="32"/>
      <x v="4"/>
    </i>
    <i>
      <x v="33"/>
      <x v="6"/>
    </i>
    <i>
      <x v="34"/>
      <x v="1"/>
    </i>
    <i>
      <x v="35"/>
      <x v="3"/>
    </i>
    <i r="1">
      <x v="17"/>
    </i>
    <i>
      <x v="36"/>
      <x v="22"/>
    </i>
    <i>
      <x v="37"/>
      <x v="11"/>
    </i>
    <i>
      <x v="38"/>
      <x v="12"/>
    </i>
    <i r="1">
      <x v="13"/>
    </i>
    <i>
      <x v="39"/>
      <x v="25"/>
    </i>
    <i>
      <x v="40"/>
      <x v="20"/>
    </i>
    <i r="1">
      <x v="23"/>
    </i>
    <i>
      <x v="41"/>
      <x v="9"/>
    </i>
    <i>
      <x v="42"/>
      <x v="10"/>
    </i>
    <i>
      <x v="43"/>
      <x v="15"/>
    </i>
    <i>
      <x v="44"/>
      <x/>
    </i>
    <i>
      <x v="45"/>
      <x v="16"/>
    </i>
  </rowItems>
  <colItems count="1">
    <i/>
  </colItems>
  <pageFields count="1">
    <pageField fld="0" hier="0"/>
  </pageFields>
  <dataFields count="1">
    <dataField name="SUM of Valor estimado en la vigencia actual" fld="21"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180-16.s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BE552"/>
  <sheetViews>
    <sheetView tabSelected="1" zoomScale="70" zoomScaleNormal="70" workbookViewId="0">
      <pane ySplit="8" topLeftCell="A118" activePane="bottomLeft" state="frozen"/>
      <selection pane="bottomLeft" activeCell="A8" sqref="A8:AB551"/>
    </sheetView>
  </sheetViews>
  <sheetFormatPr baseColWidth="10" defaultColWidth="12.625" defaultRowHeight="15" customHeight="1" outlineLevelCol="1"/>
  <cols>
    <col min="1" max="1" width="14.625" customWidth="1"/>
    <col min="2" max="2" width="29.875" customWidth="1"/>
    <col min="3" max="4" width="14.625" customWidth="1"/>
    <col min="5" max="5" width="17" customWidth="1"/>
    <col min="6" max="6" width="9.625" customWidth="1"/>
    <col min="7" max="7" width="31.5" customWidth="1"/>
    <col min="8" max="8" width="48" customWidth="1"/>
    <col min="9" max="9" width="32.625" customWidth="1"/>
    <col min="10" max="10" width="14.625" customWidth="1"/>
    <col min="11" max="11" width="35" customWidth="1"/>
    <col min="12" max="12" width="32.25" customWidth="1"/>
    <col min="13" max="13" width="41.75" customWidth="1"/>
    <col min="14" max="14" width="13.125" customWidth="1"/>
    <col min="15" max="15" width="12.375" customWidth="1"/>
    <col min="16" max="16" width="12.5" customWidth="1"/>
    <col min="17" max="17" width="9.75" customWidth="1"/>
    <col min="18" max="18" width="10.75" customWidth="1"/>
    <col min="19" max="19" width="23.375" customWidth="1"/>
    <col min="20" max="20" width="21.25" customWidth="1"/>
    <col min="21" max="21" width="14.375" customWidth="1"/>
    <col min="22" max="22" width="14.5" customWidth="1"/>
    <col min="23" max="23" width="11.75" customWidth="1"/>
    <col min="24" max="24" width="13.375" customWidth="1"/>
    <col min="25" max="25" width="20.625" customWidth="1"/>
    <col min="26" max="26" width="19.375" customWidth="1"/>
    <col min="27" max="27" width="14.25" customWidth="1"/>
    <col min="28" max="28" width="25" customWidth="1" collapsed="1"/>
    <col min="29" max="29" width="17.875" hidden="1" customWidth="1" outlineLevel="1"/>
    <col min="30" max="30" width="16.625" hidden="1" customWidth="1" outlineLevel="1"/>
    <col min="31" max="31" width="19.125" hidden="1" customWidth="1" outlineLevel="1"/>
    <col min="32" max="32" width="18.5" hidden="1" customWidth="1" outlineLevel="1"/>
    <col min="33" max="33" width="14.875" hidden="1" customWidth="1" outlineLevel="1"/>
    <col min="34" max="34" width="16.75" hidden="1" customWidth="1" outlineLevel="1"/>
    <col min="35" max="35" width="13" hidden="1" customWidth="1" outlineLevel="1"/>
    <col min="36" max="36" width="14.625" hidden="1" customWidth="1" outlineLevel="1"/>
    <col min="37" max="37" width="15.875" hidden="1" customWidth="1" outlineLevel="1"/>
    <col min="38" max="38" width="15.75" hidden="1" customWidth="1" outlineLevel="1"/>
    <col min="39" max="39" width="14.375" hidden="1" customWidth="1" outlineLevel="1"/>
    <col min="40" max="40" width="16" hidden="1" customWidth="1" outlineLevel="1"/>
    <col min="41" max="41" width="16.5" hidden="1" customWidth="1" outlineLevel="1"/>
    <col min="42" max="42" width="15.5" hidden="1" customWidth="1" outlineLevel="1"/>
    <col min="43" max="43" width="18.375" hidden="1" customWidth="1" outlineLevel="1"/>
    <col min="44" max="44" width="17.5" hidden="1" customWidth="1" outlineLevel="1"/>
    <col min="45" max="45" width="22.125" hidden="1" customWidth="1" outlineLevel="1"/>
    <col min="46" max="46" width="21.5" hidden="1" customWidth="1" outlineLevel="1"/>
    <col min="47" max="47" width="19.5" hidden="1" customWidth="1" outlineLevel="1"/>
    <col min="48" max="48" width="18.5" hidden="1" customWidth="1" outlineLevel="1"/>
    <col min="49" max="49" width="21.625" hidden="1" customWidth="1" outlineLevel="1"/>
    <col min="50" max="50" width="20.875" hidden="1" customWidth="1" outlineLevel="1"/>
    <col min="51" max="51" width="21.125" hidden="1" customWidth="1" outlineLevel="1"/>
    <col min="52" max="55" width="24.375" hidden="1" customWidth="1" outlineLevel="1"/>
    <col min="56" max="57" width="16.125" hidden="1" customWidth="1" outlineLevel="1"/>
  </cols>
  <sheetData>
    <row r="1" spans="1:57" ht="15" customHeight="1">
      <c r="A1" s="128"/>
      <c r="B1" s="129"/>
      <c r="C1" s="130" t="s">
        <v>1752</v>
      </c>
      <c r="D1" s="131"/>
      <c r="E1" s="131"/>
      <c r="F1" s="131"/>
      <c r="G1" s="131"/>
      <c r="H1" s="131"/>
      <c r="I1" s="131"/>
      <c r="J1" s="131"/>
      <c r="K1" s="131"/>
      <c r="L1" s="131"/>
      <c r="M1" s="131"/>
      <c r="N1" s="131"/>
      <c r="O1" s="131"/>
      <c r="P1" s="131"/>
      <c r="Q1" s="131"/>
      <c r="R1" s="131"/>
      <c r="S1" s="131"/>
      <c r="T1" s="131"/>
      <c r="U1" s="131"/>
      <c r="V1" s="131"/>
      <c r="W1" s="131"/>
      <c r="X1" s="131"/>
      <c r="Y1" s="131"/>
      <c r="Z1" s="131"/>
      <c r="AA1" s="132"/>
      <c r="AB1" s="133" t="s">
        <v>1753</v>
      </c>
    </row>
    <row r="2" spans="1:57" ht="15" customHeight="1">
      <c r="A2" s="128"/>
      <c r="B2" s="129"/>
      <c r="C2" s="134"/>
      <c r="D2" s="135"/>
      <c r="E2" s="135"/>
      <c r="F2" s="135"/>
      <c r="G2" s="135"/>
      <c r="H2" s="135"/>
      <c r="I2" s="135"/>
      <c r="J2" s="135"/>
      <c r="K2" s="135"/>
      <c r="L2" s="135"/>
      <c r="M2" s="135"/>
      <c r="N2" s="135"/>
      <c r="O2" s="135"/>
      <c r="P2" s="135"/>
      <c r="Q2" s="135"/>
      <c r="R2" s="135"/>
      <c r="S2" s="135"/>
      <c r="T2" s="135"/>
      <c r="U2" s="135"/>
      <c r="V2" s="135"/>
      <c r="W2" s="135"/>
      <c r="X2" s="135"/>
      <c r="Y2" s="135"/>
      <c r="Z2" s="135"/>
      <c r="AA2" s="136"/>
      <c r="AB2" s="137"/>
    </row>
    <row r="3" spans="1:57" ht="15" customHeight="1">
      <c r="A3" s="128"/>
      <c r="B3" s="129"/>
      <c r="C3" s="134"/>
      <c r="D3" s="135"/>
      <c r="E3" s="135"/>
      <c r="F3" s="135"/>
      <c r="G3" s="135"/>
      <c r="H3" s="135"/>
      <c r="I3" s="135"/>
      <c r="J3" s="135"/>
      <c r="K3" s="135"/>
      <c r="L3" s="135"/>
      <c r="M3" s="135"/>
      <c r="N3" s="135"/>
      <c r="O3" s="135"/>
      <c r="P3" s="135"/>
      <c r="Q3" s="135"/>
      <c r="R3" s="135"/>
      <c r="S3" s="135"/>
      <c r="T3" s="135"/>
      <c r="U3" s="135"/>
      <c r="V3" s="135"/>
      <c r="W3" s="135"/>
      <c r="X3" s="135"/>
      <c r="Y3" s="135"/>
      <c r="Z3" s="135"/>
      <c r="AA3" s="136"/>
      <c r="AB3" s="133" t="s">
        <v>1754</v>
      </c>
    </row>
    <row r="4" spans="1:57" ht="15" customHeight="1">
      <c r="A4" s="128"/>
      <c r="B4" s="129"/>
      <c r="C4" s="134"/>
      <c r="D4" s="135"/>
      <c r="E4" s="135"/>
      <c r="F4" s="135"/>
      <c r="G4" s="135"/>
      <c r="H4" s="135"/>
      <c r="I4" s="135"/>
      <c r="J4" s="135"/>
      <c r="K4" s="135"/>
      <c r="L4" s="135"/>
      <c r="M4" s="135"/>
      <c r="N4" s="135"/>
      <c r="O4" s="135"/>
      <c r="P4" s="135"/>
      <c r="Q4" s="135"/>
      <c r="R4" s="135"/>
      <c r="S4" s="135"/>
      <c r="T4" s="135"/>
      <c r="U4" s="135"/>
      <c r="V4" s="135"/>
      <c r="W4" s="135"/>
      <c r="X4" s="135"/>
      <c r="Y4" s="135"/>
      <c r="Z4" s="135"/>
      <c r="AA4" s="136"/>
      <c r="AB4" s="137"/>
    </row>
    <row r="5" spans="1:57" ht="32.25" customHeight="1">
      <c r="A5" s="129"/>
      <c r="B5" s="129"/>
      <c r="C5" s="138"/>
      <c r="D5" s="139"/>
      <c r="E5" s="139"/>
      <c r="F5" s="139"/>
      <c r="G5" s="139"/>
      <c r="H5" s="139"/>
      <c r="I5" s="139"/>
      <c r="J5" s="139"/>
      <c r="K5" s="139"/>
      <c r="L5" s="139"/>
      <c r="M5" s="139"/>
      <c r="N5" s="139"/>
      <c r="O5" s="139"/>
      <c r="P5" s="139"/>
      <c r="Q5" s="139"/>
      <c r="R5" s="139"/>
      <c r="S5" s="139"/>
      <c r="T5" s="139"/>
      <c r="U5" s="139"/>
      <c r="V5" s="139"/>
      <c r="W5" s="139"/>
      <c r="X5" s="139"/>
      <c r="Y5" s="139"/>
      <c r="Z5" s="139"/>
      <c r="AA5" s="140"/>
      <c r="AB5" s="141" t="s">
        <v>1755</v>
      </c>
    </row>
    <row r="8" spans="1:57" ht="66.75" customHeight="1">
      <c r="A8" s="142" t="s">
        <v>0</v>
      </c>
      <c r="B8" s="142" t="s">
        <v>1</v>
      </c>
      <c r="C8" s="142" t="s">
        <v>2</v>
      </c>
      <c r="D8" s="142" t="s">
        <v>3</v>
      </c>
      <c r="E8" s="142" t="s">
        <v>4</v>
      </c>
      <c r="F8" s="142" t="s">
        <v>5</v>
      </c>
      <c r="G8" s="142" t="s">
        <v>6</v>
      </c>
      <c r="H8" s="142" t="s">
        <v>7</v>
      </c>
      <c r="I8" s="142" t="s">
        <v>8</v>
      </c>
      <c r="J8" s="142" t="s">
        <v>9</v>
      </c>
      <c r="K8" s="142" t="s">
        <v>10</v>
      </c>
      <c r="L8" s="142" t="s">
        <v>11</v>
      </c>
      <c r="M8" s="143" t="s">
        <v>12</v>
      </c>
      <c r="N8" s="142" t="s">
        <v>13</v>
      </c>
      <c r="O8" s="144" t="s">
        <v>14</v>
      </c>
      <c r="P8" s="144" t="s">
        <v>15</v>
      </c>
      <c r="Q8" s="142" t="s">
        <v>16</v>
      </c>
      <c r="R8" s="142" t="s">
        <v>17</v>
      </c>
      <c r="S8" s="142" t="s">
        <v>18</v>
      </c>
      <c r="T8" s="142" t="s">
        <v>19</v>
      </c>
      <c r="U8" s="145" t="s">
        <v>20</v>
      </c>
      <c r="V8" s="146" t="s">
        <v>21</v>
      </c>
      <c r="W8" s="142" t="s">
        <v>22</v>
      </c>
      <c r="X8" s="142" t="s">
        <v>23</v>
      </c>
      <c r="Y8" s="142" t="s">
        <v>24</v>
      </c>
      <c r="Z8" s="142" t="s">
        <v>25</v>
      </c>
      <c r="AA8" s="142" t="s">
        <v>26</v>
      </c>
      <c r="AB8" s="142" t="s">
        <v>27</v>
      </c>
      <c r="AC8" s="1" t="s">
        <v>28</v>
      </c>
      <c r="AD8" s="2" t="s">
        <v>29</v>
      </c>
      <c r="AE8" s="1" t="s">
        <v>30</v>
      </c>
      <c r="AF8" s="2" t="s">
        <v>31</v>
      </c>
      <c r="AG8" s="1" t="s">
        <v>32</v>
      </c>
      <c r="AH8" s="2" t="s">
        <v>33</v>
      </c>
      <c r="AI8" s="1" t="s">
        <v>34</v>
      </c>
      <c r="AJ8" s="2" t="s">
        <v>35</v>
      </c>
      <c r="AK8" s="1" t="s">
        <v>36</v>
      </c>
      <c r="AL8" s="2" t="s">
        <v>37</v>
      </c>
      <c r="AM8" s="1" t="s">
        <v>38</v>
      </c>
      <c r="AN8" s="2" t="s">
        <v>39</v>
      </c>
      <c r="AO8" s="1" t="s">
        <v>40</v>
      </c>
      <c r="AP8" s="2" t="s">
        <v>41</v>
      </c>
      <c r="AQ8" s="1" t="s">
        <v>42</v>
      </c>
      <c r="AR8" s="2" t="s">
        <v>43</v>
      </c>
      <c r="AS8" s="1" t="s">
        <v>44</v>
      </c>
      <c r="AT8" s="2" t="s">
        <v>45</v>
      </c>
      <c r="AU8" s="1" t="s">
        <v>46</v>
      </c>
      <c r="AV8" s="2" t="s">
        <v>47</v>
      </c>
      <c r="AW8" s="1" t="s">
        <v>48</v>
      </c>
      <c r="AX8" s="2" t="s">
        <v>49</v>
      </c>
      <c r="AY8" s="1" t="s">
        <v>50</v>
      </c>
      <c r="AZ8" s="2" t="s">
        <v>51</v>
      </c>
      <c r="BA8" s="1" t="s">
        <v>52</v>
      </c>
      <c r="BB8" s="2" t="s">
        <v>53</v>
      </c>
      <c r="BC8" s="3" t="s">
        <v>54</v>
      </c>
      <c r="BD8" s="3" t="s">
        <v>55</v>
      </c>
      <c r="BE8" s="3" t="s">
        <v>56</v>
      </c>
    </row>
    <row r="9" spans="1:57" s="73" customFormat="1" ht="14.25" customHeight="1">
      <c r="A9" s="61" t="s">
        <v>57</v>
      </c>
      <c r="B9" s="63" t="s">
        <v>58</v>
      </c>
      <c r="C9" s="94" t="s">
        <v>59</v>
      </c>
      <c r="D9" s="94" t="s">
        <v>60</v>
      </c>
      <c r="E9" s="94">
        <v>32</v>
      </c>
      <c r="F9" s="63" t="s">
        <v>61</v>
      </c>
      <c r="G9" s="63" t="s">
        <v>62</v>
      </c>
      <c r="H9" s="63" t="s">
        <v>63</v>
      </c>
      <c r="I9" s="63" t="s">
        <v>64</v>
      </c>
      <c r="J9" s="64" t="s">
        <v>65</v>
      </c>
      <c r="K9" s="63" t="s">
        <v>66</v>
      </c>
      <c r="L9" s="63" t="s">
        <v>67</v>
      </c>
      <c r="M9" s="74" t="s">
        <v>68</v>
      </c>
      <c r="N9" s="63" t="s">
        <v>69</v>
      </c>
      <c r="O9" s="63" t="s">
        <v>69</v>
      </c>
      <c r="P9" s="66" t="s">
        <v>70</v>
      </c>
      <c r="Q9" s="66">
        <v>6</v>
      </c>
      <c r="R9" s="66" t="s">
        <v>71</v>
      </c>
      <c r="S9" s="66" t="s">
        <v>72</v>
      </c>
      <c r="T9" s="66" t="s">
        <v>73</v>
      </c>
      <c r="U9" s="147">
        <v>119972196</v>
      </c>
      <c r="V9" s="147">
        <v>119972196</v>
      </c>
      <c r="W9" s="66" t="s">
        <v>74</v>
      </c>
      <c r="X9" s="66" t="s">
        <v>65</v>
      </c>
      <c r="Y9" s="66" t="s">
        <v>75</v>
      </c>
      <c r="Z9" s="66" t="s">
        <v>76</v>
      </c>
      <c r="AA9" s="66">
        <v>6012220601</v>
      </c>
      <c r="AB9" s="66" t="s">
        <v>77</v>
      </c>
      <c r="AC9" s="68">
        <v>0</v>
      </c>
      <c r="AD9" s="68">
        <v>0</v>
      </c>
      <c r="AE9" s="68">
        <v>0</v>
      </c>
      <c r="AF9" s="68">
        <v>0</v>
      </c>
      <c r="AG9" s="68">
        <v>0</v>
      </c>
      <c r="AH9" s="68">
        <v>0</v>
      </c>
      <c r="AI9" s="68">
        <v>0</v>
      </c>
      <c r="AJ9" s="68">
        <v>0</v>
      </c>
      <c r="AK9" s="68">
        <v>0</v>
      </c>
      <c r="AL9" s="68">
        <v>0</v>
      </c>
      <c r="AM9" s="68">
        <v>0</v>
      </c>
      <c r="AN9" s="68">
        <v>0</v>
      </c>
      <c r="AO9" s="68">
        <v>0</v>
      </c>
      <c r="AP9" s="68">
        <v>0</v>
      </c>
      <c r="AQ9" s="68">
        <v>20573600</v>
      </c>
      <c r="AR9" s="68">
        <v>20573600</v>
      </c>
      <c r="AS9" s="68">
        <v>20573600</v>
      </c>
      <c r="AT9" s="68">
        <v>20573600</v>
      </c>
      <c r="AU9" s="68">
        <v>20573600</v>
      </c>
      <c r="AV9" s="68">
        <v>20573600</v>
      </c>
      <c r="AW9" s="68">
        <v>20573600</v>
      </c>
      <c r="AX9" s="68">
        <v>20573600</v>
      </c>
      <c r="AY9" s="69">
        <v>37677796</v>
      </c>
      <c r="AZ9" s="69">
        <v>37677796</v>
      </c>
      <c r="BA9" s="70">
        <f t="shared" ref="BA9:BB9" si="0">AC9+AE9+AG9+AI9+AK9+AM9+AO9+AQ9+AS9+AU9+AW9+AY9</f>
        <v>119972196</v>
      </c>
      <c r="BB9" s="70">
        <f t="shared" si="0"/>
        <v>119972196</v>
      </c>
      <c r="BC9" s="71">
        <f t="shared" ref="BC9:BC480" si="1">BA9-BB9</f>
        <v>0</v>
      </c>
      <c r="BD9" s="72">
        <f t="shared" ref="BD9:BD480" si="2">V9-BA9</f>
        <v>0</v>
      </c>
      <c r="BE9" s="72">
        <f t="shared" ref="BE9:BE480" si="3">V9-BB9</f>
        <v>0</v>
      </c>
    </row>
    <row r="10" spans="1:57" s="73" customFormat="1" ht="14.25" customHeight="1">
      <c r="A10" s="61" t="s">
        <v>57</v>
      </c>
      <c r="B10" s="61" t="s">
        <v>58</v>
      </c>
      <c r="C10" s="94" t="s">
        <v>59</v>
      </c>
      <c r="D10" s="94" t="s">
        <v>60</v>
      </c>
      <c r="E10" s="94">
        <v>5</v>
      </c>
      <c r="F10" s="74" t="s">
        <v>78</v>
      </c>
      <c r="G10" s="63" t="s">
        <v>62</v>
      </c>
      <c r="H10" s="66" t="s">
        <v>79</v>
      </c>
      <c r="I10" s="66" t="s">
        <v>80</v>
      </c>
      <c r="J10" s="78">
        <v>80111620</v>
      </c>
      <c r="K10" s="66" t="s">
        <v>81</v>
      </c>
      <c r="L10" s="66" t="s">
        <v>82</v>
      </c>
      <c r="M10" s="66" t="s">
        <v>83</v>
      </c>
      <c r="N10" s="63" t="s">
        <v>84</v>
      </c>
      <c r="O10" s="63" t="s">
        <v>85</v>
      </c>
      <c r="P10" s="66" t="s">
        <v>85</v>
      </c>
      <c r="Q10" s="66">
        <v>7.5</v>
      </c>
      <c r="R10" s="66" t="s">
        <v>71</v>
      </c>
      <c r="S10" s="66" t="s">
        <v>72</v>
      </c>
      <c r="T10" s="66" t="s">
        <v>73</v>
      </c>
      <c r="U10" s="147">
        <v>78900000</v>
      </c>
      <c r="V10" s="87">
        <v>78900000</v>
      </c>
      <c r="W10" s="66" t="s">
        <v>74</v>
      </c>
      <c r="X10" s="66" t="s">
        <v>65</v>
      </c>
      <c r="Y10" s="66" t="s">
        <v>75</v>
      </c>
      <c r="Z10" s="66" t="s">
        <v>76</v>
      </c>
      <c r="AA10" s="66">
        <v>6012220601</v>
      </c>
      <c r="AB10" s="66" t="s">
        <v>77</v>
      </c>
      <c r="AC10" s="68">
        <v>0</v>
      </c>
      <c r="AD10" s="68">
        <v>0</v>
      </c>
      <c r="AE10" s="68"/>
      <c r="AF10" s="68">
        <v>0</v>
      </c>
      <c r="AG10" s="77">
        <v>78900000</v>
      </c>
      <c r="AH10" s="77"/>
      <c r="AI10" s="77"/>
      <c r="AJ10" s="77">
        <v>10520000</v>
      </c>
      <c r="AK10" s="77"/>
      <c r="AL10" s="77">
        <v>10520000</v>
      </c>
      <c r="AM10" s="77"/>
      <c r="AN10" s="77">
        <v>8766667</v>
      </c>
      <c r="AO10" s="77"/>
      <c r="AP10" s="77">
        <v>10520000</v>
      </c>
      <c r="AQ10" s="77"/>
      <c r="AR10" s="77">
        <v>10520000</v>
      </c>
      <c r="AS10" s="77"/>
      <c r="AT10" s="77">
        <v>10520000</v>
      </c>
      <c r="AU10" s="77"/>
      <c r="AV10" s="77">
        <v>10520000</v>
      </c>
      <c r="AW10" s="77"/>
      <c r="AX10" s="77">
        <v>7013333</v>
      </c>
      <c r="AY10" s="77"/>
      <c r="AZ10" s="77"/>
      <c r="BA10" s="70">
        <f t="shared" ref="BA10:BB10" si="4">AC10+AE10+AG10+AI10+AK10+AM10+AO10+AQ10+AS10+AU10+AW10+AY10</f>
        <v>78900000</v>
      </c>
      <c r="BB10" s="70">
        <f t="shared" si="4"/>
        <v>78900000</v>
      </c>
      <c r="BC10" s="71">
        <f t="shared" si="1"/>
        <v>0</v>
      </c>
      <c r="BD10" s="72">
        <f t="shared" si="2"/>
        <v>0</v>
      </c>
      <c r="BE10" s="72">
        <f t="shared" si="3"/>
        <v>0</v>
      </c>
    </row>
    <row r="11" spans="1:57" s="73" customFormat="1" ht="14.25" customHeight="1">
      <c r="A11" s="61" t="s">
        <v>57</v>
      </c>
      <c r="B11" s="61" t="s">
        <v>58</v>
      </c>
      <c r="C11" s="94" t="s">
        <v>59</v>
      </c>
      <c r="D11" s="94" t="s">
        <v>60</v>
      </c>
      <c r="E11" s="94">
        <v>5</v>
      </c>
      <c r="F11" s="74" t="s">
        <v>86</v>
      </c>
      <c r="G11" s="63" t="s">
        <v>62</v>
      </c>
      <c r="H11" s="66" t="s">
        <v>79</v>
      </c>
      <c r="I11" s="66" t="s">
        <v>80</v>
      </c>
      <c r="J11" s="78">
        <v>80111620</v>
      </c>
      <c r="K11" s="66" t="s">
        <v>81</v>
      </c>
      <c r="L11" s="66" t="s">
        <v>82</v>
      </c>
      <c r="M11" s="66" t="s">
        <v>87</v>
      </c>
      <c r="N11" s="63" t="s">
        <v>84</v>
      </c>
      <c r="O11" s="63" t="s">
        <v>85</v>
      </c>
      <c r="P11" s="66" t="s">
        <v>85</v>
      </c>
      <c r="Q11" s="66">
        <v>7.5</v>
      </c>
      <c r="R11" s="66" t="s">
        <v>71</v>
      </c>
      <c r="S11" s="66" t="s">
        <v>72</v>
      </c>
      <c r="T11" s="66" t="s">
        <v>73</v>
      </c>
      <c r="U11" s="147">
        <v>92068956</v>
      </c>
      <c r="V11" s="147">
        <v>92068956</v>
      </c>
      <c r="W11" s="66" t="s">
        <v>74</v>
      </c>
      <c r="X11" s="66" t="s">
        <v>65</v>
      </c>
      <c r="Y11" s="66" t="s">
        <v>75</v>
      </c>
      <c r="Z11" s="66" t="s">
        <v>76</v>
      </c>
      <c r="AA11" s="66">
        <v>6012220601</v>
      </c>
      <c r="AB11" s="66" t="s">
        <v>77</v>
      </c>
      <c r="AC11" s="68">
        <v>0</v>
      </c>
      <c r="AD11" s="68">
        <v>0</v>
      </c>
      <c r="AE11" s="68"/>
      <c r="AF11" s="68">
        <v>0</v>
      </c>
      <c r="AG11" s="77">
        <v>92068956</v>
      </c>
      <c r="AH11" s="77"/>
      <c r="AI11" s="77"/>
      <c r="AJ11" s="77">
        <v>7908956</v>
      </c>
      <c r="AK11" s="77"/>
      <c r="AL11" s="77">
        <v>12624000</v>
      </c>
      <c r="AM11" s="77"/>
      <c r="AN11" s="77">
        <v>12624000</v>
      </c>
      <c r="AO11" s="77"/>
      <c r="AP11" s="77">
        <v>12624000</v>
      </c>
      <c r="AQ11" s="77"/>
      <c r="AR11" s="77">
        <v>12624000</v>
      </c>
      <c r="AS11" s="77"/>
      <c r="AT11" s="77">
        <v>12624000</v>
      </c>
      <c r="AU11" s="77"/>
      <c r="AV11" s="77">
        <v>12624000</v>
      </c>
      <c r="AW11" s="77"/>
      <c r="AX11" s="77">
        <v>8416000</v>
      </c>
      <c r="AY11" s="77"/>
      <c r="AZ11" s="77"/>
      <c r="BA11" s="70">
        <f t="shared" ref="BA11:BB11" si="5">AC11+AE11+AG11+AI11+AK11+AM11+AO11+AQ11+AS11+AU11+AW11+AY11</f>
        <v>92068956</v>
      </c>
      <c r="BB11" s="70">
        <f t="shared" si="5"/>
        <v>92068956</v>
      </c>
      <c r="BC11" s="71">
        <f t="shared" si="1"/>
        <v>0</v>
      </c>
      <c r="BD11" s="72">
        <f t="shared" si="2"/>
        <v>0</v>
      </c>
      <c r="BE11" s="72">
        <f t="shared" si="3"/>
        <v>0</v>
      </c>
    </row>
    <row r="12" spans="1:57" s="73" customFormat="1" ht="14.25" customHeight="1">
      <c r="A12" s="61" t="s">
        <v>57</v>
      </c>
      <c r="B12" s="61" t="s">
        <v>58</v>
      </c>
      <c r="C12" s="94" t="s">
        <v>59</v>
      </c>
      <c r="D12" s="94" t="s">
        <v>60</v>
      </c>
      <c r="E12" s="94">
        <v>32</v>
      </c>
      <c r="F12" s="63" t="s">
        <v>88</v>
      </c>
      <c r="G12" s="63" t="s">
        <v>62</v>
      </c>
      <c r="H12" s="66" t="s">
        <v>63</v>
      </c>
      <c r="I12" s="66" t="s">
        <v>64</v>
      </c>
      <c r="J12" s="78">
        <v>80111620</v>
      </c>
      <c r="K12" s="66" t="s">
        <v>66</v>
      </c>
      <c r="L12" s="63" t="s">
        <v>82</v>
      </c>
      <c r="M12" s="63" t="s">
        <v>89</v>
      </c>
      <c r="N12" s="63" t="s">
        <v>90</v>
      </c>
      <c r="O12" s="63" t="s">
        <v>90</v>
      </c>
      <c r="P12" s="66" t="s">
        <v>90</v>
      </c>
      <c r="Q12" s="66">
        <v>7</v>
      </c>
      <c r="R12" s="66" t="s">
        <v>71</v>
      </c>
      <c r="S12" s="66" t="s">
        <v>72</v>
      </c>
      <c r="T12" s="66" t="s">
        <v>73</v>
      </c>
      <c r="U12" s="147">
        <v>42000000</v>
      </c>
      <c r="V12" s="147">
        <v>42000000</v>
      </c>
      <c r="W12" s="66" t="s">
        <v>74</v>
      </c>
      <c r="X12" s="66" t="s">
        <v>65</v>
      </c>
      <c r="Y12" s="66" t="s">
        <v>91</v>
      </c>
      <c r="Z12" s="66" t="s">
        <v>92</v>
      </c>
      <c r="AA12" s="66">
        <v>6012220601</v>
      </c>
      <c r="AB12" s="66" t="s">
        <v>93</v>
      </c>
      <c r="AC12" s="76">
        <v>42000000</v>
      </c>
      <c r="AD12" s="76">
        <v>0</v>
      </c>
      <c r="AE12" s="76">
        <v>0</v>
      </c>
      <c r="AF12" s="76">
        <v>4600000</v>
      </c>
      <c r="AG12" s="76">
        <v>0</v>
      </c>
      <c r="AH12" s="76">
        <v>6000000</v>
      </c>
      <c r="AI12" s="79">
        <v>0</v>
      </c>
      <c r="AJ12" s="79">
        <v>6000000</v>
      </c>
      <c r="AK12" s="79">
        <v>0</v>
      </c>
      <c r="AL12" s="79">
        <v>6000000</v>
      </c>
      <c r="AM12" s="79">
        <v>0</v>
      </c>
      <c r="AN12" s="79">
        <v>6000000</v>
      </c>
      <c r="AO12" s="79">
        <v>0</v>
      </c>
      <c r="AP12" s="79">
        <v>6000000</v>
      </c>
      <c r="AQ12" s="79">
        <v>0</v>
      </c>
      <c r="AR12" s="79">
        <v>6000000</v>
      </c>
      <c r="AS12" s="79">
        <v>0</v>
      </c>
      <c r="AT12" s="79">
        <v>1400000</v>
      </c>
      <c r="AU12" s="79">
        <v>0</v>
      </c>
      <c r="AV12" s="79">
        <v>0</v>
      </c>
      <c r="AW12" s="79">
        <v>0</v>
      </c>
      <c r="AX12" s="79">
        <v>0</v>
      </c>
      <c r="AY12" s="79">
        <v>0</v>
      </c>
      <c r="AZ12" s="79">
        <v>0</v>
      </c>
      <c r="BA12" s="70">
        <f t="shared" ref="BA12:BB12" si="6">AC12+AE12+AG12+AI12+AK12+AM12+AO12+AQ12+AS12+AU12+AW12+AY12</f>
        <v>42000000</v>
      </c>
      <c r="BB12" s="70">
        <f t="shared" si="6"/>
        <v>42000000</v>
      </c>
      <c r="BC12" s="71">
        <f t="shared" si="1"/>
        <v>0</v>
      </c>
      <c r="BD12" s="72">
        <f t="shared" si="2"/>
        <v>0</v>
      </c>
      <c r="BE12" s="72">
        <f t="shared" si="3"/>
        <v>0</v>
      </c>
    </row>
    <row r="13" spans="1:57" s="73" customFormat="1" ht="14.25" customHeight="1">
      <c r="A13" s="61" t="s">
        <v>57</v>
      </c>
      <c r="B13" s="61" t="s">
        <v>58</v>
      </c>
      <c r="C13" s="94" t="s">
        <v>59</v>
      </c>
      <c r="D13" s="94" t="s">
        <v>60</v>
      </c>
      <c r="E13" s="94">
        <v>32</v>
      </c>
      <c r="F13" s="63" t="s">
        <v>94</v>
      </c>
      <c r="G13" s="63" t="s">
        <v>62</v>
      </c>
      <c r="H13" s="66" t="s">
        <v>79</v>
      </c>
      <c r="I13" s="66" t="s">
        <v>95</v>
      </c>
      <c r="J13" s="78">
        <v>80131500</v>
      </c>
      <c r="K13" s="66" t="s">
        <v>81</v>
      </c>
      <c r="L13" s="63" t="s">
        <v>96</v>
      </c>
      <c r="M13" s="63" t="s">
        <v>97</v>
      </c>
      <c r="N13" s="63" t="s">
        <v>69</v>
      </c>
      <c r="O13" s="63" t="s">
        <v>69</v>
      </c>
      <c r="P13" s="66" t="s">
        <v>70</v>
      </c>
      <c r="Q13" s="66">
        <v>6</v>
      </c>
      <c r="R13" s="66" t="s">
        <v>71</v>
      </c>
      <c r="S13" s="148" t="s">
        <v>98</v>
      </c>
      <c r="T13" s="66" t="s">
        <v>73</v>
      </c>
      <c r="U13" s="87">
        <v>24097500</v>
      </c>
      <c r="V13" s="87">
        <v>24097500</v>
      </c>
      <c r="W13" s="66" t="s">
        <v>74</v>
      </c>
      <c r="X13" s="66" t="s">
        <v>65</v>
      </c>
      <c r="Y13" s="66" t="s">
        <v>99</v>
      </c>
      <c r="Z13" s="66" t="s">
        <v>100</v>
      </c>
      <c r="AA13" s="66">
        <v>6012220601</v>
      </c>
      <c r="AB13" s="66" t="s">
        <v>101</v>
      </c>
      <c r="AC13" s="80">
        <v>0</v>
      </c>
      <c r="AD13" s="80">
        <v>0</v>
      </c>
      <c r="AE13" s="80">
        <v>0</v>
      </c>
      <c r="AF13" s="80">
        <v>0</v>
      </c>
      <c r="AG13" s="80">
        <v>0</v>
      </c>
      <c r="AH13" s="80">
        <v>0</v>
      </c>
      <c r="AI13" s="71">
        <v>0</v>
      </c>
      <c r="AJ13" s="71">
        <v>0</v>
      </c>
      <c r="AK13" s="71">
        <v>0</v>
      </c>
      <c r="AL13" s="71">
        <v>0</v>
      </c>
      <c r="AM13" s="71">
        <v>0</v>
      </c>
      <c r="AN13" s="71">
        <v>0</v>
      </c>
      <c r="AO13" s="71">
        <v>0</v>
      </c>
      <c r="AP13" s="71">
        <v>0</v>
      </c>
      <c r="AQ13" s="71">
        <v>24097500</v>
      </c>
      <c r="AR13" s="71">
        <v>4819500</v>
      </c>
      <c r="AS13" s="71">
        <v>0</v>
      </c>
      <c r="AT13" s="71">
        <v>4819500</v>
      </c>
      <c r="AU13" s="71">
        <v>0</v>
      </c>
      <c r="AV13" s="71">
        <v>4819500</v>
      </c>
      <c r="AW13" s="71">
        <v>0</v>
      </c>
      <c r="AX13" s="71">
        <v>4819500</v>
      </c>
      <c r="AY13" s="71">
        <v>0</v>
      </c>
      <c r="AZ13" s="71">
        <v>4819500</v>
      </c>
      <c r="BA13" s="70">
        <f t="shared" ref="BA13:BB13" si="7">AC13+AE13+AG13+AI13+AK13+AM13+AO13+AQ13+AS13+AU13+AW13+AY13</f>
        <v>24097500</v>
      </c>
      <c r="BB13" s="70">
        <f t="shared" si="7"/>
        <v>24097500</v>
      </c>
      <c r="BC13" s="71">
        <f t="shared" si="1"/>
        <v>0</v>
      </c>
      <c r="BD13" s="72">
        <f t="shared" si="2"/>
        <v>0</v>
      </c>
      <c r="BE13" s="72">
        <f t="shared" si="3"/>
        <v>0</v>
      </c>
    </row>
    <row r="14" spans="1:57" s="73" customFormat="1" ht="14.25" customHeight="1">
      <c r="A14" s="61" t="s">
        <v>57</v>
      </c>
      <c r="B14" s="61" t="s">
        <v>58</v>
      </c>
      <c r="C14" s="94" t="s">
        <v>59</v>
      </c>
      <c r="D14" s="94" t="s">
        <v>60</v>
      </c>
      <c r="E14" s="94" t="s">
        <v>102</v>
      </c>
      <c r="F14" s="63" t="s">
        <v>103</v>
      </c>
      <c r="G14" s="63" t="s">
        <v>62</v>
      </c>
      <c r="H14" s="66" t="s">
        <v>63</v>
      </c>
      <c r="I14" s="66" t="s">
        <v>64</v>
      </c>
      <c r="J14" s="78">
        <v>80111620</v>
      </c>
      <c r="K14" s="66" t="s">
        <v>66</v>
      </c>
      <c r="L14" s="63" t="s">
        <v>82</v>
      </c>
      <c r="M14" s="63" t="s">
        <v>104</v>
      </c>
      <c r="N14" s="63" t="s">
        <v>90</v>
      </c>
      <c r="O14" s="63" t="s">
        <v>90</v>
      </c>
      <c r="P14" s="66" t="s">
        <v>90</v>
      </c>
      <c r="Q14" s="149">
        <v>8.5</v>
      </c>
      <c r="R14" s="66" t="s">
        <v>71</v>
      </c>
      <c r="S14" s="66" t="s">
        <v>72</v>
      </c>
      <c r="T14" s="66" t="s">
        <v>73</v>
      </c>
      <c r="U14" s="147">
        <v>71142450</v>
      </c>
      <c r="V14" s="87">
        <v>71142450</v>
      </c>
      <c r="W14" s="66" t="s">
        <v>74</v>
      </c>
      <c r="X14" s="66" t="s">
        <v>65</v>
      </c>
      <c r="Y14" s="66" t="s">
        <v>75</v>
      </c>
      <c r="Z14" s="66" t="s">
        <v>76</v>
      </c>
      <c r="AA14" s="66">
        <v>6012220601</v>
      </c>
      <c r="AB14" s="66" t="s">
        <v>77</v>
      </c>
      <c r="AC14" s="76">
        <v>71142450</v>
      </c>
      <c r="AD14" s="81"/>
      <c r="AE14" s="81"/>
      <c r="AF14" s="76">
        <v>4184850</v>
      </c>
      <c r="AG14" s="81"/>
      <c r="AH14" s="76">
        <v>8369700</v>
      </c>
      <c r="AI14" s="70"/>
      <c r="AJ14" s="79">
        <v>8369700</v>
      </c>
      <c r="AK14" s="70"/>
      <c r="AL14" s="79">
        <v>8369700</v>
      </c>
      <c r="AM14" s="70"/>
      <c r="AN14" s="79">
        <v>8369700</v>
      </c>
      <c r="AO14" s="70"/>
      <c r="AP14" s="79">
        <v>8369700</v>
      </c>
      <c r="AQ14" s="70"/>
      <c r="AR14" s="79">
        <v>8369700</v>
      </c>
      <c r="AS14" s="70"/>
      <c r="AT14" s="79">
        <v>8369700</v>
      </c>
      <c r="AU14" s="70"/>
      <c r="AV14" s="79">
        <v>8369700</v>
      </c>
      <c r="AW14" s="70"/>
      <c r="AX14" s="70"/>
      <c r="AY14" s="70"/>
      <c r="AZ14" s="70"/>
      <c r="BA14" s="70">
        <f t="shared" ref="BA14:BB14" si="8">AC14+AE14+AG14+AI14+AK14+AM14+AO14+AQ14+AS14+AU14+AW14+AY14</f>
        <v>71142450</v>
      </c>
      <c r="BB14" s="70">
        <f t="shared" si="8"/>
        <v>71142450</v>
      </c>
      <c r="BC14" s="71">
        <f t="shared" si="1"/>
        <v>0</v>
      </c>
      <c r="BD14" s="72">
        <f t="shared" si="2"/>
        <v>0</v>
      </c>
      <c r="BE14" s="72">
        <f t="shared" si="3"/>
        <v>0</v>
      </c>
    </row>
    <row r="15" spans="1:57" s="73" customFormat="1" ht="14.25" customHeight="1">
      <c r="A15" s="61" t="s">
        <v>57</v>
      </c>
      <c r="B15" s="61" t="s">
        <v>58</v>
      </c>
      <c r="C15" s="94" t="s">
        <v>59</v>
      </c>
      <c r="D15" s="94" t="s">
        <v>60</v>
      </c>
      <c r="E15" s="94">
        <v>16</v>
      </c>
      <c r="F15" s="63" t="s">
        <v>105</v>
      </c>
      <c r="G15" s="63" t="s">
        <v>62</v>
      </c>
      <c r="H15" s="66" t="s">
        <v>63</v>
      </c>
      <c r="I15" s="66" t="s">
        <v>64</v>
      </c>
      <c r="J15" s="78">
        <v>80111620</v>
      </c>
      <c r="K15" s="66" t="s">
        <v>66</v>
      </c>
      <c r="L15" s="63" t="s">
        <v>82</v>
      </c>
      <c r="M15" s="63" t="s">
        <v>106</v>
      </c>
      <c r="N15" s="63" t="s">
        <v>90</v>
      </c>
      <c r="O15" s="63" t="s">
        <v>90</v>
      </c>
      <c r="P15" s="66" t="s">
        <v>90</v>
      </c>
      <c r="Q15" s="66">
        <v>9</v>
      </c>
      <c r="R15" s="66" t="s">
        <v>71</v>
      </c>
      <c r="S15" s="66" t="s">
        <v>72</v>
      </c>
      <c r="T15" s="66" t="s">
        <v>73</v>
      </c>
      <c r="U15" s="147">
        <v>95100000</v>
      </c>
      <c r="V15" s="147">
        <v>95100000</v>
      </c>
      <c r="W15" s="66" t="s">
        <v>74</v>
      </c>
      <c r="X15" s="66" t="s">
        <v>65</v>
      </c>
      <c r="Y15" s="66" t="s">
        <v>75</v>
      </c>
      <c r="Z15" s="66" t="s">
        <v>76</v>
      </c>
      <c r="AA15" s="66">
        <v>6012220601</v>
      </c>
      <c r="AB15" s="66" t="s">
        <v>77</v>
      </c>
      <c r="AC15" s="76">
        <v>81000000</v>
      </c>
      <c r="AD15" s="76">
        <v>0</v>
      </c>
      <c r="AE15" s="76">
        <v>0</v>
      </c>
      <c r="AF15" s="76">
        <v>4500000</v>
      </c>
      <c r="AG15" s="76">
        <v>0</v>
      </c>
      <c r="AH15" s="76">
        <v>9000000</v>
      </c>
      <c r="AI15" s="79">
        <v>0</v>
      </c>
      <c r="AJ15" s="79">
        <v>9000000</v>
      </c>
      <c r="AK15" s="79">
        <v>0</v>
      </c>
      <c r="AL15" s="79">
        <v>9000000</v>
      </c>
      <c r="AM15" s="79">
        <v>0</v>
      </c>
      <c r="AN15" s="79">
        <v>9000000</v>
      </c>
      <c r="AO15" s="79">
        <v>0</v>
      </c>
      <c r="AP15" s="79">
        <v>9000000</v>
      </c>
      <c r="AQ15" s="79">
        <v>0</v>
      </c>
      <c r="AR15" s="79">
        <v>9000000</v>
      </c>
      <c r="AS15" s="79">
        <v>14100000</v>
      </c>
      <c r="AT15" s="79">
        <v>9000000</v>
      </c>
      <c r="AU15" s="79">
        <v>0</v>
      </c>
      <c r="AV15" s="79">
        <v>9000000</v>
      </c>
      <c r="AW15" s="79">
        <v>0</v>
      </c>
      <c r="AX15" s="79">
        <v>9000000</v>
      </c>
      <c r="AY15" s="79">
        <v>0</v>
      </c>
      <c r="AZ15" s="79">
        <v>9600000</v>
      </c>
      <c r="BA15" s="70">
        <f t="shared" ref="BA15:BB15" si="9">AC15+AE15+AG15+AI15+AK15+AM15+AO15+AQ15+AS15+AU15+AW15+AY15</f>
        <v>95100000</v>
      </c>
      <c r="BB15" s="70">
        <f t="shared" si="9"/>
        <v>95100000</v>
      </c>
      <c r="BC15" s="71">
        <f t="shared" si="1"/>
        <v>0</v>
      </c>
      <c r="BD15" s="72">
        <f t="shared" si="2"/>
        <v>0</v>
      </c>
      <c r="BE15" s="72">
        <f t="shared" si="3"/>
        <v>0</v>
      </c>
    </row>
    <row r="16" spans="1:57" s="73" customFormat="1" ht="14.25" customHeight="1">
      <c r="A16" s="61" t="s">
        <v>57</v>
      </c>
      <c r="B16" s="61" t="s">
        <v>58</v>
      </c>
      <c r="C16" s="94" t="s">
        <v>59</v>
      </c>
      <c r="D16" s="94" t="s">
        <v>60</v>
      </c>
      <c r="E16" s="94">
        <v>16</v>
      </c>
      <c r="F16" s="63" t="s">
        <v>107</v>
      </c>
      <c r="G16" s="63" t="s">
        <v>62</v>
      </c>
      <c r="H16" s="66" t="s">
        <v>63</v>
      </c>
      <c r="I16" s="66" t="s">
        <v>64</v>
      </c>
      <c r="J16" s="78">
        <v>80111620</v>
      </c>
      <c r="K16" s="66" t="s">
        <v>66</v>
      </c>
      <c r="L16" s="63" t="s">
        <v>82</v>
      </c>
      <c r="M16" s="63" t="s">
        <v>108</v>
      </c>
      <c r="N16" s="63" t="s">
        <v>90</v>
      </c>
      <c r="O16" s="63" t="s">
        <v>90</v>
      </c>
      <c r="P16" s="66" t="s">
        <v>90</v>
      </c>
      <c r="Q16" s="66">
        <v>10</v>
      </c>
      <c r="R16" s="66" t="s">
        <v>71</v>
      </c>
      <c r="S16" s="66" t="s">
        <v>72</v>
      </c>
      <c r="T16" s="66" t="s">
        <v>73</v>
      </c>
      <c r="U16" s="147">
        <v>77000000</v>
      </c>
      <c r="V16" s="147">
        <v>77000000</v>
      </c>
      <c r="W16" s="66" t="s">
        <v>74</v>
      </c>
      <c r="X16" s="66" t="s">
        <v>65</v>
      </c>
      <c r="Y16" s="66" t="s">
        <v>109</v>
      </c>
      <c r="Z16" s="66" t="s">
        <v>110</v>
      </c>
      <c r="AA16" s="66">
        <v>6012220601</v>
      </c>
      <c r="AB16" s="66" t="s">
        <v>111</v>
      </c>
      <c r="AC16" s="76">
        <v>70000000</v>
      </c>
      <c r="AD16" s="76">
        <v>0</v>
      </c>
      <c r="AE16" s="76">
        <v>0</v>
      </c>
      <c r="AF16" s="76">
        <v>3733333</v>
      </c>
      <c r="AG16" s="76">
        <v>0</v>
      </c>
      <c r="AH16" s="76">
        <v>7000000</v>
      </c>
      <c r="AI16" s="79">
        <v>0</v>
      </c>
      <c r="AJ16" s="79">
        <v>7000000</v>
      </c>
      <c r="AK16" s="79">
        <v>0</v>
      </c>
      <c r="AL16" s="79">
        <v>7000000</v>
      </c>
      <c r="AM16" s="79">
        <v>0</v>
      </c>
      <c r="AN16" s="79">
        <v>7000000</v>
      </c>
      <c r="AO16" s="79">
        <v>0</v>
      </c>
      <c r="AP16" s="79">
        <v>7000000</v>
      </c>
      <c r="AQ16" s="79">
        <v>0</v>
      </c>
      <c r="AR16" s="79">
        <v>7000000</v>
      </c>
      <c r="AS16" s="79">
        <v>0</v>
      </c>
      <c r="AT16" s="79">
        <v>7000000</v>
      </c>
      <c r="AU16" s="79">
        <v>7000000</v>
      </c>
      <c r="AV16" s="79">
        <v>7000000</v>
      </c>
      <c r="AW16" s="79">
        <v>0</v>
      </c>
      <c r="AX16" s="79">
        <v>7000000</v>
      </c>
      <c r="AY16" s="79">
        <v>0</v>
      </c>
      <c r="AZ16" s="79">
        <v>10266667</v>
      </c>
      <c r="BA16" s="70">
        <f t="shared" ref="BA16:BB16" si="10">AC16+AE16+AG16+AI16+AK16+AM16+AO16+AQ16+AS16+AU16+AW16+AY16</f>
        <v>77000000</v>
      </c>
      <c r="BB16" s="70">
        <f t="shared" si="10"/>
        <v>77000000</v>
      </c>
      <c r="BC16" s="71">
        <f t="shared" si="1"/>
        <v>0</v>
      </c>
      <c r="BD16" s="72">
        <f t="shared" si="2"/>
        <v>0</v>
      </c>
      <c r="BE16" s="72">
        <f t="shared" si="3"/>
        <v>0</v>
      </c>
    </row>
    <row r="17" spans="1:57" s="73" customFormat="1" ht="17.25" customHeight="1">
      <c r="A17" s="61" t="s">
        <v>57</v>
      </c>
      <c r="B17" s="61" t="s">
        <v>58</v>
      </c>
      <c r="C17" s="94" t="s">
        <v>59</v>
      </c>
      <c r="D17" s="94" t="s">
        <v>60</v>
      </c>
      <c r="E17" s="94" t="s">
        <v>102</v>
      </c>
      <c r="F17" s="63" t="s">
        <v>112</v>
      </c>
      <c r="G17" s="63" t="s">
        <v>62</v>
      </c>
      <c r="H17" s="66" t="s">
        <v>63</v>
      </c>
      <c r="I17" s="66" t="s">
        <v>64</v>
      </c>
      <c r="J17" s="78">
        <v>80111620</v>
      </c>
      <c r="K17" s="66" t="s">
        <v>66</v>
      </c>
      <c r="L17" s="63" t="s">
        <v>82</v>
      </c>
      <c r="M17" s="63" t="s">
        <v>113</v>
      </c>
      <c r="N17" s="63" t="s">
        <v>90</v>
      </c>
      <c r="O17" s="63" t="s">
        <v>90</v>
      </c>
      <c r="P17" s="66" t="s">
        <v>90</v>
      </c>
      <c r="Q17" s="66">
        <v>10.5</v>
      </c>
      <c r="R17" s="66" t="s">
        <v>71</v>
      </c>
      <c r="S17" s="66" t="s">
        <v>72</v>
      </c>
      <c r="T17" s="66" t="s">
        <v>73</v>
      </c>
      <c r="U17" s="147">
        <v>44191291</v>
      </c>
      <c r="V17" s="87">
        <v>44191291</v>
      </c>
      <c r="W17" s="66" t="s">
        <v>74</v>
      </c>
      <c r="X17" s="66" t="s">
        <v>65</v>
      </c>
      <c r="Y17" s="66" t="s">
        <v>109</v>
      </c>
      <c r="Z17" s="66" t="s">
        <v>110</v>
      </c>
      <c r="AA17" s="66">
        <v>6012220601</v>
      </c>
      <c r="AB17" s="66" t="s">
        <v>111</v>
      </c>
      <c r="AC17" s="76">
        <v>44191291</v>
      </c>
      <c r="AD17" s="81"/>
      <c r="AE17" s="81"/>
      <c r="AF17" s="76">
        <v>4250000</v>
      </c>
      <c r="AG17" s="81"/>
      <c r="AH17" s="76">
        <v>8500000</v>
      </c>
      <c r="AI17" s="70"/>
      <c r="AJ17" s="79">
        <v>8500000</v>
      </c>
      <c r="AK17" s="70"/>
      <c r="AL17" s="79">
        <v>8500000</v>
      </c>
      <c r="AM17" s="70"/>
      <c r="AN17" s="79">
        <v>8500000</v>
      </c>
      <c r="AO17" s="70"/>
      <c r="AP17" s="79">
        <v>5941291</v>
      </c>
      <c r="AQ17" s="70"/>
      <c r="AR17" s="70"/>
      <c r="AS17" s="70"/>
      <c r="AT17" s="70"/>
      <c r="AU17" s="70"/>
      <c r="AV17" s="70"/>
      <c r="AW17" s="70"/>
      <c r="AX17" s="70"/>
      <c r="AY17" s="70"/>
      <c r="AZ17" s="70"/>
      <c r="BA17" s="70">
        <f t="shared" ref="BA17:BB17" si="11">AC17+AE17+AG17+AI17+AK17+AM17+AO17+AQ17+AS17+AU17+AW17+AY17</f>
        <v>44191291</v>
      </c>
      <c r="BB17" s="70">
        <f t="shared" si="11"/>
        <v>44191291</v>
      </c>
      <c r="BC17" s="71">
        <f t="shared" si="1"/>
        <v>0</v>
      </c>
      <c r="BD17" s="72">
        <f t="shared" si="2"/>
        <v>0</v>
      </c>
      <c r="BE17" s="72">
        <f t="shared" si="3"/>
        <v>0</v>
      </c>
    </row>
    <row r="18" spans="1:57" s="73" customFormat="1" ht="18.75" customHeight="1">
      <c r="A18" s="61" t="s">
        <v>57</v>
      </c>
      <c r="B18" s="61" t="s">
        <v>58</v>
      </c>
      <c r="C18" s="94" t="s">
        <v>59</v>
      </c>
      <c r="D18" s="94" t="s">
        <v>60</v>
      </c>
      <c r="E18" s="94">
        <v>32</v>
      </c>
      <c r="F18" s="63" t="s">
        <v>114</v>
      </c>
      <c r="G18" s="63" t="s">
        <v>62</v>
      </c>
      <c r="H18" s="66" t="s">
        <v>63</v>
      </c>
      <c r="I18" s="66" t="s">
        <v>64</v>
      </c>
      <c r="J18" s="78">
        <v>80111620</v>
      </c>
      <c r="K18" s="66" t="s">
        <v>66</v>
      </c>
      <c r="L18" s="63" t="s">
        <v>82</v>
      </c>
      <c r="M18" s="63" t="s">
        <v>115</v>
      </c>
      <c r="N18" s="63" t="s">
        <v>90</v>
      </c>
      <c r="O18" s="63" t="s">
        <v>90</v>
      </c>
      <c r="P18" s="66" t="s">
        <v>90</v>
      </c>
      <c r="Q18" s="66">
        <v>10.5</v>
      </c>
      <c r="R18" s="66" t="s">
        <v>71</v>
      </c>
      <c r="S18" s="66" t="s">
        <v>72</v>
      </c>
      <c r="T18" s="66" t="s">
        <v>73</v>
      </c>
      <c r="U18" s="147">
        <v>45058709</v>
      </c>
      <c r="V18" s="147">
        <v>45058709</v>
      </c>
      <c r="W18" s="66" t="s">
        <v>74</v>
      </c>
      <c r="X18" s="66" t="s">
        <v>65</v>
      </c>
      <c r="Y18" s="66" t="s">
        <v>109</v>
      </c>
      <c r="Z18" s="66" t="s">
        <v>110</v>
      </c>
      <c r="AA18" s="66">
        <v>6012220601</v>
      </c>
      <c r="AB18" s="66" t="s">
        <v>111</v>
      </c>
      <c r="AC18" s="76"/>
      <c r="AD18" s="76">
        <v>0</v>
      </c>
      <c r="AE18" s="76">
        <v>0</v>
      </c>
      <c r="AF18" s="76">
        <v>0</v>
      </c>
      <c r="AG18" s="76">
        <v>45058709</v>
      </c>
      <c r="AH18" s="76">
        <v>0</v>
      </c>
      <c r="AI18" s="79">
        <v>0</v>
      </c>
      <c r="AJ18" s="79">
        <v>0</v>
      </c>
      <c r="AK18" s="79">
        <v>0</v>
      </c>
      <c r="AL18" s="79">
        <v>0</v>
      </c>
      <c r="AM18" s="79">
        <v>0</v>
      </c>
      <c r="AN18" s="79">
        <v>0</v>
      </c>
      <c r="AO18" s="79">
        <v>0</v>
      </c>
      <c r="AP18" s="79">
        <v>4258709</v>
      </c>
      <c r="AQ18" s="79">
        <v>0</v>
      </c>
      <c r="AR18" s="79">
        <v>8500000</v>
      </c>
      <c r="AS18" s="79">
        <v>0</v>
      </c>
      <c r="AT18" s="79">
        <v>8500000</v>
      </c>
      <c r="AU18" s="79">
        <v>0</v>
      </c>
      <c r="AV18" s="79">
        <v>8500000</v>
      </c>
      <c r="AW18" s="79">
        <v>0</v>
      </c>
      <c r="AX18" s="79">
        <v>8500000</v>
      </c>
      <c r="AY18" s="79">
        <v>0</v>
      </c>
      <c r="AZ18" s="79">
        <v>6800000</v>
      </c>
      <c r="BA18" s="70">
        <f t="shared" ref="BA18:BB18" si="12">AC18+AE18+AG18+AI18+AK18+AM18+AO18+AQ18+AS18+AU18+AW18+AY18</f>
        <v>45058709</v>
      </c>
      <c r="BB18" s="70">
        <f t="shared" si="12"/>
        <v>45058709</v>
      </c>
      <c r="BC18" s="71">
        <f t="shared" si="1"/>
        <v>0</v>
      </c>
      <c r="BD18" s="72">
        <f t="shared" si="2"/>
        <v>0</v>
      </c>
      <c r="BE18" s="72">
        <f t="shared" si="3"/>
        <v>0</v>
      </c>
    </row>
    <row r="19" spans="1:57" s="73" customFormat="1" ht="16.5" customHeight="1">
      <c r="A19" s="61" t="s">
        <v>57</v>
      </c>
      <c r="B19" s="61" t="s">
        <v>58</v>
      </c>
      <c r="C19" s="94" t="s">
        <v>59</v>
      </c>
      <c r="D19" s="94" t="s">
        <v>60</v>
      </c>
      <c r="E19" s="94">
        <v>32</v>
      </c>
      <c r="F19" s="63" t="s">
        <v>116</v>
      </c>
      <c r="G19" s="63" t="s">
        <v>62</v>
      </c>
      <c r="H19" s="66" t="s">
        <v>63</v>
      </c>
      <c r="I19" s="66" t="s">
        <v>64</v>
      </c>
      <c r="J19" s="78">
        <v>80111620</v>
      </c>
      <c r="K19" s="66" t="s">
        <v>66</v>
      </c>
      <c r="L19" s="63" t="s">
        <v>82</v>
      </c>
      <c r="M19" s="63" t="s">
        <v>117</v>
      </c>
      <c r="N19" s="63" t="s">
        <v>90</v>
      </c>
      <c r="O19" s="63" t="s">
        <v>90</v>
      </c>
      <c r="P19" s="66" t="s">
        <v>90</v>
      </c>
      <c r="Q19" s="66">
        <v>11.5</v>
      </c>
      <c r="R19" s="66" t="s">
        <v>71</v>
      </c>
      <c r="S19" s="66" t="s">
        <v>72</v>
      </c>
      <c r="T19" s="66" t="s">
        <v>73</v>
      </c>
      <c r="U19" s="147">
        <v>126500000</v>
      </c>
      <c r="V19" s="147">
        <v>126500000</v>
      </c>
      <c r="W19" s="66" t="s">
        <v>74</v>
      </c>
      <c r="X19" s="66" t="s">
        <v>65</v>
      </c>
      <c r="Y19" s="66" t="s">
        <v>109</v>
      </c>
      <c r="Z19" s="66" t="s">
        <v>110</v>
      </c>
      <c r="AA19" s="66">
        <v>6012220601</v>
      </c>
      <c r="AB19" s="66" t="s">
        <v>111</v>
      </c>
      <c r="AC19" s="76">
        <v>126500000</v>
      </c>
      <c r="AD19" s="76">
        <v>0</v>
      </c>
      <c r="AE19" s="76">
        <v>0</v>
      </c>
      <c r="AF19" s="76">
        <v>8433333</v>
      </c>
      <c r="AG19" s="76">
        <v>0</v>
      </c>
      <c r="AH19" s="76">
        <v>11000000</v>
      </c>
      <c r="AI19" s="79">
        <v>0</v>
      </c>
      <c r="AJ19" s="79">
        <v>11000000</v>
      </c>
      <c r="AK19" s="79">
        <v>0</v>
      </c>
      <c r="AL19" s="79">
        <v>11000000</v>
      </c>
      <c r="AM19" s="79">
        <v>0</v>
      </c>
      <c r="AN19" s="79">
        <v>11000000</v>
      </c>
      <c r="AO19" s="79">
        <v>0</v>
      </c>
      <c r="AP19" s="79">
        <v>11000000</v>
      </c>
      <c r="AQ19" s="79">
        <v>0</v>
      </c>
      <c r="AR19" s="79">
        <v>11000000</v>
      </c>
      <c r="AS19" s="79">
        <v>0</v>
      </c>
      <c r="AT19" s="79">
        <v>11000000</v>
      </c>
      <c r="AU19" s="79">
        <v>0</v>
      </c>
      <c r="AV19" s="79">
        <v>11000000</v>
      </c>
      <c r="AW19" s="79">
        <v>0</v>
      </c>
      <c r="AX19" s="79">
        <v>11000000</v>
      </c>
      <c r="AY19" s="79">
        <v>0</v>
      </c>
      <c r="AZ19" s="79">
        <v>19066667</v>
      </c>
      <c r="BA19" s="70">
        <f t="shared" ref="BA19:BB19" si="13">AC19+AE19+AG19+AI19+AK19+AM19+AO19+AQ19+AS19+AU19+AW19+AY19</f>
        <v>126500000</v>
      </c>
      <c r="BB19" s="70">
        <f t="shared" si="13"/>
        <v>126500000</v>
      </c>
      <c r="BC19" s="71">
        <f t="shared" si="1"/>
        <v>0</v>
      </c>
      <c r="BD19" s="72">
        <f t="shared" si="2"/>
        <v>0</v>
      </c>
      <c r="BE19" s="72">
        <f t="shared" si="3"/>
        <v>0</v>
      </c>
    </row>
    <row r="20" spans="1:57" s="73" customFormat="1" ht="14.25" customHeight="1">
      <c r="A20" s="61" t="s">
        <v>57</v>
      </c>
      <c r="B20" s="61" t="s">
        <v>58</v>
      </c>
      <c r="C20" s="94" t="s">
        <v>59</v>
      </c>
      <c r="D20" s="94" t="s">
        <v>60</v>
      </c>
      <c r="E20" s="94" t="s">
        <v>102</v>
      </c>
      <c r="F20" s="63" t="s">
        <v>118</v>
      </c>
      <c r="G20" s="63" t="s">
        <v>62</v>
      </c>
      <c r="H20" s="66" t="s">
        <v>63</v>
      </c>
      <c r="I20" s="66" t="s">
        <v>64</v>
      </c>
      <c r="J20" s="78">
        <v>80111620</v>
      </c>
      <c r="K20" s="66" t="s">
        <v>66</v>
      </c>
      <c r="L20" s="63" t="s">
        <v>82</v>
      </c>
      <c r="M20" s="63" t="s">
        <v>119</v>
      </c>
      <c r="N20" s="63" t="s">
        <v>90</v>
      </c>
      <c r="O20" s="63" t="s">
        <v>90</v>
      </c>
      <c r="P20" s="66" t="s">
        <v>90</v>
      </c>
      <c r="Q20" s="66">
        <v>11.5</v>
      </c>
      <c r="R20" s="66" t="s">
        <v>71</v>
      </c>
      <c r="S20" s="66" t="s">
        <v>72</v>
      </c>
      <c r="T20" s="66" t="s">
        <v>73</v>
      </c>
      <c r="U20" s="147">
        <v>29398747</v>
      </c>
      <c r="V20" s="87">
        <v>29398747</v>
      </c>
      <c r="W20" s="66" t="s">
        <v>74</v>
      </c>
      <c r="X20" s="66" t="s">
        <v>65</v>
      </c>
      <c r="Y20" s="66" t="s">
        <v>75</v>
      </c>
      <c r="Z20" s="66" t="s">
        <v>76</v>
      </c>
      <c r="AA20" s="66">
        <v>6012220601</v>
      </c>
      <c r="AB20" s="66" t="s">
        <v>77</v>
      </c>
      <c r="AC20" s="76">
        <v>29398747</v>
      </c>
      <c r="AD20" s="81"/>
      <c r="AE20" s="81"/>
      <c r="AF20" s="76">
        <v>2734270</v>
      </c>
      <c r="AG20" s="81"/>
      <c r="AH20" s="76">
        <v>5427268</v>
      </c>
      <c r="AI20" s="70"/>
      <c r="AJ20" s="79">
        <v>5427268</v>
      </c>
      <c r="AK20" s="70"/>
      <c r="AL20" s="79">
        <v>5427268</v>
      </c>
      <c r="AM20" s="70"/>
      <c r="AN20" s="79">
        <v>5427268</v>
      </c>
      <c r="AO20" s="70"/>
      <c r="AP20" s="79">
        <v>4955405</v>
      </c>
      <c r="AQ20" s="70"/>
      <c r="AR20" s="70"/>
      <c r="AS20" s="70"/>
      <c r="AT20" s="70"/>
      <c r="AU20" s="70"/>
      <c r="AV20" s="70"/>
      <c r="AW20" s="70"/>
      <c r="AX20" s="70"/>
      <c r="AY20" s="70"/>
      <c r="AZ20" s="70"/>
      <c r="BA20" s="70">
        <f t="shared" ref="BA20:BB20" si="14">AC20+AE20+AG20+AI20+AK20+AM20+AO20+AQ20+AS20+AU20+AW20+AY20</f>
        <v>29398747</v>
      </c>
      <c r="BB20" s="70">
        <f t="shared" si="14"/>
        <v>29398747</v>
      </c>
      <c r="BC20" s="71">
        <f t="shared" si="1"/>
        <v>0</v>
      </c>
      <c r="BD20" s="72">
        <f t="shared" si="2"/>
        <v>0</v>
      </c>
      <c r="BE20" s="72">
        <f t="shared" si="3"/>
        <v>0</v>
      </c>
    </row>
    <row r="21" spans="1:57" s="73" customFormat="1" ht="14.25" customHeight="1">
      <c r="A21" s="61" t="s">
        <v>57</v>
      </c>
      <c r="B21" s="61" t="s">
        <v>58</v>
      </c>
      <c r="C21" s="94" t="s">
        <v>59</v>
      </c>
      <c r="D21" s="94" t="s">
        <v>60</v>
      </c>
      <c r="E21" s="94" t="s">
        <v>102</v>
      </c>
      <c r="F21" s="63" t="s">
        <v>120</v>
      </c>
      <c r="G21" s="63" t="s">
        <v>62</v>
      </c>
      <c r="H21" s="66" t="s">
        <v>63</v>
      </c>
      <c r="I21" s="66" t="s">
        <v>64</v>
      </c>
      <c r="J21" s="78">
        <v>80111620</v>
      </c>
      <c r="K21" s="66" t="s">
        <v>66</v>
      </c>
      <c r="L21" s="66" t="s">
        <v>82</v>
      </c>
      <c r="M21" s="66" t="s">
        <v>121</v>
      </c>
      <c r="N21" s="63" t="s">
        <v>90</v>
      </c>
      <c r="O21" s="63" t="s">
        <v>90</v>
      </c>
      <c r="P21" s="66" t="s">
        <v>90</v>
      </c>
      <c r="Q21" s="66">
        <v>11.5</v>
      </c>
      <c r="R21" s="66" t="s">
        <v>71</v>
      </c>
      <c r="S21" s="66" t="s">
        <v>72</v>
      </c>
      <c r="T21" s="66" t="s">
        <v>73</v>
      </c>
      <c r="U21" s="87">
        <v>33035471</v>
      </c>
      <c r="V21" s="87">
        <v>33035471</v>
      </c>
      <c r="W21" s="66" t="s">
        <v>74</v>
      </c>
      <c r="X21" s="66" t="s">
        <v>65</v>
      </c>
      <c r="Y21" s="66" t="s">
        <v>75</v>
      </c>
      <c r="Z21" s="66" t="s">
        <v>76</v>
      </c>
      <c r="AA21" s="66">
        <v>6012220601</v>
      </c>
      <c r="AB21" s="66" t="s">
        <v>77</v>
      </c>
      <c r="AC21" s="76">
        <v>33035471</v>
      </c>
      <c r="AD21" s="81"/>
      <c r="AE21" s="81"/>
      <c r="AF21" s="81"/>
      <c r="AG21" s="81"/>
      <c r="AH21" s="81"/>
      <c r="AI21" s="70"/>
      <c r="AJ21" s="70"/>
      <c r="AK21" s="70"/>
      <c r="AL21" s="70"/>
      <c r="AM21" s="70"/>
      <c r="AN21" s="70"/>
      <c r="AO21" s="70"/>
      <c r="AP21" s="79">
        <v>471863</v>
      </c>
      <c r="AQ21" s="70"/>
      <c r="AR21" s="79">
        <v>5427268</v>
      </c>
      <c r="AS21" s="70"/>
      <c r="AT21" s="79">
        <v>5427268</v>
      </c>
      <c r="AU21" s="70"/>
      <c r="AV21" s="79">
        <v>5427268</v>
      </c>
      <c r="AW21" s="70"/>
      <c r="AX21" s="79">
        <v>5427268</v>
      </c>
      <c r="AY21" s="70"/>
      <c r="AZ21" s="79">
        <v>10854536</v>
      </c>
      <c r="BA21" s="70">
        <f t="shared" ref="BA21:BB21" si="15">AC21+AE21+AG21+AI21+AK21+AM21+AO21+AQ21+AS21+AU21+AW21+AY21</f>
        <v>33035471</v>
      </c>
      <c r="BB21" s="70">
        <f t="shared" si="15"/>
        <v>33035471</v>
      </c>
      <c r="BC21" s="71">
        <f t="shared" si="1"/>
        <v>0</v>
      </c>
      <c r="BD21" s="72">
        <f t="shared" si="2"/>
        <v>0</v>
      </c>
      <c r="BE21" s="72">
        <f t="shared" si="3"/>
        <v>0</v>
      </c>
    </row>
    <row r="22" spans="1:57" s="73" customFormat="1" ht="14.25" customHeight="1">
      <c r="A22" s="61" t="s">
        <v>57</v>
      </c>
      <c r="B22" s="61" t="s">
        <v>58</v>
      </c>
      <c r="C22" s="94" t="s">
        <v>59</v>
      </c>
      <c r="D22" s="94" t="s">
        <v>60</v>
      </c>
      <c r="E22" s="94">
        <v>32</v>
      </c>
      <c r="F22" s="63" t="s">
        <v>122</v>
      </c>
      <c r="G22" s="63" t="s">
        <v>62</v>
      </c>
      <c r="H22" s="66" t="s">
        <v>79</v>
      </c>
      <c r="I22" s="66" t="s">
        <v>95</v>
      </c>
      <c r="J22" s="78">
        <v>80111620</v>
      </c>
      <c r="K22" s="66" t="s">
        <v>81</v>
      </c>
      <c r="L22" s="63" t="s">
        <v>82</v>
      </c>
      <c r="M22" s="66" t="s">
        <v>123</v>
      </c>
      <c r="N22" s="63" t="s">
        <v>124</v>
      </c>
      <c r="O22" s="63" t="s">
        <v>124</v>
      </c>
      <c r="P22" s="66" t="s">
        <v>125</v>
      </c>
      <c r="Q22" s="66">
        <v>6</v>
      </c>
      <c r="R22" s="66" t="s">
        <v>71</v>
      </c>
      <c r="S22" s="66" t="s">
        <v>126</v>
      </c>
      <c r="T22" s="66" t="s">
        <v>73</v>
      </c>
      <c r="U22" s="87">
        <v>0</v>
      </c>
      <c r="V22" s="87">
        <v>0</v>
      </c>
      <c r="W22" s="66" t="s">
        <v>74</v>
      </c>
      <c r="X22" s="66" t="s">
        <v>65</v>
      </c>
      <c r="Y22" s="66" t="s">
        <v>75</v>
      </c>
      <c r="Z22" s="66" t="s">
        <v>76</v>
      </c>
      <c r="AA22" s="66">
        <v>6012220601</v>
      </c>
      <c r="AB22" s="66" t="s">
        <v>77</v>
      </c>
      <c r="AC22" s="76">
        <v>0</v>
      </c>
      <c r="AD22" s="76">
        <v>0</v>
      </c>
      <c r="AE22" s="76">
        <v>0</v>
      </c>
      <c r="AF22" s="76">
        <v>0</v>
      </c>
      <c r="AG22" s="76">
        <v>0</v>
      </c>
      <c r="AH22" s="76">
        <v>0</v>
      </c>
      <c r="AI22" s="79">
        <v>0</v>
      </c>
      <c r="AJ22" s="79">
        <v>0</v>
      </c>
      <c r="AK22" s="79">
        <v>0</v>
      </c>
      <c r="AL22" s="79">
        <v>0</v>
      </c>
      <c r="AM22" s="79">
        <v>0</v>
      </c>
      <c r="AN22" s="79">
        <v>0</v>
      </c>
      <c r="AO22" s="79">
        <v>0</v>
      </c>
      <c r="AP22" s="79">
        <v>0</v>
      </c>
      <c r="AQ22" s="79">
        <v>0</v>
      </c>
      <c r="AR22" s="79">
        <v>0</v>
      </c>
      <c r="AS22" s="79">
        <v>0</v>
      </c>
      <c r="AT22" s="79">
        <v>0</v>
      </c>
      <c r="AU22" s="79">
        <v>0</v>
      </c>
      <c r="AV22" s="79">
        <v>0</v>
      </c>
      <c r="AW22" s="79">
        <v>0</v>
      </c>
      <c r="AX22" s="79">
        <v>0</v>
      </c>
      <c r="AY22" s="79">
        <v>0</v>
      </c>
      <c r="AZ22" s="79">
        <v>0</v>
      </c>
      <c r="BA22" s="70">
        <f t="shared" ref="BA22:BB22" si="16">AC22+AE22+AG22+AI22+AK22+AM22+AO22+AQ22+AS22+AU22+AW22+AY22</f>
        <v>0</v>
      </c>
      <c r="BB22" s="70">
        <f t="shared" si="16"/>
        <v>0</v>
      </c>
      <c r="BC22" s="71">
        <f t="shared" si="1"/>
        <v>0</v>
      </c>
      <c r="BD22" s="72">
        <f t="shared" si="2"/>
        <v>0</v>
      </c>
      <c r="BE22" s="72">
        <f t="shared" si="3"/>
        <v>0</v>
      </c>
    </row>
    <row r="23" spans="1:57" s="73" customFormat="1" ht="14.25" customHeight="1">
      <c r="A23" s="61" t="s">
        <v>57</v>
      </c>
      <c r="B23" s="61" t="s">
        <v>58</v>
      </c>
      <c r="C23" s="94" t="s">
        <v>59</v>
      </c>
      <c r="D23" s="94" t="s">
        <v>60</v>
      </c>
      <c r="E23" s="94">
        <v>6</v>
      </c>
      <c r="F23" s="63" t="s">
        <v>127</v>
      </c>
      <c r="G23" s="63" t="s">
        <v>62</v>
      </c>
      <c r="H23" s="66" t="s">
        <v>79</v>
      </c>
      <c r="I23" s="66" t="s">
        <v>95</v>
      </c>
      <c r="J23" s="78">
        <v>80111620</v>
      </c>
      <c r="K23" s="66" t="s">
        <v>81</v>
      </c>
      <c r="L23" s="63" t="s">
        <v>128</v>
      </c>
      <c r="M23" s="63" t="s">
        <v>129</v>
      </c>
      <c r="N23" s="63" t="s">
        <v>69</v>
      </c>
      <c r="O23" s="63" t="s">
        <v>69</v>
      </c>
      <c r="P23" s="63" t="s">
        <v>69</v>
      </c>
      <c r="Q23" s="63">
        <v>9</v>
      </c>
      <c r="R23" s="63" t="s">
        <v>71</v>
      </c>
      <c r="S23" s="63" t="s">
        <v>130</v>
      </c>
      <c r="T23" s="63" t="s">
        <v>73</v>
      </c>
      <c r="U23" s="150">
        <v>134447258</v>
      </c>
      <c r="V23" s="83">
        <v>134447258</v>
      </c>
      <c r="W23" s="63" t="s">
        <v>74</v>
      </c>
      <c r="X23" s="63" t="s">
        <v>65</v>
      </c>
      <c r="Y23" s="63" t="s">
        <v>75</v>
      </c>
      <c r="Z23" s="66" t="s">
        <v>76</v>
      </c>
      <c r="AA23" s="66">
        <v>6012220601</v>
      </c>
      <c r="AB23" s="63" t="s">
        <v>77</v>
      </c>
      <c r="AC23" s="79">
        <v>0</v>
      </c>
      <c r="AD23" s="79">
        <v>0</v>
      </c>
      <c r="AE23" s="76">
        <v>0</v>
      </c>
      <c r="AF23" s="79">
        <v>0</v>
      </c>
      <c r="AG23" s="79">
        <v>0</v>
      </c>
      <c r="AH23" s="79">
        <v>0</v>
      </c>
      <c r="AI23" s="79">
        <v>134447258</v>
      </c>
      <c r="AJ23" s="71">
        <v>13444726</v>
      </c>
      <c r="AK23" s="79">
        <v>0</v>
      </c>
      <c r="AL23" s="79">
        <v>0</v>
      </c>
      <c r="AM23" s="79">
        <v>0</v>
      </c>
      <c r="AN23" s="71">
        <v>40334177</v>
      </c>
      <c r="AO23" s="79">
        <v>0</v>
      </c>
      <c r="AP23" s="79">
        <v>0</v>
      </c>
      <c r="AQ23" s="79">
        <v>0</v>
      </c>
      <c r="AR23" s="79">
        <v>0</v>
      </c>
      <c r="AS23" s="79">
        <v>0</v>
      </c>
      <c r="AT23" s="71">
        <v>53778903</v>
      </c>
      <c r="AU23" s="79">
        <v>0</v>
      </c>
      <c r="AV23" s="79">
        <v>0</v>
      </c>
      <c r="AW23" s="79">
        <v>0</v>
      </c>
      <c r="AX23" s="71">
        <v>26889452</v>
      </c>
      <c r="AY23" s="79">
        <v>0</v>
      </c>
      <c r="AZ23" s="71">
        <v>0</v>
      </c>
      <c r="BA23" s="70">
        <f t="shared" ref="BA23:BB23" si="17">AC23+AE23+AG23+AI23+AK23+AM23+AO23+AQ23+AS23+AU23+AW23+AY23</f>
        <v>134447258</v>
      </c>
      <c r="BB23" s="70">
        <f t="shared" si="17"/>
        <v>134447258</v>
      </c>
      <c r="BC23" s="71">
        <f t="shared" si="1"/>
        <v>0</v>
      </c>
      <c r="BD23" s="72">
        <f t="shared" si="2"/>
        <v>0</v>
      </c>
      <c r="BE23" s="72">
        <f t="shared" si="3"/>
        <v>0</v>
      </c>
    </row>
    <row r="24" spans="1:57" s="73" customFormat="1" ht="14.25" customHeight="1">
      <c r="A24" s="61" t="s">
        <v>57</v>
      </c>
      <c r="B24" s="61" t="s">
        <v>58</v>
      </c>
      <c r="C24" s="94" t="s">
        <v>59</v>
      </c>
      <c r="D24" s="94" t="s">
        <v>60</v>
      </c>
      <c r="E24" s="94">
        <v>32</v>
      </c>
      <c r="F24" s="63" t="s">
        <v>131</v>
      </c>
      <c r="G24" s="63" t="s">
        <v>62</v>
      </c>
      <c r="H24" s="66" t="s">
        <v>79</v>
      </c>
      <c r="I24" s="66" t="s">
        <v>95</v>
      </c>
      <c r="J24" s="78">
        <v>80111620</v>
      </c>
      <c r="K24" s="66" t="s">
        <v>81</v>
      </c>
      <c r="L24" s="63" t="s">
        <v>82</v>
      </c>
      <c r="M24" s="63" t="s">
        <v>132</v>
      </c>
      <c r="N24" s="63" t="s">
        <v>90</v>
      </c>
      <c r="O24" s="63" t="s">
        <v>90</v>
      </c>
      <c r="P24" s="63" t="s">
        <v>90</v>
      </c>
      <c r="Q24" s="63">
        <v>3</v>
      </c>
      <c r="R24" s="63" t="s">
        <v>71</v>
      </c>
      <c r="S24" s="63" t="s">
        <v>72</v>
      </c>
      <c r="T24" s="63" t="s">
        <v>73</v>
      </c>
      <c r="U24" s="150">
        <v>22692000</v>
      </c>
      <c r="V24" s="150">
        <v>22692000</v>
      </c>
      <c r="W24" s="63" t="s">
        <v>74</v>
      </c>
      <c r="X24" s="63" t="s">
        <v>65</v>
      </c>
      <c r="Y24" s="63" t="s">
        <v>75</v>
      </c>
      <c r="Z24" s="66" t="s">
        <v>76</v>
      </c>
      <c r="AA24" s="66">
        <v>6012220601</v>
      </c>
      <c r="AB24" s="63" t="s">
        <v>77</v>
      </c>
      <c r="AC24" s="79">
        <v>0</v>
      </c>
      <c r="AD24" s="79">
        <v>0</v>
      </c>
      <c r="AE24" s="79">
        <v>22692000</v>
      </c>
      <c r="AF24" s="79">
        <v>0</v>
      </c>
      <c r="AG24" s="79">
        <v>0</v>
      </c>
      <c r="AH24" s="79">
        <v>2521333</v>
      </c>
      <c r="AI24" s="79">
        <v>0</v>
      </c>
      <c r="AJ24" s="79">
        <v>7564000</v>
      </c>
      <c r="AK24" s="79">
        <v>0</v>
      </c>
      <c r="AL24" s="79">
        <v>7564000</v>
      </c>
      <c r="AM24" s="79">
        <v>0</v>
      </c>
      <c r="AN24" s="79">
        <v>5042667</v>
      </c>
      <c r="AO24" s="79">
        <v>0</v>
      </c>
      <c r="AP24" s="79">
        <v>0</v>
      </c>
      <c r="AQ24" s="79">
        <v>0</v>
      </c>
      <c r="AR24" s="79">
        <v>0</v>
      </c>
      <c r="AS24" s="79">
        <v>0</v>
      </c>
      <c r="AT24" s="79">
        <v>0</v>
      </c>
      <c r="AU24" s="79">
        <v>0</v>
      </c>
      <c r="AV24" s="79">
        <v>0</v>
      </c>
      <c r="AW24" s="79">
        <v>0</v>
      </c>
      <c r="AX24" s="79">
        <v>0</v>
      </c>
      <c r="AY24" s="79">
        <v>0</v>
      </c>
      <c r="AZ24" s="79">
        <v>0</v>
      </c>
      <c r="BA24" s="70">
        <f t="shared" ref="BA24:BB24" si="18">AC24+AE24+AG24+AI24+AK24+AM24+AO24+AQ24+AS24+AU24+AW24+AY24</f>
        <v>22692000</v>
      </c>
      <c r="BB24" s="70">
        <f t="shared" si="18"/>
        <v>22692000</v>
      </c>
      <c r="BC24" s="71">
        <f t="shared" si="1"/>
        <v>0</v>
      </c>
      <c r="BD24" s="72">
        <f t="shared" si="2"/>
        <v>0</v>
      </c>
      <c r="BE24" s="72">
        <f t="shared" si="3"/>
        <v>0</v>
      </c>
    </row>
    <row r="25" spans="1:57" s="73" customFormat="1" ht="14.25" customHeight="1">
      <c r="A25" s="61" t="s">
        <v>57</v>
      </c>
      <c r="B25" s="63" t="s">
        <v>58</v>
      </c>
      <c r="C25" s="94" t="s">
        <v>59</v>
      </c>
      <c r="D25" s="94" t="s">
        <v>60</v>
      </c>
      <c r="E25" s="94" t="s">
        <v>102</v>
      </c>
      <c r="F25" s="63" t="s">
        <v>133</v>
      </c>
      <c r="G25" s="63" t="s">
        <v>62</v>
      </c>
      <c r="H25" s="66" t="s">
        <v>79</v>
      </c>
      <c r="I25" s="66" t="s">
        <v>80</v>
      </c>
      <c r="J25" s="78">
        <v>80111620</v>
      </c>
      <c r="K25" s="66" t="s">
        <v>81</v>
      </c>
      <c r="L25" s="63" t="s">
        <v>82</v>
      </c>
      <c r="M25" s="66" t="s">
        <v>134</v>
      </c>
      <c r="N25" s="63" t="s">
        <v>90</v>
      </c>
      <c r="O25" s="63" t="s">
        <v>90</v>
      </c>
      <c r="P25" s="66" t="s">
        <v>84</v>
      </c>
      <c r="Q25" s="63">
        <v>7</v>
      </c>
      <c r="R25" s="63" t="s">
        <v>71</v>
      </c>
      <c r="S25" s="63" t="s">
        <v>72</v>
      </c>
      <c r="T25" s="63" t="s">
        <v>73</v>
      </c>
      <c r="U25" s="150">
        <v>29988500</v>
      </c>
      <c r="V25" s="83">
        <v>29988500</v>
      </c>
      <c r="W25" s="63" t="s">
        <v>74</v>
      </c>
      <c r="X25" s="63" t="s">
        <v>65</v>
      </c>
      <c r="Y25" s="63" t="s">
        <v>99</v>
      </c>
      <c r="Z25" s="66" t="s">
        <v>100</v>
      </c>
      <c r="AA25" s="66">
        <v>6012220601</v>
      </c>
      <c r="AB25" s="63" t="s">
        <v>101</v>
      </c>
      <c r="AC25" s="82"/>
      <c r="AD25" s="70"/>
      <c r="AE25" s="80">
        <v>29988500</v>
      </c>
      <c r="AF25" s="70"/>
      <c r="AG25" s="70"/>
      <c r="AH25" s="71">
        <v>6666667</v>
      </c>
      <c r="AI25" s="70"/>
      <c r="AJ25" s="71">
        <v>8000000</v>
      </c>
      <c r="AK25" s="70"/>
      <c r="AL25" s="71">
        <v>8000000</v>
      </c>
      <c r="AM25" s="70"/>
      <c r="AN25" s="71">
        <v>7321833</v>
      </c>
      <c r="AO25" s="70"/>
      <c r="AP25" s="70"/>
      <c r="AQ25" s="70"/>
      <c r="AR25" s="70"/>
      <c r="AS25" s="70"/>
      <c r="AT25" s="70"/>
      <c r="AU25" s="70"/>
      <c r="AV25" s="70"/>
      <c r="AW25" s="70"/>
      <c r="AX25" s="70"/>
      <c r="AY25" s="70"/>
      <c r="AZ25" s="70"/>
      <c r="BA25" s="70">
        <f t="shared" ref="BA25:BB25" si="19">AC25+AE25+AG25+AI25+AK25+AM25+AO25+AQ25+AS25+AU25+AW25+AY25</f>
        <v>29988500</v>
      </c>
      <c r="BB25" s="70">
        <f t="shared" si="19"/>
        <v>29988500</v>
      </c>
      <c r="BC25" s="71">
        <f t="shared" si="1"/>
        <v>0</v>
      </c>
      <c r="BD25" s="72">
        <f t="shared" si="2"/>
        <v>0</v>
      </c>
      <c r="BE25" s="72">
        <f t="shared" si="3"/>
        <v>0</v>
      </c>
    </row>
    <row r="26" spans="1:57" s="73" customFormat="1" ht="14.25" customHeight="1">
      <c r="A26" s="61" t="s">
        <v>57</v>
      </c>
      <c r="B26" s="63" t="s">
        <v>58</v>
      </c>
      <c r="C26" s="94" t="s">
        <v>59</v>
      </c>
      <c r="D26" s="94" t="s">
        <v>60</v>
      </c>
      <c r="E26" s="94">
        <v>5</v>
      </c>
      <c r="F26" s="74" t="s">
        <v>135</v>
      </c>
      <c r="G26" s="63" t="s">
        <v>62</v>
      </c>
      <c r="H26" s="66" t="s">
        <v>79</v>
      </c>
      <c r="I26" s="66" t="s">
        <v>95</v>
      </c>
      <c r="J26" s="78">
        <v>80111620</v>
      </c>
      <c r="K26" s="66" t="s">
        <v>81</v>
      </c>
      <c r="L26" s="66" t="s">
        <v>82</v>
      </c>
      <c r="M26" s="66" t="s">
        <v>136</v>
      </c>
      <c r="N26" s="63" t="s">
        <v>84</v>
      </c>
      <c r="O26" s="63" t="s">
        <v>85</v>
      </c>
      <c r="P26" s="63" t="s">
        <v>85</v>
      </c>
      <c r="Q26" s="63">
        <v>7.5</v>
      </c>
      <c r="R26" s="63" t="s">
        <v>71</v>
      </c>
      <c r="S26" s="63" t="s">
        <v>72</v>
      </c>
      <c r="T26" s="63" t="s">
        <v>73</v>
      </c>
      <c r="U26" s="150">
        <v>2611044</v>
      </c>
      <c r="V26" s="83">
        <v>2611044</v>
      </c>
      <c r="W26" s="63" t="s">
        <v>74</v>
      </c>
      <c r="X26" s="63" t="s">
        <v>65</v>
      </c>
      <c r="Y26" s="63" t="s">
        <v>75</v>
      </c>
      <c r="Z26" s="66" t="s">
        <v>76</v>
      </c>
      <c r="AA26" s="66">
        <v>6012220601</v>
      </c>
      <c r="AB26" s="63" t="s">
        <v>77</v>
      </c>
      <c r="AC26" s="68">
        <v>0</v>
      </c>
      <c r="AD26" s="68">
        <v>0</v>
      </c>
      <c r="AE26" s="68"/>
      <c r="AF26" s="68">
        <v>0</v>
      </c>
      <c r="AG26" s="77">
        <v>2611044</v>
      </c>
      <c r="AH26" s="77"/>
      <c r="AI26" s="77"/>
      <c r="AJ26" s="77">
        <v>2611044</v>
      </c>
      <c r="AK26" s="77"/>
      <c r="AL26" s="77"/>
      <c r="AM26" s="77"/>
      <c r="AN26" s="77"/>
      <c r="AO26" s="77"/>
      <c r="AP26" s="77"/>
      <c r="AQ26" s="77"/>
      <c r="AR26" s="77"/>
      <c r="AS26" s="77"/>
      <c r="AT26" s="77"/>
      <c r="AU26" s="77"/>
      <c r="AV26" s="77"/>
      <c r="AW26" s="77"/>
      <c r="AX26" s="77"/>
      <c r="AY26" s="77"/>
      <c r="AZ26" s="77"/>
      <c r="BA26" s="70">
        <f t="shared" ref="BA26:BB26" si="20">AC26+AE26+AG26+AI26+AK26+AM26+AO26+AQ26+AS26+AU26+AW26+AY26</f>
        <v>2611044</v>
      </c>
      <c r="BB26" s="70">
        <f t="shared" si="20"/>
        <v>2611044</v>
      </c>
      <c r="BC26" s="71">
        <f t="shared" si="1"/>
        <v>0</v>
      </c>
      <c r="BD26" s="72">
        <f t="shared" si="2"/>
        <v>0</v>
      </c>
      <c r="BE26" s="72">
        <f t="shared" si="3"/>
        <v>0</v>
      </c>
    </row>
    <row r="27" spans="1:57" s="73" customFormat="1" ht="14.25" customHeight="1">
      <c r="A27" s="61" t="s">
        <v>57</v>
      </c>
      <c r="B27" s="63" t="s">
        <v>58</v>
      </c>
      <c r="C27" s="94" t="s">
        <v>59</v>
      </c>
      <c r="D27" s="94" t="s">
        <v>60</v>
      </c>
      <c r="E27" s="94">
        <v>6</v>
      </c>
      <c r="F27" s="63" t="s">
        <v>137</v>
      </c>
      <c r="G27" s="63" t="s">
        <v>62</v>
      </c>
      <c r="H27" s="66" t="s">
        <v>79</v>
      </c>
      <c r="I27" s="66" t="s">
        <v>95</v>
      </c>
      <c r="J27" s="78">
        <v>81112211</v>
      </c>
      <c r="K27" s="66" t="s">
        <v>81</v>
      </c>
      <c r="L27" s="63" t="s">
        <v>128</v>
      </c>
      <c r="M27" s="66" t="s">
        <v>138</v>
      </c>
      <c r="N27" s="63" t="s">
        <v>70</v>
      </c>
      <c r="O27" s="63" t="s">
        <v>139</v>
      </c>
      <c r="P27" s="63" t="s">
        <v>140</v>
      </c>
      <c r="Q27" s="63">
        <v>12</v>
      </c>
      <c r="R27" s="63" t="s">
        <v>71</v>
      </c>
      <c r="S27" s="63" t="s">
        <v>141</v>
      </c>
      <c r="T27" s="63" t="s">
        <v>73</v>
      </c>
      <c r="U27" s="150">
        <v>20000000</v>
      </c>
      <c r="V27" s="83">
        <v>20000000</v>
      </c>
      <c r="W27" s="63" t="s">
        <v>74</v>
      </c>
      <c r="X27" s="63" t="s">
        <v>65</v>
      </c>
      <c r="Y27" s="63" t="s">
        <v>75</v>
      </c>
      <c r="Z27" s="66" t="s">
        <v>76</v>
      </c>
      <c r="AA27" s="66">
        <v>6012220601</v>
      </c>
      <c r="AB27" s="63" t="s">
        <v>77</v>
      </c>
      <c r="AC27" s="68">
        <v>0</v>
      </c>
      <c r="AD27" s="68">
        <v>0</v>
      </c>
      <c r="AE27" s="68">
        <v>0</v>
      </c>
      <c r="AF27" s="68">
        <v>0</v>
      </c>
      <c r="AG27" s="68">
        <v>0</v>
      </c>
      <c r="AH27" s="68">
        <v>0</v>
      </c>
      <c r="AI27" s="68">
        <v>0</v>
      </c>
      <c r="AJ27" s="68">
        <v>0</v>
      </c>
      <c r="AK27" s="68">
        <v>0</v>
      </c>
      <c r="AL27" s="68">
        <v>0</v>
      </c>
      <c r="AM27" s="68">
        <v>0</v>
      </c>
      <c r="AN27" s="68">
        <v>0</v>
      </c>
      <c r="AO27" s="68">
        <v>0</v>
      </c>
      <c r="AP27" s="68">
        <v>0</v>
      </c>
      <c r="AQ27" s="68">
        <v>0</v>
      </c>
      <c r="AR27" s="68">
        <v>0</v>
      </c>
      <c r="AS27" s="68">
        <v>20000000</v>
      </c>
      <c r="AT27" s="68">
        <v>0</v>
      </c>
      <c r="AU27" s="68">
        <v>0</v>
      </c>
      <c r="AV27" s="68">
        <v>20000000</v>
      </c>
      <c r="AW27" s="68">
        <v>0</v>
      </c>
      <c r="AX27" s="68">
        <v>0</v>
      </c>
      <c r="AY27" s="68">
        <v>0</v>
      </c>
      <c r="AZ27" s="68">
        <v>0</v>
      </c>
      <c r="BA27" s="70">
        <f t="shared" ref="BA27:BB27" si="21">AC27+AE27+AG27+AI27+AK27+AM27+AO27+AQ27+AS27+AU27+AW27+AY27</f>
        <v>20000000</v>
      </c>
      <c r="BB27" s="70">
        <f t="shared" si="21"/>
        <v>20000000</v>
      </c>
      <c r="BC27" s="71">
        <f t="shared" si="1"/>
        <v>0</v>
      </c>
      <c r="BD27" s="72">
        <f t="shared" si="2"/>
        <v>0</v>
      </c>
      <c r="BE27" s="72">
        <f t="shared" si="3"/>
        <v>0</v>
      </c>
    </row>
    <row r="28" spans="1:57" s="73" customFormat="1" ht="14.25" customHeight="1">
      <c r="A28" s="61" t="s">
        <v>57</v>
      </c>
      <c r="B28" s="63" t="s">
        <v>58</v>
      </c>
      <c r="C28" s="94" t="s">
        <v>59</v>
      </c>
      <c r="D28" s="94" t="s">
        <v>60</v>
      </c>
      <c r="E28" s="94">
        <v>15</v>
      </c>
      <c r="F28" s="63" t="s">
        <v>142</v>
      </c>
      <c r="G28" s="63" t="s">
        <v>62</v>
      </c>
      <c r="H28" s="66" t="s">
        <v>79</v>
      </c>
      <c r="I28" s="66" t="s">
        <v>95</v>
      </c>
      <c r="J28" s="78">
        <v>43233501</v>
      </c>
      <c r="K28" s="66" t="s">
        <v>81</v>
      </c>
      <c r="L28" s="63" t="s">
        <v>143</v>
      </c>
      <c r="M28" s="66" t="s">
        <v>144</v>
      </c>
      <c r="N28" s="63" t="s">
        <v>70</v>
      </c>
      <c r="O28" s="63" t="s">
        <v>139</v>
      </c>
      <c r="P28" s="63" t="s">
        <v>140</v>
      </c>
      <c r="Q28" s="63">
        <v>12</v>
      </c>
      <c r="R28" s="63" t="s">
        <v>71</v>
      </c>
      <c r="S28" s="63" t="s">
        <v>145</v>
      </c>
      <c r="T28" s="63" t="s">
        <v>73</v>
      </c>
      <c r="U28" s="150">
        <v>8830541</v>
      </c>
      <c r="V28" s="150">
        <v>8830541</v>
      </c>
      <c r="W28" s="63" t="s">
        <v>74</v>
      </c>
      <c r="X28" s="63" t="s">
        <v>65</v>
      </c>
      <c r="Y28" s="63" t="s">
        <v>146</v>
      </c>
      <c r="Z28" s="61" t="s">
        <v>147</v>
      </c>
      <c r="AA28" s="61">
        <v>6012220601</v>
      </c>
      <c r="AB28" s="63" t="s">
        <v>148</v>
      </c>
      <c r="AC28" s="79">
        <v>0</v>
      </c>
      <c r="AD28" s="79">
        <v>0</v>
      </c>
      <c r="AE28" s="79">
        <v>0</v>
      </c>
      <c r="AF28" s="79">
        <v>0</v>
      </c>
      <c r="AG28" s="79">
        <v>0</v>
      </c>
      <c r="AH28" s="71">
        <v>0</v>
      </c>
      <c r="AI28" s="79">
        <v>0</v>
      </c>
      <c r="AJ28" s="71">
        <v>0</v>
      </c>
      <c r="AK28" s="79">
        <v>0</v>
      </c>
      <c r="AL28" s="71">
        <v>0</v>
      </c>
      <c r="AM28" s="79">
        <v>0</v>
      </c>
      <c r="AN28" s="71">
        <v>0</v>
      </c>
      <c r="AO28" s="79">
        <v>0</v>
      </c>
      <c r="AP28" s="71">
        <v>0</v>
      </c>
      <c r="AQ28" s="79">
        <v>0</v>
      </c>
      <c r="AR28" s="71">
        <v>0</v>
      </c>
      <c r="AS28" s="79">
        <v>8830541</v>
      </c>
      <c r="AT28" s="71">
        <v>0</v>
      </c>
      <c r="AU28" s="79">
        <v>0</v>
      </c>
      <c r="AV28" s="71">
        <v>0</v>
      </c>
      <c r="AW28" s="79">
        <v>0</v>
      </c>
      <c r="AX28" s="71">
        <v>0</v>
      </c>
      <c r="AY28" s="79">
        <v>0</v>
      </c>
      <c r="AZ28" s="71">
        <v>8830541</v>
      </c>
      <c r="BA28" s="70">
        <f t="shared" ref="BA28:BB28" si="22">AC28+AE28+AG28+AI28+AK28+AM28+AO28+AQ28+AS28+AU28+AW28+AY28</f>
        <v>8830541</v>
      </c>
      <c r="BB28" s="70">
        <f t="shared" si="22"/>
        <v>8830541</v>
      </c>
      <c r="BC28" s="71">
        <f t="shared" si="1"/>
        <v>0</v>
      </c>
      <c r="BD28" s="72">
        <f t="shared" si="2"/>
        <v>0</v>
      </c>
      <c r="BE28" s="72">
        <f t="shared" si="3"/>
        <v>0</v>
      </c>
    </row>
    <row r="29" spans="1:57" s="73" customFormat="1" ht="14.25" customHeight="1">
      <c r="A29" s="61" t="s">
        <v>57</v>
      </c>
      <c r="B29" s="63" t="s">
        <v>58</v>
      </c>
      <c r="C29" s="94" t="s">
        <v>59</v>
      </c>
      <c r="D29" s="94" t="s">
        <v>60</v>
      </c>
      <c r="E29" s="94">
        <v>16</v>
      </c>
      <c r="F29" s="63" t="s">
        <v>149</v>
      </c>
      <c r="G29" s="63" t="s">
        <v>62</v>
      </c>
      <c r="H29" s="66" t="s">
        <v>79</v>
      </c>
      <c r="I29" s="66" t="s">
        <v>95</v>
      </c>
      <c r="J29" s="78">
        <v>80111620</v>
      </c>
      <c r="K29" s="66" t="s">
        <v>81</v>
      </c>
      <c r="L29" s="63" t="s">
        <v>82</v>
      </c>
      <c r="M29" s="66" t="s">
        <v>150</v>
      </c>
      <c r="N29" s="63" t="s">
        <v>140</v>
      </c>
      <c r="O29" s="63" t="s">
        <v>140</v>
      </c>
      <c r="P29" s="63" t="s">
        <v>140</v>
      </c>
      <c r="Q29" s="63">
        <v>1</v>
      </c>
      <c r="R29" s="63" t="s">
        <v>71</v>
      </c>
      <c r="S29" s="63" t="s">
        <v>72</v>
      </c>
      <c r="T29" s="63" t="s">
        <v>73</v>
      </c>
      <c r="U29" s="150">
        <v>9764650</v>
      </c>
      <c r="V29" s="150">
        <v>9764650</v>
      </c>
      <c r="W29" s="63" t="s">
        <v>74</v>
      </c>
      <c r="X29" s="63" t="s">
        <v>65</v>
      </c>
      <c r="Y29" s="63" t="s">
        <v>151</v>
      </c>
      <c r="Z29" s="66" t="s">
        <v>76</v>
      </c>
      <c r="AA29" s="61">
        <v>6012220601</v>
      </c>
      <c r="AB29" s="63" t="s">
        <v>152</v>
      </c>
      <c r="AC29" s="79">
        <v>0</v>
      </c>
      <c r="AD29" s="79">
        <v>0</v>
      </c>
      <c r="AE29" s="79">
        <v>0</v>
      </c>
      <c r="AF29" s="79">
        <v>0</v>
      </c>
      <c r="AG29" s="79">
        <v>0</v>
      </c>
      <c r="AH29" s="71">
        <v>0</v>
      </c>
      <c r="AI29" s="79">
        <v>0</v>
      </c>
      <c r="AJ29" s="71">
        <v>0</v>
      </c>
      <c r="AK29" s="79">
        <v>0</v>
      </c>
      <c r="AL29" s="71">
        <v>0</v>
      </c>
      <c r="AM29" s="79">
        <v>0</v>
      </c>
      <c r="AN29" s="71">
        <v>0</v>
      </c>
      <c r="AO29" s="79">
        <v>0</v>
      </c>
      <c r="AP29" s="71">
        <v>0</v>
      </c>
      <c r="AQ29" s="79">
        <v>0</v>
      </c>
      <c r="AR29" s="71">
        <v>0</v>
      </c>
      <c r="AS29" s="79">
        <v>9764650</v>
      </c>
      <c r="AT29" s="71">
        <v>0</v>
      </c>
      <c r="AU29" s="79">
        <v>0</v>
      </c>
      <c r="AV29" s="71">
        <v>278990</v>
      </c>
      <c r="AW29" s="79">
        <v>0</v>
      </c>
      <c r="AX29" s="71">
        <v>8369700</v>
      </c>
      <c r="AY29" s="79">
        <v>0</v>
      </c>
      <c r="AZ29" s="71">
        <v>1115960</v>
      </c>
      <c r="BA29" s="70">
        <f t="shared" ref="BA29:BB29" si="23">AC29+AE29+AG29+AI29+AK29+AM29+AO29+AQ29+AS29+AU29+AW29+AY29</f>
        <v>9764650</v>
      </c>
      <c r="BB29" s="70">
        <f t="shared" si="23"/>
        <v>9764650</v>
      </c>
      <c r="BC29" s="71">
        <f t="shared" si="1"/>
        <v>0</v>
      </c>
      <c r="BD29" s="72">
        <f t="shared" si="2"/>
        <v>0</v>
      </c>
      <c r="BE29" s="72">
        <f t="shared" si="3"/>
        <v>0</v>
      </c>
    </row>
    <row r="30" spans="1:57" s="73" customFormat="1" ht="15" customHeight="1">
      <c r="A30" s="61" t="s">
        <v>57</v>
      </c>
      <c r="B30" s="63" t="s">
        <v>58</v>
      </c>
      <c r="C30" s="94" t="s">
        <v>59</v>
      </c>
      <c r="D30" s="94" t="s">
        <v>60</v>
      </c>
      <c r="E30" s="94">
        <v>32</v>
      </c>
      <c r="F30" s="151" t="s">
        <v>153</v>
      </c>
      <c r="G30" s="63" t="s">
        <v>62</v>
      </c>
      <c r="H30" s="66" t="s">
        <v>79</v>
      </c>
      <c r="I30" s="66" t="s">
        <v>95</v>
      </c>
      <c r="J30" s="78">
        <v>80111620</v>
      </c>
      <c r="K30" s="66" t="s">
        <v>81</v>
      </c>
      <c r="L30" s="63" t="s">
        <v>82</v>
      </c>
      <c r="M30" s="63" t="s">
        <v>154</v>
      </c>
      <c r="N30" s="63" t="s">
        <v>70</v>
      </c>
      <c r="O30" s="63" t="s">
        <v>70</v>
      </c>
      <c r="P30" s="63" t="s">
        <v>70</v>
      </c>
      <c r="Q30" s="63">
        <v>5.5</v>
      </c>
      <c r="R30" s="61" t="s">
        <v>71</v>
      </c>
      <c r="S30" s="63" t="s">
        <v>155</v>
      </c>
      <c r="T30" s="61" t="s">
        <v>73</v>
      </c>
      <c r="U30" s="83">
        <v>40000000</v>
      </c>
      <c r="V30" s="83">
        <v>40000000</v>
      </c>
      <c r="W30" s="63" t="s">
        <v>74</v>
      </c>
      <c r="X30" s="63" t="s">
        <v>65</v>
      </c>
      <c r="Y30" s="63" t="s">
        <v>156</v>
      </c>
      <c r="Z30" s="63" t="s">
        <v>157</v>
      </c>
      <c r="AA30" s="61">
        <v>6012220601</v>
      </c>
      <c r="AB30" s="63" t="s">
        <v>152</v>
      </c>
      <c r="AC30" s="79">
        <v>0</v>
      </c>
      <c r="AD30" s="79">
        <v>0</v>
      </c>
      <c r="AE30" s="79">
        <v>0</v>
      </c>
      <c r="AF30" s="79">
        <v>0</v>
      </c>
      <c r="AG30" s="79">
        <v>0</v>
      </c>
      <c r="AH30" s="79">
        <v>0</v>
      </c>
      <c r="AI30" s="79">
        <v>0</v>
      </c>
      <c r="AJ30" s="79">
        <v>0</v>
      </c>
      <c r="AK30" s="79">
        <v>0</v>
      </c>
      <c r="AL30" s="83">
        <v>0</v>
      </c>
      <c r="AM30" s="83">
        <v>0</v>
      </c>
      <c r="AN30" s="79">
        <v>0</v>
      </c>
      <c r="AO30" s="79">
        <v>40000000</v>
      </c>
      <c r="AP30" s="79">
        <v>0</v>
      </c>
      <c r="AQ30" s="79">
        <v>0</v>
      </c>
      <c r="AR30" s="79">
        <v>3636365</v>
      </c>
      <c r="AS30" s="79">
        <v>0</v>
      </c>
      <c r="AT30" s="79">
        <v>7272727</v>
      </c>
      <c r="AU30" s="79">
        <v>0</v>
      </c>
      <c r="AV30" s="79">
        <v>7272727</v>
      </c>
      <c r="AW30" s="79">
        <v>0</v>
      </c>
      <c r="AX30" s="79">
        <v>7272727</v>
      </c>
      <c r="AY30" s="79">
        <v>0</v>
      </c>
      <c r="AZ30" s="79">
        <v>14545454</v>
      </c>
      <c r="BA30" s="70">
        <f t="shared" ref="BA30:BB30" si="24">AC30+AE30+AG30+AI30+AK30+AM30+AO30+AQ30+AS30+AU30+AW30+AY30</f>
        <v>40000000</v>
      </c>
      <c r="BB30" s="70">
        <f t="shared" si="24"/>
        <v>40000000</v>
      </c>
      <c r="BC30" s="71">
        <f t="shared" si="1"/>
        <v>0</v>
      </c>
      <c r="BD30" s="72">
        <f t="shared" si="2"/>
        <v>0</v>
      </c>
      <c r="BE30" s="72">
        <f t="shared" si="3"/>
        <v>0</v>
      </c>
    </row>
    <row r="31" spans="1:57" s="73" customFormat="1" ht="15" customHeight="1">
      <c r="A31" s="61" t="s">
        <v>57</v>
      </c>
      <c r="B31" s="63" t="s">
        <v>58</v>
      </c>
      <c r="C31" s="94" t="s">
        <v>59</v>
      </c>
      <c r="D31" s="94" t="s">
        <v>60</v>
      </c>
      <c r="E31" s="94">
        <v>32</v>
      </c>
      <c r="F31" s="151" t="s">
        <v>158</v>
      </c>
      <c r="G31" s="63" t="s">
        <v>62</v>
      </c>
      <c r="H31" s="66" t="s">
        <v>79</v>
      </c>
      <c r="I31" s="66" t="s">
        <v>95</v>
      </c>
      <c r="J31" s="78">
        <v>80111620</v>
      </c>
      <c r="K31" s="66" t="s">
        <v>81</v>
      </c>
      <c r="L31" s="63" t="s">
        <v>82</v>
      </c>
      <c r="M31" s="63" t="s">
        <v>159</v>
      </c>
      <c r="N31" s="63" t="s">
        <v>70</v>
      </c>
      <c r="O31" s="63" t="s">
        <v>70</v>
      </c>
      <c r="P31" s="63" t="s">
        <v>70</v>
      </c>
      <c r="Q31" s="63">
        <v>5.5</v>
      </c>
      <c r="R31" s="61" t="s">
        <v>71</v>
      </c>
      <c r="S31" s="63" t="s">
        <v>155</v>
      </c>
      <c r="T31" s="61" t="s">
        <v>73</v>
      </c>
      <c r="U31" s="83">
        <v>20000000</v>
      </c>
      <c r="V31" s="83">
        <v>20000000</v>
      </c>
      <c r="W31" s="63" t="s">
        <v>74</v>
      </c>
      <c r="X31" s="63" t="s">
        <v>65</v>
      </c>
      <c r="Y31" s="63" t="s">
        <v>156</v>
      </c>
      <c r="Z31" s="63" t="s">
        <v>157</v>
      </c>
      <c r="AA31" s="61">
        <v>6012220601</v>
      </c>
      <c r="AB31" s="63" t="s">
        <v>152</v>
      </c>
      <c r="AC31" s="79">
        <v>0</v>
      </c>
      <c r="AD31" s="79">
        <v>0</v>
      </c>
      <c r="AE31" s="79">
        <v>0</v>
      </c>
      <c r="AF31" s="79">
        <v>0</v>
      </c>
      <c r="AG31" s="79">
        <v>0</v>
      </c>
      <c r="AH31" s="79">
        <v>0</v>
      </c>
      <c r="AI31" s="79">
        <v>0</v>
      </c>
      <c r="AJ31" s="79">
        <v>0</v>
      </c>
      <c r="AK31" s="79">
        <v>0</v>
      </c>
      <c r="AL31" s="83">
        <v>0</v>
      </c>
      <c r="AM31" s="83">
        <v>0</v>
      </c>
      <c r="AN31" s="79">
        <v>0</v>
      </c>
      <c r="AO31" s="79">
        <v>20000000</v>
      </c>
      <c r="AP31" s="79">
        <v>0</v>
      </c>
      <c r="AQ31" s="79">
        <v>0</v>
      </c>
      <c r="AR31" s="79">
        <v>1818180</v>
      </c>
      <c r="AS31" s="79">
        <v>0</v>
      </c>
      <c r="AT31" s="79">
        <v>3636364</v>
      </c>
      <c r="AU31" s="79">
        <v>0</v>
      </c>
      <c r="AV31" s="79">
        <v>3636364</v>
      </c>
      <c r="AW31" s="79">
        <v>0</v>
      </c>
      <c r="AX31" s="79">
        <v>3636364</v>
      </c>
      <c r="AY31" s="79">
        <v>0</v>
      </c>
      <c r="AZ31" s="79">
        <v>7272728</v>
      </c>
      <c r="BA31" s="70">
        <f t="shared" ref="BA31:BB31" si="25">AC31+AE31+AG31+AI31+AK31+AM31+AO31+AQ31+AS31+AU31+AW31+AY31</f>
        <v>20000000</v>
      </c>
      <c r="BB31" s="70">
        <f t="shared" si="25"/>
        <v>20000000</v>
      </c>
      <c r="BC31" s="71">
        <f t="shared" si="1"/>
        <v>0</v>
      </c>
      <c r="BD31" s="72">
        <f t="shared" si="2"/>
        <v>0</v>
      </c>
      <c r="BE31" s="72">
        <f t="shared" si="3"/>
        <v>0</v>
      </c>
    </row>
    <row r="32" spans="1:57" s="73" customFormat="1" ht="15" customHeight="1">
      <c r="A32" s="61" t="s">
        <v>57</v>
      </c>
      <c r="B32" s="63" t="s">
        <v>58</v>
      </c>
      <c r="C32" s="94" t="s">
        <v>59</v>
      </c>
      <c r="D32" s="94" t="s">
        <v>60</v>
      </c>
      <c r="E32" s="94">
        <v>32</v>
      </c>
      <c r="F32" s="151" t="s">
        <v>160</v>
      </c>
      <c r="G32" s="63" t="s">
        <v>62</v>
      </c>
      <c r="H32" s="66" t="s">
        <v>79</v>
      </c>
      <c r="I32" s="66" t="s">
        <v>95</v>
      </c>
      <c r="J32" s="78">
        <v>80111620</v>
      </c>
      <c r="K32" s="66" t="s">
        <v>81</v>
      </c>
      <c r="L32" s="63" t="s">
        <v>82</v>
      </c>
      <c r="M32" s="63" t="s">
        <v>161</v>
      </c>
      <c r="N32" s="63" t="s">
        <v>70</v>
      </c>
      <c r="O32" s="63" t="s">
        <v>70</v>
      </c>
      <c r="P32" s="63" t="s">
        <v>70</v>
      </c>
      <c r="Q32" s="63">
        <v>5.5</v>
      </c>
      <c r="R32" s="61" t="s">
        <v>71</v>
      </c>
      <c r="S32" s="63" t="s">
        <v>155</v>
      </c>
      <c r="T32" s="61" t="s">
        <v>73</v>
      </c>
      <c r="U32" s="83">
        <v>17720236</v>
      </c>
      <c r="V32" s="83">
        <v>17720236</v>
      </c>
      <c r="W32" s="63" t="s">
        <v>74</v>
      </c>
      <c r="X32" s="63" t="s">
        <v>65</v>
      </c>
      <c r="Y32" s="63" t="s">
        <v>162</v>
      </c>
      <c r="Z32" s="63" t="s">
        <v>163</v>
      </c>
      <c r="AA32" s="61">
        <v>6012220601</v>
      </c>
      <c r="AB32" s="63" t="s">
        <v>164</v>
      </c>
      <c r="AC32" s="79">
        <v>0</v>
      </c>
      <c r="AD32" s="79">
        <v>0</v>
      </c>
      <c r="AE32" s="79">
        <v>0</v>
      </c>
      <c r="AF32" s="79">
        <v>0</v>
      </c>
      <c r="AG32" s="79">
        <v>0</v>
      </c>
      <c r="AH32" s="79">
        <v>0</v>
      </c>
      <c r="AI32" s="79">
        <v>0</v>
      </c>
      <c r="AJ32" s="79">
        <v>0</v>
      </c>
      <c r="AK32" s="79">
        <v>0</v>
      </c>
      <c r="AL32" s="83">
        <v>0</v>
      </c>
      <c r="AM32" s="83">
        <v>0</v>
      </c>
      <c r="AN32" s="79">
        <v>0</v>
      </c>
      <c r="AO32" s="79">
        <v>17720236</v>
      </c>
      <c r="AP32" s="79">
        <v>0</v>
      </c>
      <c r="AQ32" s="79">
        <v>0</v>
      </c>
      <c r="AR32" s="79">
        <v>3000000</v>
      </c>
      <c r="AS32" s="79">
        <v>0</v>
      </c>
      <c r="AT32" s="79">
        <v>6000000</v>
      </c>
      <c r="AU32" s="79">
        <v>0</v>
      </c>
      <c r="AV32" s="79">
        <v>6000000</v>
      </c>
      <c r="AW32" s="79">
        <v>0</v>
      </c>
      <c r="AX32" s="79">
        <v>2720236</v>
      </c>
      <c r="AY32" s="79">
        <v>0</v>
      </c>
      <c r="AZ32" s="79">
        <v>0</v>
      </c>
      <c r="BA32" s="70">
        <f t="shared" ref="BA32:BB32" si="26">AC32+AE32+AG32+AI32+AK32+AM32+AO32+AQ32+AS32+AU32+AW32+AY32</f>
        <v>17720236</v>
      </c>
      <c r="BB32" s="70">
        <f t="shared" si="26"/>
        <v>17720236</v>
      </c>
      <c r="BC32" s="71">
        <f t="shared" si="1"/>
        <v>0</v>
      </c>
      <c r="BD32" s="72">
        <f t="shared" si="2"/>
        <v>0</v>
      </c>
      <c r="BE32" s="72">
        <f t="shared" si="3"/>
        <v>0</v>
      </c>
    </row>
    <row r="33" spans="1:57" s="73" customFormat="1" ht="15" customHeight="1">
      <c r="A33" s="61" t="s">
        <v>57</v>
      </c>
      <c r="B33" s="63" t="s">
        <v>58</v>
      </c>
      <c r="C33" s="94" t="s">
        <v>59</v>
      </c>
      <c r="D33" s="94" t="s">
        <v>60</v>
      </c>
      <c r="E33" s="94">
        <v>32</v>
      </c>
      <c r="F33" s="151" t="s">
        <v>165</v>
      </c>
      <c r="G33" s="63" t="s">
        <v>62</v>
      </c>
      <c r="H33" s="63" t="s">
        <v>63</v>
      </c>
      <c r="I33" s="66" t="s">
        <v>64</v>
      </c>
      <c r="J33" s="78">
        <v>80111620</v>
      </c>
      <c r="K33" s="63" t="s">
        <v>66</v>
      </c>
      <c r="L33" s="63" t="s">
        <v>82</v>
      </c>
      <c r="M33" s="63" t="s">
        <v>166</v>
      </c>
      <c r="N33" s="63" t="s">
        <v>70</v>
      </c>
      <c r="O33" s="63" t="s">
        <v>70</v>
      </c>
      <c r="P33" s="63" t="s">
        <v>70</v>
      </c>
      <c r="Q33" s="63">
        <v>5.5</v>
      </c>
      <c r="R33" s="61" t="s">
        <v>71</v>
      </c>
      <c r="S33" s="63" t="s">
        <v>155</v>
      </c>
      <c r="T33" s="61" t="s">
        <v>73</v>
      </c>
      <c r="U33" s="83">
        <v>15279764</v>
      </c>
      <c r="V33" s="83">
        <v>15279764</v>
      </c>
      <c r="W33" s="63" t="s">
        <v>74</v>
      </c>
      <c r="X33" s="63" t="s">
        <v>65</v>
      </c>
      <c r="Y33" s="63" t="s">
        <v>162</v>
      </c>
      <c r="Z33" s="63" t="s">
        <v>163</v>
      </c>
      <c r="AA33" s="61">
        <v>6012220601</v>
      </c>
      <c r="AB33" s="63" t="s">
        <v>164</v>
      </c>
      <c r="AC33" s="79">
        <v>0</v>
      </c>
      <c r="AD33" s="79">
        <v>0</v>
      </c>
      <c r="AE33" s="79">
        <v>0</v>
      </c>
      <c r="AF33" s="79">
        <v>0</v>
      </c>
      <c r="AG33" s="79">
        <v>0</v>
      </c>
      <c r="AH33" s="79">
        <v>0</v>
      </c>
      <c r="AI33" s="79">
        <v>0</v>
      </c>
      <c r="AJ33" s="79">
        <v>0</v>
      </c>
      <c r="AK33" s="79">
        <v>0</v>
      </c>
      <c r="AL33" s="83">
        <v>0</v>
      </c>
      <c r="AM33" s="83">
        <v>0</v>
      </c>
      <c r="AN33" s="79">
        <v>0</v>
      </c>
      <c r="AO33" s="79">
        <v>15279764</v>
      </c>
      <c r="AP33" s="79">
        <v>0</v>
      </c>
      <c r="AQ33" s="79">
        <v>0</v>
      </c>
      <c r="AR33" s="79">
        <v>0</v>
      </c>
      <c r="AS33" s="79">
        <v>0</v>
      </c>
      <c r="AT33" s="79">
        <v>0</v>
      </c>
      <c r="AU33" s="79">
        <v>0</v>
      </c>
      <c r="AV33" s="79">
        <v>0</v>
      </c>
      <c r="AW33" s="79">
        <v>0</v>
      </c>
      <c r="AX33" s="79">
        <v>3279764</v>
      </c>
      <c r="AY33" s="79">
        <v>0</v>
      </c>
      <c r="AZ33" s="79">
        <v>12000000</v>
      </c>
      <c r="BA33" s="70">
        <f t="shared" ref="BA33:BB33" si="27">AC33+AE33+AG33+AI33+AK33+AM33+AO33+AQ33+AS33+AU33+AW33+AY33</f>
        <v>15279764</v>
      </c>
      <c r="BB33" s="70">
        <f t="shared" si="27"/>
        <v>15279764</v>
      </c>
      <c r="BC33" s="71">
        <f t="shared" si="1"/>
        <v>0</v>
      </c>
      <c r="BD33" s="72">
        <f t="shared" si="2"/>
        <v>0</v>
      </c>
      <c r="BE33" s="72">
        <f t="shared" si="3"/>
        <v>0</v>
      </c>
    </row>
    <row r="34" spans="1:57" s="73" customFormat="1" ht="15" customHeight="1">
      <c r="A34" s="61" t="s">
        <v>57</v>
      </c>
      <c r="B34" s="63" t="s">
        <v>58</v>
      </c>
      <c r="C34" s="94" t="s">
        <v>59</v>
      </c>
      <c r="D34" s="94" t="s">
        <v>60</v>
      </c>
      <c r="E34" s="94">
        <v>32</v>
      </c>
      <c r="F34" s="151" t="s">
        <v>167</v>
      </c>
      <c r="G34" s="63" t="s">
        <v>62</v>
      </c>
      <c r="H34" s="63" t="s">
        <v>63</v>
      </c>
      <c r="I34" s="66" t="s">
        <v>64</v>
      </c>
      <c r="J34" s="78">
        <v>80111620</v>
      </c>
      <c r="K34" s="63" t="s">
        <v>66</v>
      </c>
      <c r="L34" s="63" t="s">
        <v>82</v>
      </c>
      <c r="M34" s="63" t="s">
        <v>168</v>
      </c>
      <c r="N34" s="63" t="s">
        <v>70</v>
      </c>
      <c r="O34" s="63" t="s">
        <v>70</v>
      </c>
      <c r="P34" s="63" t="s">
        <v>70</v>
      </c>
      <c r="Q34" s="63">
        <v>5.5</v>
      </c>
      <c r="R34" s="61" t="s">
        <v>71</v>
      </c>
      <c r="S34" s="63" t="s">
        <v>155</v>
      </c>
      <c r="T34" s="61" t="s">
        <v>73</v>
      </c>
      <c r="U34" s="83">
        <v>38500000</v>
      </c>
      <c r="V34" s="83">
        <v>38500000</v>
      </c>
      <c r="W34" s="63" t="s">
        <v>74</v>
      </c>
      <c r="X34" s="63" t="s">
        <v>65</v>
      </c>
      <c r="Y34" s="63" t="s">
        <v>156</v>
      </c>
      <c r="Z34" s="63" t="s">
        <v>157</v>
      </c>
      <c r="AA34" s="61">
        <v>6012220601</v>
      </c>
      <c r="AB34" s="63" t="s">
        <v>152</v>
      </c>
      <c r="AC34" s="79">
        <v>0</v>
      </c>
      <c r="AD34" s="79">
        <v>0</v>
      </c>
      <c r="AE34" s="79">
        <v>0</v>
      </c>
      <c r="AF34" s="79">
        <v>0</v>
      </c>
      <c r="AG34" s="79">
        <v>0</v>
      </c>
      <c r="AH34" s="79">
        <v>0</v>
      </c>
      <c r="AI34" s="79">
        <v>0</v>
      </c>
      <c r="AJ34" s="79">
        <v>0</v>
      </c>
      <c r="AK34" s="79">
        <v>0</v>
      </c>
      <c r="AL34" s="83">
        <v>0</v>
      </c>
      <c r="AM34" s="83">
        <v>0</v>
      </c>
      <c r="AN34" s="79">
        <v>0</v>
      </c>
      <c r="AO34" s="79">
        <v>38500000</v>
      </c>
      <c r="AP34" s="79">
        <v>0</v>
      </c>
      <c r="AQ34" s="79">
        <v>0</v>
      </c>
      <c r="AR34" s="79">
        <v>3500000</v>
      </c>
      <c r="AS34" s="79">
        <v>0</v>
      </c>
      <c r="AT34" s="79">
        <v>7000000</v>
      </c>
      <c r="AU34" s="79">
        <v>0</v>
      </c>
      <c r="AV34" s="79">
        <v>7000000</v>
      </c>
      <c r="AW34" s="79">
        <v>0</v>
      </c>
      <c r="AX34" s="79">
        <v>7000000</v>
      </c>
      <c r="AY34" s="79">
        <v>0</v>
      </c>
      <c r="AZ34" s="79">
        <v>14000000</v>
      </c>
      <c r="BA34" s="70">
        <f t="shared" ref="BA34:BB34" si="28">AC34+AE34+AG34+AI34+AK34+AM34+AO34+AQ34+AS34+AU34+AW34+AY34</f>
        <v>38500000</v>
      </c>
      <c r="BB34" s="70">
        <f t="shared" si="28"/>
        <v>38500000</v>
      </c>
      <c r="BC34" s="71">
        <f t="shared" si="1"/>
        <v>0</v>
      </c>
      <c r="BD34" s="72">
        <f t="shared" si="2"/>
        <v>0</v>
      </c>
      <c r="BE34" s="72">
        <f t="shared" si="3"/>
        <v>0</v>
      </c>
    </row>
    <row r="35" spans="1:57" s="73" customFormat="1" ht="14.25" customHeight="1">
      <c r="A35" s="61" t="s">
        <v>57</v>
      </c>
      <c r="B35" s="63" t="s">
        <v>169</v>
      </c>
      <c r="C35" s="94" t="s">
        <v>59</v>
      </c>
      <c r="D35" s="94" t="s">
        <v>60</v>
      </c>
      <c r="E35" s="94" t="s">
        <v>102</v>
      </c>
      <c r="F35" s="63" t="s">
        <v>170</v>
      </c>
      <c r="G35" s="63" t="s">
        <v>171</v>
      </c>
      <c r="H35" s="84" t="s">
        <v>172</v>
      </c>
      <c r="I35" s="66" t="s">
        <v>173</v>
      </c>
      <c r="J35" s="78">
        <v>80111620</v>
      </c>
      <c r="K35" s="66" t="s">
        <v>174</v>
      </c>
      <c r="L35" s="61" t="s">
        <v>82</v>
      </c>
      <c r="M35" s="66" t="s">
        <v>175</v>
      </c>
      <c r="N35" s="152" t="s">
        <v>90</v>
      </c>
      <c r="O35" s="152" t="s">
        <v>90</v>
      </c>
      <c r="P35" s="152" t="s">
        <v>90</v>
      </c>
      <c r="Q35" s="61">
        <v>11.5</v>
      </c>
      <c r="R35" s="61" t="s">
        <v>71</v>
      </c>
      <c r="S35" s="61" t="s">
        <v>72</v>
      </c>
      <c r="T35" s="61" t="s">
        <v>73</v>
      </c>
      <c r="U35" s="150">
        <v>126500000</v>
      </c>
      <c r="V35" s="82">
        <v>126500000</v>
      </c>
      <c r="W35" s="61" t="s">
        <v>74</v>
      </c>
      <c r="X35" s="61" t="s">
        <v>65</v>
      </c>
      <c r="Y35" s="61" t="s">
        <v>176</v>
      </c>
      <c r="Z35" s="61" t="s">
        <v>177</v>
      </c>
      <c r="AA35" s="61">
        <v>6012220601</v>
      </c>
      <c r="AB35" s="63" t="s">
        <v>178</v>
      </c>
      <c r="AC35" s="79">
        <v>126500000</v>
      </c>
      <c r="AD35" s="70"/>
      <c r="AE35" s="70"/>
      <c r="AF35" s="79">
        <v>6600000</v>
      </c>
      <c r="AG35" s="70"/>
      <c r="AH35" s="79">
        <v>11000000</v>
      </c>
      <c r="AI35" s="70"/>
      <c r="AJ35" s="79">
        <v>11000000</v>
      </c>
      <c r="AK35" s="70"/>
      <c r="AL35" s="79">
        <v>11000000</v>
      </c>
      <c r="AM35" s="70"/>
      <c r="AN35" s="79">
        <v>11000000</v>
      </c>
      <c r="AO35" s="70"/>
      <c r="AP35" s="79">
        <v>11000000</v>
      </c>
      <c r="AQ35" s="70"/>
      <c r="AR35" s="79">
        <v>11000000</v>
      </c>
      <c r="AS35" s="70"/>
      <c r="AT35" s="79">
        <v>11000000</v>
      </c>
      <c r="AU35" s="70"/>
      <c r="AV35" s="79">
        <v>11000000</v>
      </c>
      <c r="AW35" s="70"/>
      <c r="AX35" s="79">
        <v>11000000</v>
      </c>
      <c r="AY35" s="70"/>
      <c r="AZ35" s="79">
        <v>20900000</v>
      </c>
      <c r="BA35" s="70">
        <f t="shared" ref="BA35:BB35" si="29">AC35+AE35+AG35+AI35+AK35+AM35+AO35+AQ35+AS35+AU35+AW35+AY35</f>
        <v>126500000</v>
      </c>
      <c r="BB35" s="70">
        <f t="shared" si="29"/>
        <v>126500000</v>
      </c>
      <c r="BC35" s="71">
        <f t="shared" si="1"/>
        <v>0</v>
      </c>
      <c r="BD35" s="72">
        <f t="shared" si="2"/>
        <v>0</v>
      </c>
      <c r="BE35" s="72">
        <f t="shared" si="3"/>
        <v>0</v>
      </c>
    </row>
    <row r="36" spans="1:57" s="73" customFormat="1" ht="14.25" customHeight="1">
      <c r="A36" s="61" t="s">
        <v>57</v>
      </c>
      <c r="B36" s="61" t="s">
        <v>169</v>
      </c>
      <c r="C36" s="94" t="s">
        <v>59</v>
      </c>
      <c r="D36" s="94" t="s">
        <v>60</v>
      </c>
      <c r="E36" s="94" t="s">
        <v>102</v>
      </c>
      <c r="F36" s="61" t="s">
        <v>179</v>
      </c>
      <c r="G36" s="63" t="s">
        <v>171</v>
      </c>
      <c r="H36" s="66" t="s">
        <v>172</v>
      </c>
      <c r="I36" s="66" t="s">
        <v>173</v>
      </c>
      <c r="J36" s="78">
        <v>80111620</v>
      </c>
      <c r="K36" s="66" t="s">
        <v>174</v>
      </c>
      <c r="L36" s="61" t="s">
        <v>82</v>
      </c>
      <c r="M36" s="66" t="s">
        <v>180</v>
      </c>
      <c r="N36" s="152" t="s">
        <v>90</v>
      </c>
      <c r="O36" s="152" t="s">
        <v>90</v>
      </c>
      <c r="P36" s="152" t="s">
        <v>84</v>
      </c>
      <c r="Q36" s="61">
        <v>11</v>
      </c>
      <c r="R36" s="61" t="s">
        <v>71</v>
      </c>
      <c r="S36" s="61" t="s">
        <v>72</v>
      </c>
      <c r="T36" s="61" t="s">
        <v>73</v>
      </c>
      <c r="U36" s="150">
        <v>39754000</v>
      </c>
      <c r="V36" s="82">
        <v>39754000</v>
      </c>
      <c r="W36" s="63" t="s">
        <v>74</v>
      </c>
      <c r="X36" s="61" t="s">
        <v>65</v>
      </c>
      <c r="Y36" s="61" t="s">
        <v>176</v>
      </c>
      <c r="Z36" s="61" t="s">
        <v>177</v>
      </c>
      <c r="AA36" s="61">
        <v>6012220601</v>
      </c>
      <c r="AB36" s="63" t="s">
        <v>178</v>
      </c>
      <c r="AC36" s="70"/>
      <c r="AD36" s="70"/>
      <c r="AE36" s="79">
        <v>39754000</v>
      </c>
      <c r="AF36" s="70"/>
      <c r="AG36" s="70"/>
      <c r="AH36" s="71">
        <v>1807000</v>
      </c>
      <c r="AI36" s="70"/>
      <c r="AJ36" s="71">
        <v>3794700</v>
      </c>
      <c r="AK36" s="70"/>
      <c r="AL36" s="71">
        <v>3794700</v>
      </c>
      <c r="AM36" s="70"/>
      <c r="AN36" s="71">
        <v>3794700</v>
      </c>
      <c r="AO36" s="70"/>
      <c r="AP36" s="71">
        <v>3794700</v>
      </c>
      <c r="AQ36" s="70"/>
      <c r="AR36" s="71">
        <v>3794700</v>
      </c>
      <c r="AS36" s="70"/>
      <c r="AT36" s="71">
        <v>3794700</v>
      </c>
      <c r="AU36" s="70"/>
      <c r="AV36" s="71">
        <v>3794700</v>
      </c>
      <c r="AW36" s="70"/>
      <c r="AX36" s="71">
        <v>3794700</v>
      </c>
      <c r="AY36" s="70"/>
      <c r="AZ36" s="71">
        <v>7589400</v>
      </c>
      <c r="BA36" s="70">
        <f t="shared" ref="BA36:BB36" si="30">AC36+AE36+AG36+AI36+AK36+AM36+AO36+AQ36+AS36+AU36+AW36+AY36</f>
        <v>39754000</v>
      </c>
      <c r="BB36" s="70">
        <f t="shared" si="30"/>
        <v>39754000</v>
      </c>
      <c r="BC36" s="71">
        <f t="shared" si="1"/>
        <v>0</v>
      </c>
      <c r="BD36" s="72">
        <f t="shared" si="2"/>
        <v>0</v>
      </c>
      <c r="BE36" s="72">
        <f t="shared" si="3"/>
        <v>0</v>
      </c>
    </row>
    <row r="37" spans="1:57" s="73" customFormat="1" ht="14.25" customHeight="1">
      <c r="A37" s="61" t="s">
        <v>57</v>
      </c>
      <c r="B37" s="61" t="s">
        <v>169</v>
      </c>
      <c r="C37" s="94" t="s">
        <v>59</v>
      </c>
      <c r="D37" s="94" t="s">
        <v>60</v>
      </c>
      <c r="E37" s="94" t="s">
        <v>102</v>
      </c>
      <c r="F37" s="61" t="s">
        <v>181</v>
      </c>
      <c r="G37" s="63" t="s">
        <v>171</v>
      </c>
      <c r="H37" s="84" t="s">
        <v>172</v>
      </c>
      <c r="I37" s="66" t="s">
        <v>173</v>
      </c>
      <c r="J37" s="78">
        <v>80111620</v>
      </c>
      <c r="K37" s="66" t="s">
        <v>174</v>
      </c>
      <c r="L37" s="61" t="s">
        <v>82</v>
      </c>
      <c r="M37" s="66" t="s">
        <v>182</v>
      </c>
      <c r="N37" s="63" t="s">
        <v>90</v>
      </c>
      <c r="O37" s="63" t="s">
        <v>90</v>
      </c>
      <c r="P37" s="66" t="s">
        <v>84</v>
      </c>
      <c r="Q37" s="66">
        <v>7</v>
      </c>
      <c r="R37" s="61" t="s">
        <v>71</v>
      </c>
      <c r="S37" s="61" t="s">
        <v>72</v>
      </c>
      <c r="T37" s="63" t="s">
        <v>73</v>
      </c>
      <c r="U37" s="147">
        <v>12011504</v>
      </c>
      <c r="V37" s="82">
        <v>12011504</v>
      </c>
      <c r="W37" s="61" t="s">
        <v>74</v>
      </c>
      <c r="X37" s="61" t="s">
        <v>65</v>
      </c>
      <c r="Y37" s="61" t="s">
        <v>176</v>
      </c>
      <c r="Z37" s="61" t="s">
        <v>177</v>
      </c>
      <c r="AA37" s="61">
        <v>6012220601</v>
      </c>
      <c r="AB37" s="63" t="s">
        <v>178</v>
      </c>
      <c r="AC37" s="70"/>
      <c r="AD37" s="70"/>
      <c r="AE37" s="76">
        <v>10865541</v>
      </c>
      <c r="AF37" s="70"/>
      <c r="AG37" s="70"/>
      <c r="AH37" s="71"/>
      <c r="AI37" s="70"/>
      <c r="AJ37" s="70"/>
      <c r="AK37" s="70"/>
      <c r="AL37" s="70"/>
      <c r="AM37" s="81"/>
      <c r="AN37" s="70"/>
      <c r="AO37" s="70"/>
      <c r="AP37" s="79">
        <v>8000000</v>
      </c>
      <c r="AQ37" s="70"/>
      <c r="AR37" s="79">
        <v>2865541</v>
      </c>
      <c r="AS37" s="85">
        <v>1145963</v>
      </c>
      <c r="AT37" s="70"/>
      <c r="AU37" s="70"/>
      <c r="AV37" s="70"/>
      <c r="AW37" s="70"/>
      <c r="AX37" s="70"/>
      <c r="AY37" s="70"/>
      <c r="AZ37" s="85">
        <v>1145963</v>
      </c>
      <c r="BA37" s="70">
        <f t="shared" ref="BA37:BB37" si="31">AC37+AE37+AG37+AI37+AK37+AM37+AO37+AQ37+AS37+AU37+AW37+AY37</f>
        <v>12011504</v>
      </c>
      <c r="BB37" s="70">
        <f t="shared" si="31"/>
        <v>12011504</v>
      </c>
      <c r="BC37" s="71">
        <f t="shared" si="1"/>
        <v>0</v>
      </c>
      <c r="BD37" s="72">
        <f t="shared" si="2"/>
        <v>0</v>
      </c>
      <c r="BE37" s="72">
        <f t="shared" si="3"/>
        <v>0</v>
      </c>
    </row>
    <row r="38" spans="1:57" s="73" customFormat="1" ht="14.25" customHeight="1">
      <c r="A38" s="61" t="s">
        <v>57</v>
      </c>
      <c r="B38" s="61" t="s">
        <v>169</v>
      </c>
      <c r="C38" s="94" t="s">
        <v>59</v>
      </c>
      <c r="D38" s="94" t="s">
        <v>60</v>
      </c>
      <c r="E38" s="94">
        <v>36</v>
      </c>
      <c r="F38" s="63" t="s">
        <v>183</v>
      </c>
      <c r="G38" s="63" t="s">
        <v>171</v>
      </c>
      <c r="H38" s="84" t="s">
        <v>172</v>
      </c>
      <c r="I38" s="66" t="s">
        <v>184</v>
      </c>
      <c r="J38" s="78">
        <v>80111620</v>
      </c>
      <c r="K38" s="84" t="s">
        <v>174</v>
      </c>
      <c r="L38" s="61" t="s">
        <v>82</v>
      </c>
      <c r="M38" s="66" t="s">
        <v>185</v>
      </c>
      <c r="N38" s="152" t="s">
        <v>90</v>
      </c>
      <c r="O38" s="152" t="s">
        <v>90</v>
      </c>
      <c r="P38" s="152" t="s">
        <v>84</v>
      </c>
      <c r="Q38" s="61">
        <v>11</v>
      </c>
      <c r="R38" s="61" t="s">
        <v>71</v>
      </c>
      <c r="S38" s="61" t="s">
        <v>72</v>
      </c>
      <c r="T38" s="61" t="s">
        <v>73</v>
      </c>
      <c r="U38" s="150">
        <v>63000000</v>
      </c>
      <c r="V38" s="150">
        <v>63000000</v>
      </c>
      <c r="W38" s="61" t="s">
        <v>74</v>
      </c>
      <c r="X38" s="61" t="s">
        <v>65</v>
      </c>
      <c r="Y38" s="61" t="s">
        <v>176</v>
      </c>
      <c r="Z38" s="61" t="s">
        <v>177</v>
      </c>
      <c r="AA38" s="61">
        <v>6012220601</v>
      </c>
      <c r="AB38" s="63" t="s">
        <v>178</v>
      </c>
      <c r="AC38" s="79">
        <v>99000000</v>
      </c>
      <c r="AD38" s="70"/>
      <c r="AE38" s="70"/>
      <c r="AF38" s="79">
        <v>600000</v>
      </c>
      <c r="AG38" s="70"/>
      <c r="AH38" s="79">
        <v>9000000</v>
      </c>
      <c r="AI38" s="70"/>
      <c r="AJ38" s="79">
        <v>9000000</v>
      </c>
      <c r="AK38" s="70"/>
      <c r="AL38" s="79">
        <v>9000000</v>
      </c>
      <c r="AM38" s="70"/>
      <c r="AN38" s="79"/>
      <c r="AO38" s="79">
        <v>-53400000</v>
      </c>
      <c r="AP38" s="79">
        <v>0</v>
      </c>
      <c r="AQ38" s="79">
        <v>0</v>
      </c>
      <c r="AR38" s="79">
        <v>0</v>
      </c>
      <c r="AS38" s="79">
        <v>17400000</v>
      </c>
      <c r="AT38" s="79">
        <v>0</v>
      </c>
      <c r="AU38" s="70"/>
      <c r="AV38" s="79">
        <v>8000000</v>
      </c>
      <c r="AW38" s="79">
        <v>0</v>
      </c>
      <c r="AX38" s="79">
        <v>8000000</v>
      </c>
      <c r="AY38" s="79">
        <v>0</v>
      </c>
      <c r="AZ38" s="79">
        <v>19400000</v>
      </c>
      <c r="BA38" s="70">
        <f t="shared" ref="BA38:BB38" si="32">AC38+AE38+AG38+AI38+AK38+AM38+AO38+AQ38+AS38+AU38+AW38+AY38</f>
        <v>63000000</v>
      </c>
      <c r="BB38" s="70">
        <f t="shared" si="32"/>
        <v>63000000</v>
      </c>
      <c r="BC38" s="71">
        <f t="shared" si="1"/>
        <v>0</v>
      </c>
      <c r="BD38" s="72">
        <f t="shared" si="2"/>
        <v>0</v>
      </c>
      <c r="BE38" s="72">
        <f t="shared" si="3"/>
        <v>0</v>
      </c>
    </row>
    <row r="39" spans="1:57" s="73" customFormat="1" ht="14.25" customHeight="1">
      <c r="A39" s="84" t="s">
        <v>57</v>
      </c>
      <c r="B39" s="84" t="s">
        <v>169</v>
      </c>
      <c r="C39" s="94" t="s">
        <v>59</v>
      </c>
      <c r="D39" s="153" t="s">
        <v>60</v>
      </c>
      <c r="E39" s="153" t="s">
        <v>102</v>
      </c>
      <c r="F39" s="84" t="s">
        <v>186</v>
      </c>
      <c r="G39" s="84" t="s">
        <v>171</v>
      </c>
      <c r="H39" s="84" t="s">
        <v>172</v>
      </c>
      <c r="I39" s="66" t="s">
        <v>184</v>
      </c>
      <c r="J39" s="78">
        <v>80111620</v>
      </c>
      <c r="K39" s="84" t="s">
        <v>174</v>
      </c>
      <c r="L39" s="84" t="s">
        <v>82</v>
      </c>
      <c r="M39" s="66" t="s">
        <v>187</v>
      </c>
      <c r="N39" s="154" t="s">
        <v>90</v>
      </c>
      <c r="O39" s="154" t="s">
        <v>90</v>
      </c>
      <c r="P39" s="154" t="s">
        <v>90</v>
      </c>
      <c r="Q39" s="84">
        <v>11.5</v>
      </c>
      <c r="R39" s="84" t="s">
        <v>71</v>
      </c>
      <c r="S39" s="84" t="s">
        <v>72</v>
      </c>
      <c r="T39" s="84" t="s">
        <v>73</v>
      </c>
      <c r="U39" s="87">
        <v>7918450</v>
      </c>
      <c r="V39" s="87">
        <v>7918450</v>
      </c>
      <c r="W39" s="84" t="s">
        <v>74</v>
      </c>
      <c r="X39" s="84" t="s">
        <v>65</v>
      </c>
      <c r="Y39" s="66" t="s">
        <v>188</v>
      </c>
      <c r="Z39" s="84" t="s">
        <v>189</v>
      </c>
      <c r="AA39" s="84">
        <v>6012220601</v>
      </c>
      <c r="AB39" s="66" t="s">
        <v>190</v>
      </c>
      <c r="AC39" s="80">
        <v>7918450</v>
      </c>
      <c r="AD39" s="80"/>
      <c r="AE39" s="80"/>
      <c r="AF39" s="81"/>
      <c r="AG39" s="81"/>
      <c r="AH39" s="81"/>
      <c r="AI39" s="81"/>
      <c r="AJ39" s="81"/>
      <c r="AK39" s="81"/>
      <c r="AL39" s="81"/>
      <c r="AM39" s="81"/>
      <c r="AN39" s="81"/>
      <c r="AO39" s="81"/>
      <c r="AP39" s="81"/>
      <c r="AQ39" s="81"/>
      <c r="AR39" s="81"/>
      <c r="AS39" s="81"/>
      <c r="AT39" s="81"/>
      <c r="AU39" s="81"/>
      <c r="AV39" s="76">
        <v>2285039</v>
      </c>
      <c r="AW39" s="81"/>
      <c r="AX39" s="76">
        <v>5633411</v>
      </c>
      <c r="AY39" s="81"/>
      <c r="AZ39" s="81"/>
      <c r="BA39" s="70">
        <f t="shared" ref="BA39:BB39" si="33">AC39+AE39+AG39+AI39+AK39+AM39+AO39+AQ39+AS39+AU39+AW39+AY39</f>
        <v>7918450</v>
      </c>
      <c r="BB39" s="70">
        <f t="shared" si="33"/>
        <v>7918450</v>
      </c>
      <c r="BC39" s="71">
        <f t="shared" si="1"/>
        <v>0</v>
      </c>
      <c r="BD39" s="72">
        <f t="shared" si="2"/>
        <v>0</v>
      </c>
      <c r="BE39" s="72">
        <f t="shared" si="3"/>
        <v>0</v>
      </c>
    </row>
    <row r="40" spans="1:57" s="73" customFormat="1" ht="14.25" customHeight="1">
      <c r="A40" s="84" t="s">
        <v>57</v>
      </c>
      <c r="B40" s="84" t="s">
        <v>169</v>
      </c>
      <c r="C40" s="94" t="s">
        <v>59</v>
      </c>
      <c r="D40" s="153" t="s">
        <v>60</v>
      </c>
      <c r="E40" s="153" t="s">
        <v>102</v>
      </c>
      <c r="F40" s="84" t="s">
        <v>191</v>
      </c>
      <c r="G40" s="66" t="s">
        <v>171</v>
      </c>
      <c r="H40" s="84" t="s">
        <v>172</v>
      </c>
      <c r="I40" s="66" t="s">
        <v>184</v>
      </c>
      <c r="J40" s="78">
        <v>80111620</v>
      </c>
      <c r="K40" s="84" t="s">
        <v>174</v>
      </c>
      <c r="L40" s="66" t="s">
        <v>82</v>
      </c>
      <c r="M40" s="66" t="s">
        <v>192</v>
      </c>
      <c r="N40" s="154" t="s">
        <v>90</v>
      </c>
      <c r="O40" s="154" t="s">
        <v>90</v>
      </c>
      <c r="P40" s="154" t="s">
        <v>90</v>
      </c>
      <c r="Q40" s="84">
        <v>11.5</v>
      </c>
      <c r="R40" s="84" t="s">
        <v>71</v>
      </c>
      <c r="S40" s="84" t="s">
        <v>72</v>
      </c>
      <c r="T40" s="84" t="s">
        <v>73</v>
      </c>
      <c r="U40" s="87">
        <v>7918450</v>
      </c>
      <c r="V40" s="87">
        <v>7918450</v>
      </c>
      <c r="W40" s="84" t="s">
        <v>74</v>
      </c>
      <c r="X40" s="84" t="s">
        <v>65</v>
      </c>
      <c r="Y40" s="66" t="s">
        <v>188</v>
      </c>
      <c r="Z40" s="84" t="s">
        <v>189</v>
      </c>
      <c r="AA40" s="84">
        <v>6012220601</v>
      </c>
      <c r="AB40" s="66" t="s">
        <v>190</v>
      </c>
      <c r="AC40" s="80">
        <v>7918450</v>
      </c>
      <c r="AD40" s="80"/>
      <c r="AE40" s="80"/>
      <c r="AF40" s="81"/>
      <c r="AG40" s="81"/>
      <c r="AH40" s="81"/>
      <c r="AI40" s="81"/>
      <c r="AJ40" s="81"/>
      <c r="AK40" s="81"/>
      <c r="AL40" s="86"/>
      <c r="AM40" s="86"/>
      <c r="AN40" s="81"/>
      <c r="AO40" s="81"/>
      <c r="AP40" s="81"/>
      <c r="AQ40" s="81"/>
      <c r="AR40" s="81"/>
      <c r="AS40" s="81"/>
      <c r="AT40" s="81"/>
      <c r="AU40" s="81"/>
      <c r="AV40" s="76">
        <v>2285039</v>
      </c>
      <c r="AW40" s="81"/>
      <c r="AX40" s="76">
        <v>5633411</v>
      </c>
      <c r="AY40" s="81"/>
      <c r="AZ40" s="81"/>
      <c r="BA40" s="70">
        <f t="shared" ref="BA40:BB40" si="34">AC40+AE40+AG40+AI40+AK40+AM40+AO40+AQ40+AS40+AU40+AW40+AY40</f>
        <v>7918450</v>
      </c>
      <c r="BB40" s="70">
        <f t="shared" si="34"/>
        <v>7918450</v>
      </c>
      <c r="BC40" s="71">
        <f t="shared" si="1"/>
        <v>0</v>
      </c>
      <c r="BD40" s="72">
        <f t="shared" si="2"/>
        <v>0</v>
      </c>
      <c r="BE40" s="72">
        <f t="shared" si="3"/>
        <v>0</v>
      </c>
    </row>
    <row r="41" spans="1:57" s="73" customFormat="1" ht="14.25" customHeight="1">
      <c r="A41" s="61" t="s">
        <v>57</v>
      </c>
      <c r="B41" s="61" t="s">
        <v>169</v>
      </c>
      <c r="C41" s="94" t="s">
        <v>59</v>
      </c>
      <c r="D41" s="94" t="s">
        <v>60</v>
      </c>
      <c r="E41" s="94">
        <v>13</v>
      </c>
      <c r="F41" s="61" t="s">
        <v>193</v>
      </c>
      <c r="G41" s="63" t="s">
        <v>171</v>
      </c>
      <c r="H41" s="84" t="s">
        <v>172</v>
      </c>
      <c r="I41" s="66" t="s">
        <v>184</v>
      </c>
      <c r="J41" s="78">
        <v>84111603</v>
      </c>
      <c r="K41" s="66" t="s">
        <v>174</v>
      </c>
      <c r="L41" s="61" t="s">
        <v>82</v>
      </c>
      <c r="M41" s="66" t="s">
        <v>194</v>
      </c>
      <c r="N41" s="63" t="s">
        <v>85</v>
      </c>
      <c r="O41" s="63" t="s">
        <v>85</v>
      </c>
      <c r="P41" s="63" t="s">
        <v>85</v>
      </c>
      <c r="Q41" s="63">
        <v>275</v>
      </c>
      <c r="R41" s="63" t="s">
        <v>195</v>
      </c>
      <c r="S41" s="61" t="s">
        <v>72</v>
      </c>
      <c r="T41" s="61" t="s">
        <v>73</v>
      </c>
      <c r="U41" s="150">
        <v>10000000</v>
      </c>
      <c r="V41" s="82">
        <v>10000000</v>
      </c>
      <c r="W41" s="61" t="s">
        <v>74</v>
      </c>
      <c r="X41" s="61" t="s">
        <v>65</v>
      </c>
      <c r="Y41" s="63" t="s">
        <v>176</v>
      </c>
      <c r="Z41" s="61" t="s">
        <v>177</v>
      </c>
      <c r="AA41" s="63">
        <v>6012220601</v>
      </c>
      <c r="AB41" s="63" t="s">
        <v>178</v>
      </c>
      <c r="AC41" s="79">
        <v>0</v>
      </c>
      <c r="AD41" s="79">
        <v>0</v>
      </c>
      <c r="AE41" s="79">
        <v>0</v>
      </c>
      <c r="AF41" s="79">
        <v>0</v>
      </c>
      <c r="AG41" s="79">
        <v>10000000</v>
      </c>
      <c r="AH41" s="79">
        <v>0</v>
      </c>
      <c r="AI41" s="79">
        <v>0</v>
      </c>
      <c r="AJ41" s="79">
        <v>1095150</v>
      </c>
      <c r="AK41" s="79">
        <v>0</v>
      </c>
      <c r="AL41" s="83">
        <v>3285450</v>
      </c>
      <c r="AM41" s="83">
        <v>0</v>
      </c>
      <c r="AN41" s="79">
        <v>3285450</v>
      </c>
      <c r="AO41" s="76">
        <v>0</v>
      </c>
      <c r="AP41" s="79">
        <v>2333950</v>
      </c>
      <c r="AQ41" s="76">
        <v>0</v>
      </c>
      <c r="AR41" s="79">
        <v>0</v>
      </c>
      <c r="AS41" s="83">
        <v>0</v>
      </c>
      <c r="AT41" s="79">
        <v>0</v>
      </c>
      <c r="AU41" s="79">
        <v>0</v>
      </c>
      <c r="AV41" s="79">
        <v>0</v>
      </c>
      <c r="AW41" s="79">
        <v>0</v>
      </c>
      <c r="AX41" s="79">
        <v>0</v>
      </c>
      <c r="AY41" s="79">
        <v>0</v>
      </c>
      <c r="AZ41" s="79">
        <v>0</v>
      </c>
      <c r="BA41" s="70">
        <f t="shared" ref="BA41:BB41" si="35">AC41+AE41+AG41+AI41+AK41+AM41+AO41+AQ41+AS41+AU41+AW41+AY41</f>
        <v>10000000</v>
      </c>
      <c r="BB41" s="70">
        <f t="shared" si="35"/>
        <v>10000000</v>
      </c>
      <c r="BC41" s="71">
        <f t="shared" si="1"/>
        <v>0</v>
      </c>
      <c r="BD41" s="72">
        <f t="shared" si="2"/>
        <v>0</v>
      </c>
      <c r="BE41" s="72">
        <f t="shared" si="3"/>
        <v>0</v>
      </c>
    </row>
    <row r="42" spans="1:57" s="73" customFormat="1" ht="14.25" customHeight="1">
      <c r="A42" s="61" t="s">
        <v>57</v>
      </c>
      <c r="B42" s="61" t="s">
        <v>169</v>
      </c>
      <c r="C42" s="94" t="s">
        <v>59</v>
      </c>
      <c r="D42" s="94" t="s">
        <v>60</v>
      </c>
      <c r="E42" s="94">
        <v>13</v>
      </c>
      <c r="F42" s="61" t="s">
        <v>196</v>
      </c>
      <c r="G42" s="63" t="s">
        <v>171</v>
      </c>
      <c r="H42" s="61" t="s">
        <v>172</v>
      </c>
      <c r="I42" s="63" t="s">
        <v>184</v>
      </c>
      <c r="J42" s="64">
        <v>84111603</v>
      </c>
      <c r="K42" s="61" t="s">
        <v>174</v>
      </c>
      <c r="L42" s="61" t="s">
        <v>82</v>
      </c>
      <c r="M42" s="66" t="s">
        <v>197</v>
      </c>
      <c r="N42" s="63" t="s">
        <v>85</v>
      </c>
      <c r="O42" s="63" t="s">
        <v>85</v>
      </c>
      <c r="P42" s="63" t="s">
        <v>85</v>
      </c>
      <c r="Q42" s="63">
        <v>275</v>
      </c>
      <c r="R42" s="63" t="s">
        <v>195</v>
      </c>
      <c r="S42" s="61" t="s">
        <v>72</v>
      </c>
      <c r="T42" s="61" t="s">
        <v>73</v>
      </c>
      <c r="U42" s="150">
        <v>10000000</v>
      </c>
      <c r="V42" s="82">
        <v>10000000</v>
      </c>
      <c r="W42" s="61" t="s">
        <v>74</v>
      </c>
      <c r="X42" s="61" t="s">
        <v>65</v>
      </c>
      <c r="Y42" s="61" t="s">
        <v>176</v>
      </c>
      <c r="Z42" s="61" t="s">
        <v>177</v>
      </c>
      <c r="AA42" s="61">
        <v>6012220601</v>
      </c>
      <c r="AB42" s="63" t="s">
        <v>178</v>
      </c>
      <c r="AC42" s="79">
        <v>0</v>
      </c>
      <c r="AD42" s="79">
        <v>0</v>
      </c>
      <c r="AE42" s="79">
        <v>0</v>
      </c>
      <c r="AF42" s="79">
        <v>0</v>
      </c>
      <c r="AG42" s="79">
        <v>10000000</v>
      </c>
      <c r="AH42" s="79">
        <v>0</v>
      </c>
      <c r="AI42" s="79">
        <v>0</v>
      </c>
      <c r="AJ42" s="79">
        <v>0</v>
      </c>
      <c r="AK42" s="79">
        <v>0</v>
      </c>
      <c r="AL42" s="83">
        <v>0</v>
      </c>
      <c r="AM42" s="83">
        <v>0</v>
      </c>
      <c r="AN42" s="79">
        <v>0</v>
      </c>
      <c r="AO42" s="76">
        <v>0</v>
      </c>
      <c r="AP42" s="79">
        <v>951500</v>
      </c>
      <c r="AQ42" s="76">
        <v>0</v>
      </c>
      <c r="AR42" s="79">
        <v>3285450</v>
      </c>
      <c r="AS42" s="83">
        <v>0</v>
      </c>
      <c r="AT42" s="79">
        <v>3285450</v>
      </c>
      <c r="AU42" s="79">
        <v>0</v>
      </c>
      <c r="AV42" s="79">
        <v>2477600</v>
      </c>
      <c r="AW42" s="79">
        <v>0</v>
      </c>
      <c r="AX42" s="79">
        <v>0</v>
      </c>
      <c r="AY42" s="79">
        <v>0</v>
      </c>
      <c r="AZ42" s="79">
        <v>0</v>
      </c>
      <c r="BA42" s="70">
        <f t="shared" ref="BA42:BB42" si="36">AC42+AE42+AG42+AI42+AK42+AM42+AO42+AQ42+AS42+AU42+AW42+AY42</f>
        <v>10000000</v>
      </c>
      <c r="BB42" s="70">
        <f t="shared" si="36"/>
        <v>10000000</v>
      </c>
      <c r="BC42" s="71">
        <f t="shared" si="1"/>
        <v>0</v>
      </c>
      <c r="BD42" s="72">
        <f t="shared" si="2"/>
        <v>0</v>
      </c>
      <c r="BE42" s="72">
        <f t="shared" si="3"/>
        <v>0</v>
      </c>
    </row>
    <row r="43" spans="1:57" s="73" customFormat="1" ht="14.25" customHeight="1">
      <c r="A43" s="61" t="s">
        <v>57</v>
      </c>
      <c r="B43" s="61" t="s">
        <v>169</v>
      </c>
      <c r="C43" s="94" t="s">
        <v>59</v>
      </c>
      <c r="D43" s="94" t="s">
        <v>60</v>
      </c>
      <c r="E43" s="94" t="s">
        <v>102</v>
      </c>
      <c r="F43" s="61" t="s">
        <v>198</v>
      </c>
      <c r="G43" s="63" t="s">
        <v>171</v>
      </c>
      <c r="H43" s="61" t="s">
        <v>172</v>
      </c>
      <c r="I43" s="63" t="s">
        <v>184</v>
      </c>
      <c r="J43" s="64">
        <v>84111603</v>
      </c>
      <c r="K43" s="63" t="s">
        <v>174</v>
      </c>
      <c r="L43" s="61" t="s">
        <v>82</v>
      </c>
      <c r="M43" s="66" t="s">
        <v>199</v>
      </c>
      <c r="N43" s="63" t="s">
        <v>125</v>
      </c>
      <c r="O43" s="63" t="s">
        <v>125</v>
      </c>
      <c r="P43" s="66" t="s">
        <v>70</v>
      </c>
      <c r="Q43" s="61">
        <v>2</v>
      </c>
      <c r="R43" s="61" t="s">
        <v>71</v>
      </c>
      <c r="S43" s="61" t="s">
        <v>72</v>
      </c>
      <c r="T43" s="63" t="s">
        <v>73</v>
      </c>
      <c r="U43" s="150">
        <v>10000000</v>
      </c>
      <c r="V43" s="82">
        <v>10000000</v>
      </c>
      <c r="W43" s="61" t="s">
        <v>74</v>
      </c>
      <c r="X43" s="61" t="s">
        <v>65</v>
      </c>
      <c r="Y43" s="61" t="s">
        <v>176</v>
      </c>
      <c r="Z43" s="61" t="s">
        <v>177</v>
      </c>
      <c r="AA43" s="61">
        <v>6012220601</v>
      </c>
      <c r="AB43" s="63" t="s">
        <v>178</v>
      </c>
      <c r="AC43" s="70"/>
      <c r="AD43" s="70"/>
      <c r="AE43" s="70"/>
      <c r="AF43" s="70"/>
      <c r="AG43" s="70"/>
      <c r="AH43" s="70"/>
      <c r="AI43" s="70"/>
      <c r="AJ43" s="70"/>
      <c r="AK43" s="70"/>
      <c r="AL43" s="82"/>
      <c r="AM43" s="82"/>
      <c r="AN43" s="70"/>
      <c r="AO43" s="76">
        <v>10000000</v>
      </c>
      <c r="AP43" s="70"/>
      <c r="AQ43" s="81"/>
      <c r="AR43" s="79">
        <v>5000000</v>
      </c>
      <c r="AS43" s="82"/>
      <c r="AT43" s="79">
        <v>5000000</v>
      </c>
      <c r="AU43" s="70"/>
      <c r="AV43" s="70"/>
      <c r="AW43" s="70"/>
      <c r="AX43" s="70"/>
      <c r="AY43" s="70"/>
      <c r="AZ43" s="70"/>
      <c r="BA43" s="70">
        <f t="shared" ref="BA43:BB43" si="37">AC43+AE43+AG43+AI43+AK43+AM43+AO43+AQ43+AS43+AU43+AW43+AY43</f>
        <v>10000000</v>
      </c>
      <c r="BB43" s="70">
        <f t="shared" si="37"/>
        <v>10000000</v>
      </c>
      <c r="BC43" s="71">
        <f t="shared" si="1"/>
        <v>0</v>
      </c>
      <c r="BD43" s="72">
        <f t="shared" si="2"/>
        <v>0</v>
      </c>
      <c r="BE43" s="72">
        <f t="shared" si="3"/>
        <v>0</v>
      </c>
    </row>
    <row r="44" spans="1:57" s="73" customFormat="1" ht="14.25" customHeight="1">
      <c r="A44" s="61" t="s">
        <v>57</v>
      </c>
      <c r="B44" s="61" t="s">
        <v>169</v>
      </c>
      <c r="C44" s="94" t="s">
        <v>59</v>
      </c>
      <c r="D44" s="94" t="s">
        <v>60</v>
      </c>
      <c r="E44" s="94" t="s">
        <v>102</v>
      </c>
      <c r="F44" s="61" t="s">
        <v>200</v>
      </c>
      <c r="G44" s="61" t="s">
        <v>171</v>
      </c>
      <c r="H44" s="61" t="s">
        <v>172</v>
      </c>
      <c r="I44" s="61" t="s">
        <v>184</v>
      </c>
      <c r="J44" s="64">
        <v>84111603</v>
      </c>
      <c r="K44" s="61" t="s">
        <v>174</v>
      </c>
      <c r="L44" s="61" t="s">
        <v>82</v>
      </c>
      <c r="M44" s="66" t="s">
        <v>201</v>
      </c>
      <c r="N44" s="63" t="s">
        <v>125</v>
      </c>
      <c r="O44" s="63" t="s">
        <v>125</v>
      </c>
      <c r="P44" s="66" t="s">
        <v>70</v>
      </c>
      <c r="Q44" s="61">
        <v>2</v>
      </c>
      <c r="R44" s="61" t="s">
        <v>71</v>
      </c>
      <c r="S44" s="61" t="s">
        <v>72</v>
      </c>
      <c r="T44" s="61" t="s">
        <v>73</v>
      </c>
      <c r="U44" s="150">
        <v>10000000</v>
      </c>
      <c r="V44" s="82">
        <v>10000000</v>
      </c>
      <c r="W44" s="61" t="s">
        <v>74</v>
      </c>
      <c r="X44" s="61" t="s">
        <v>65</v>
      </c>
      <c r="Y44" s="61" t="s">
        <v>176</v>
      </c>
      <c r="Z44" s="61" t="s">
        <v>177</v>
      </c>
      <c r="AA44" s="61">
        <v>6012220601</v>
      </c>
      <c r="AB44" s="63" t="s">
        <v>178</v>
      </c>
      <c r="AC44" s="70"/>
      <c r="AD44" s="70"/>
      <c r="AE44" s="70"/>
      <c r="AF44" s="70"/>
      <c r="AG44" s="70"/>
      <c r="AH44" s="70"/>
      <c r="AI44" s="70"/>
      <c r="AJ44" s="70"/>
      <c r="AK44" s="70"/>
      <c r="AL44" s="82"/>
      <c r="AM44" s="82"/>
      <c r="AN44" s="70"/>
      <c r="AO44" s="76">
        <v>10000000</v>
      </c>
      <c r="AP44" s="70"/>
      <c r="AQ44" s="81"/>
      <c r="AR44" s="79">
        <v>5000000</v>
      </c>
      <c r="AS44" s="82"/>
      <c r="AT44" s="79">
        <v>5000000</v>
      </c>
      <c r="AU44" s="70"/>
      <c r="AV44" s="70"/>
      <c r="AW44" s="70"/>
      <c r="AX44" s="70"/>
      <c r="AY44" s="70"/>
      <c r="AZ44" s="70"/>
      <c r="BA44" s="70">
        <f t="shared" ref="BA44:BB44" si="38">AC44+AE44+AG44+AI44+AK44+AM44+AO44+AQ44+AS44+AU44+AW44+AY44</f>
        <v>10000000</v>
      </c>
      <c r="BB44" s="70">
        <f t="shared" si="38"/>
        <v>10000000</v>
      </c>
      <c r="BC44" s="71">
        <f t="shared" si="1"/>
        <v>0</v>
      </c>
      <c r="BD44" s="72">
        <f t="shared" si="2"/>
        <v>0</v>
      </c>
      <c r="BE44" s="72">
        <f t="shared" si="3"/>
        <v>0</v>
      </c>
    </row>
    <row r="45" spans="1:57" s="73" customFormat="1" ht="14.25" customHeight="1">
      <c r="A45" s="84" t="s">
        <v>57</v>
      </c>
      <c r="B45" s="84" t="s">
        <v>169</v>
      </c>
      <c r="C45" s="94" t="s">
        <v>59</v>
      </c>
      <c r="D45" s="94" t="s">
        <v>60</v>
      </c>
      <c r="E45" s="94">
        <v>15</v>
      </c>
      <c r="F45" s="84" t="s">
        <v>202</v>
      </c>
      <c r="G45" s="84" t="s">
        <v>171</v>
      </c>
      <c r="H45" s="84" t="s">
        <v>172</v>
      </c>
      <c r="I45" s="84" t="s">
        <v>184</v>
      </c>
      <c r="J45" s="78">
        <v>43233701</v>
      </c>
      <c r="K45" s="84" t="s">
        <v>174</v>
      </c>
      <c r="L45" s="84" t="s">
        <v>203</v>
      </c>
      <c r="M45" s="66" t="s">
        <v>204</v>
      </c>
      <c r="N45" s="66" t="s">
        <v>140</v>
      </c>
      <c r="O45" s="66" t="s">
        <v>140</v>
      </c>
      <c r="P45" s="66" t="s">
        <v>205</v>
      </c>
      <c r="Q45" s="66">
        <v>3</v>
      </c>
      <c r="R45" s="84" t="s">
        <v>71</v>
      </c>
      <c r="S45" s="63" t="s">
        <v>206</v>
      </c>
      <c r="T45" s="84" t="s">
        <v>73</v>
      </c>
      <c r="U45" s="147">
        <v>16210616</v>
      </c>
      <c r="V45" s="147">
        <v>16210616</v>
      </c>
      <c r="W45" s="84" t="s">
        <v>74</v>
      </c>
      <c r="X45" s="84" t="s">
        <v>65</v>
      </c>
      <c r="Y45" s="84" t="s">
        <v>176</v>
      </c>
      <c r="Z45" s="84" t="s">
        <v>177</v>
      </c>
      <c r="AA45" s="84">
        <v>6012220601</v>
      </c>
      <c r="AB45" s="66" t="s">
        <v>178</v>
      </c>
      <c r="AC45" s="76">
        <v>0</v>
      </c>
      <c r="AD45" s="76">
        <v>0</v>
      </c>
      <c r="AE45" s="76">
        <v>0</v>
      </c>
      <c r="AF45" s="76">
        <v>0</v>
      </c>
      <c r="AG45" s="76">
        <v>0</v>
      </c>
      <c r="AH45" s="76">
        <v>0</v>
      </c>
      <c r="AI45" s="76">
        <v>0</v>
      </c>
      <c r="AJ45" s="76">
        <v>0</v>
      </c>
      <c r="AK45" s="75">
        <v>0</v>
      </c>
      <c r="AL45" s="87">
        <v>0</v>
      </c>
      <c r="AM45" s="87">
        <v>0</v>
      </c>
      <c r="AN45" s="76">
        <v>0</v>
      </c>
      <c r="AO45" s="76">
        <v>0</v>
      </c>
      <c r="AP45" s="76">
        <v>0</v>
      </c>
      <c r="AQ45" s="76">
        <v>0</v>
      </c>
      <c r="AR45" s="76">
        <v>0</v>
      </c>
      <c r="AS45" s="76">
        <v>0</v>
      </c>
      <c r="AT45" s="76">
        <v>0</v>
      </c>
      <c r="AU45" s="67">
        <v>16210616</v>
      </c>
      <c r="AV45" s="76">
        <v>0</v>
      </c>
      <c r="AW45" s="76">
        <v>0</v>
      </c>
      <c r="AX45" s="76">
        <v>0</v>
      </c>
      <c r="AY45" s="76">
        <v>0</v>
      </c>
      <c r="AZ45" s="67">
        <v>16210616</v>
      </c>
      <c r="BA45" s="70">
        <f t="shared" ref="BA45:BB45" si="39">AC45+AE45+AG45+AI45+AK45+AM45+AO45+AQ45+AS45+AU45+AW45+AY45</f>
        <v>16210616</v>
      </c>
      <c r="BB45" s="70">
        <f t="shared" si="39"/>
        <v>16210616</v>
      </c>
      <c r="BC45" s="71">
        <f t="shared" si="1"/>
        <v>0</v>
      </c>
      <c r="BD45" s="72">
        <f t="shared" si="2"/>
        <v>0</v>
      </c>
      <c r="BE45" s="72">
        <f t="shared" si="3"/>
        <v>0</v>
      </c>
    </row>
    <row r="46" spans="1:57" s="73" customFormat="1" ht="14.25" customHeight="1">
      <c r="A46" s="84" t="s">
        <v>57</v>
      </c>
      <c r="B46" s="84" t="s">
        <v>169</v>
      </c>
      <c r="C46" s="94" t="s">
        <v>59</v>
      </c>
      <c r="D46" s="94" t="s">
        <v>60</v>
      </c>
      <c r="E46" s="94" t="s">
        <v>102</v>
      </c>
      <c r="F46" s="66" t="s">
        <v>207</v>
      </c>
      <c r="G46" s="84" t="s">
        <v>171</v>
      </c>
      <c r="H46" s="84" t="s">
        <v>172</v>
      </c>
      <c r="I46" s="66" t="s">
        <v>184</v>
      </c>
      <c r="J46" s="78">
        <v>43233701</v>
      </c>
      <c r="K46" s="84" t="s">
        <v>174</v>
      </c>
      <c r="L46" s="84" t="s">
        <v>203</v>
      </c>
      <c r="M46" s="66" t="s">
        <v>208</v>
      </c>
      <c r="N46" s="66" t="s">
        <v>205</v>
      </c>
      <c r="O46" s="66" t="s">
        <v>205</v>
      </c>
      <c r="P46" s="66" t="s">
        <v>209</v>
      </c>
      <c r="Q46" s="66">
        <v>12</v>
      </c>
      <c r="R46" s="84" t="s">
        <v>71</v>
      </c>
      <c r="S46" s="61" t="s">
        <v>210</v>
      </c>
      <c r="T46" s="84" t="s">
        <v>73</v>
      </c>
      <c r="U46" s="147">
        <v>18000000</v>
      </c>
      <c r="V46" s="147">
        <v>18000000</v>
      </c>
      <c r="W46" s="84" t="s">
        <v>74</v>
      </c>
      <c r="X46" s="84" t="s">
        <v>65</v>
      </c>
      <c r="Y46" s="84" t="s">
        <v>176</v>
      </c>
      <c r="Z46" s="84" t="s">
        <v>177</v>
      </c>
      <c r="AA46" s="84">
        <v>6012220601</v>
      </c>
      <c r="AB46" s="66" t="s">
        <v>178</v>
      </c>
      <c r="AC46" s="81"/>
      <c r="AD46" s="81"/>
      <c r="AE46" s="81"/>
      <c r="AF46" s="81"/>
      <c r="AG46" s="81"/>
      <c r="AH46" s="81"/>
      <c r="AI46" s="81"/>
      <c r="AJ46" s="81"/>
      <c r="AK46" s="75"/>
      <c r="AL46" s="86"/>
      <c r="AM46" s="86"/>
      <c r="AN46" s="81"/>
      <c r="AO46" s="81"/>
      <c r="AP46" s="81"/>
      <c r="AQ46" s="81"/>
      <c r="AR46" s="76"/>
      <c r="AS46" s="81"/>
      <c r="AT46" s="81"/>
      <c r="AU46" s="81"/>
      <c r="AV46" s="81"/>
      <c r="AW46" s="80">
        <v>18000000</v>
      </c>
      <c r="AX46" s="80">
        <v>18000000</v>
      </c>
      <c r="AY46" s="80"/>
      <c r="AZ46" s="81"/>
      <c r="BA46" s="70">
        <f t="shared" ref="BA46:BB46" si="40">AC46+AE46+AG46+AI46+AK46+AM46+AO46+AQ46+AS46+AU46+AW46+AY46</f>
        <v>18000000</v>
      </c>
      <c r="BB46" s="70">
        <f t="shared" si="40"/>
        <v>18000000</v>
      </c>
      <c r="BC46" s="71">
        <f t="shared" si="1"/>
        <v>0</v>
      </c>
      <c r="BD46" s="72">
        <f t="shared" si="2"/>
        <v>0</v>
      </c>
      <c r="BE46" s="72">
        <f t="shared" si="3"/>
        <v>0</v>
      </c>
    </row>
    <row r="47" spans="1:57" s="73" customFormat="1" ht="14.25" customHeight="1">
      <c r="A47" s="61" t="s">
        <v>57</v>
      </c>
      <c r="B47" s="61" t="s">
        <v>169</v>
      </c>
      <c r="C47" s="94" t="s">
        <v>59</v>
      </c>
      <c r="D47" s="94" t="s">
        <v>60</v>
      </c>
      <c r="E47" s="94" t="s">
        <v>102</v>
      </c>
      <c r="F47" s="63" t="s">
        <v>211</v>
      </c>
      <c r="G47" s="61" t="s">
        <v>171</v>
      </c>
      <c r="H47" s="63" t="s">
        <v>212</v>
      </c>
      <c r="I47" s="63" t="s">
        <v>213</v>
      </c>
      <c r="J47" s="64">
        <v>80111620</v>
      </c>
      <c r="K47" s="63" t="s">
        <v>214</v>
      </c>
      <c r="L47" s="61" t="s">
        <v>82</v>
      </c>
      <c r="M47" s="66" t="s">
        <v>215</v>
      </c>
      <c r="N47" s="152" t="s">
        <v>90</v>
      </c>
      <c r="O47" s="152" t="s">
        <v>90</v>
      </c>
      <c r="P47" s="152" t="s">
        <v>90</v>
      </c>
      <c r="Q47" s="61">
        <v>11.5</v>
      </c>
      <c r="R47" s="61" t="s">
        <v>71</v>
      </c>
      <c r="S47" s="61" t="s">
        <v>72</v>
      </c>
      <c r="T47" s="61" t="s">
        <v>73</v>
      </c>
      <c r="U47" s="82">
        <v>115000000</v>
      </c>
      <c r="V47" s="82">
        <v>115000000</v>
      </c>
      <c r="W47" s="61" t="s">
        <v>74</v>
      </c>
      <c r="X47" s="61" t="s">
        <v>65</v>
      </c>
      <c r="Y47" s="61" t="s">
        <v>176</v>
      </c>
      <c r="Z47" s="61" t="s">
        <v>177</v>
      </c>
      <c r="AA47" s="61">
        <v>6012220601</v>
      </c>
      <c r="AB47" s="63" t="s">
        <v>178</v>
      </c>
      <c r="AC47" s="79">
        <v>115000000</v>
      </c>
      <c r="AD47" s="70"/>
      <c r="AE47" s="70"/>
      <c r="AF47" s="79">
        <v>7000000</v>
      </c>
      <c r="AG47" s="70"/>
      <c r="AH47" s="79">
        <v>10000000</v>
      </c>
      <c r="AI47" s="70"/>
      <c r="AJ47" s="79">
        <v>10000000</v>
      </c>
      <c r="AK47" s="70"/>
      <c r="AL47" s="79">
        <v>10000000</v>
      </c>
      <c r="AM47" s="82"/>
      <c r="AN47" s="79">
        <v>10000000</v>
      </c>
      <c r="AO47" s="70"/>
      <c r="AP47" s="79">
        <v>10000000</v>
      </c>
      <c r="AQ47" s="70"/>
      <c r="AR47" s="79">
        <v>10000000</v>
      </c>
      <c r="AS47" s="70"/>
      <c r="AT47" s="79">
        <v>10000000</v>
      </c>
      <c r="AU47" s="70"/>
      <c r="AV47" s="79">
        <v>10000000</v>
      </c>
      <c r="AW47" s="70"/>
      <c r="AX47" s="79">
        <v>10000000</v>
      </c>
      <c r="AY47" s="70"/>
      <c r="AZ47" s="71">
        <v>18000000</v>
      </c>
      <c r="BA47" s="70">
        <f t="shared" ref="BA47:BB47" si="41">AC47+AE47+AG47+AI47+AK47+AM47+AO47+AQ47+AS47+AU47+AW47+AY47</f>
        <v>115000000</v>
      </c>
      <c r="BB47" s="70">
        <f t="shared" si="41"/>
        <v>115000000</v>
      </c>
      <c r="BC47" s="71">
        <f t="shared" si="1"/>
        <v>0</v>
      </c>
      <c r="BD47" s="72">
        <f t="shared" si="2"/>
        <v>0</v>
      </c>
      <c r="BE47" s="72">
        <f t="shared" si="3"/>
        <v>0</v>
      </c>
    </row>
    <row r="48" spans="1:57" s="73" customFormat="1" ht="14.25" customHeight="1">
      <c r="A48" s="84" t="s">
        <v>57</v>
      </c>
      <c r="B48" s="84" t="s">
        <v>169</v>
      </c>
      <c r="C48" s="94" t="s">
        <v>59</v>
      </c>
      <c r="D48" s="94" t="s">
        <v>60</v>
      </c>
      <c r="E48" s="94" t="s">
        <v>102</v>
      </c>
      <c r="F48" s="66" t="s">
        <v>216</v>
      </c>
      <c r="G48" s="84" t="s">
        <v>171</v>
      </c>
      <c r="H48" s="84" t="s">
        <v>212</v>
      </c>
      <c r="I48" s="84" t="s">
        <v>213</v>
      </c>
      <c r="J48" s="78">
        <v>43233701</v>
      </c>
      <c r="K48" s="84" t="s">
        <v>214</v>
      </c>
      <c r="L48" s="84" t="s">
        <v>203</v>
      </c>
      <c r="M48" s="66" t="s">
        <v>217</v>
      </c>
      <c r="N48" s="66" t="s">
        <v>205</v>
      </c>
      <c r="O48" s="66" t="s">
        <v>205</v>
      </c>
      <c r="P48" s="66" t="s">
        <v>209</v>
      </c>
      <c r="Q48" s="66">
        <v>12</v>
      </c>
      <c r="R48" s="84" t="s">
        <v>71</v>
      </c>
      <c r="S48" s="61" t="s">
        <v>210</v>
      </c>
      <c r="T48" s="84" t="s">
        <v>73</v>
      </c>
      <c r="U48" s="87">
        <v>112000000</v>
      </c>
      <c r="V48" s="86">
        <v>112000000</v>
      </c>
      <c r="W48" s="84" t="s">
        <v>74</v>
      </c>
      <c r="X48" s="84" t="s">
        <v>65</v>
      </c>
      <c r="Y48" s="84" t="s">
        <v>176</v>
      </c>
      <c r="Z48" s="84" t="s">
        <v>177</v>
      </c>
      <c r="AA48" s="84">
        <v>6012220601</v>
      </c>
      <c r="AB48" s="66" t="s">
        <v>178</v>
      </c>
      <c r="AC48" s="81"/>
      <c r="AD48" s="81"/>
      <c r="AE48" s="81"/>
      <c r="AF48" s="81"/>
      <c r="AG48" s="81"/>
      <c r="AH48" s="81"/>
      <c r="AI48" s="81"/>
      <c r="AJ48" s="81"/>
      <c r="AK48" s="81"/>
      <c r="AL48" s="86"/>
      <c r="AM48" s="86"/>
      <c r="AN48" s="81"/>
      <c r="AO48" s="81"/>
      <c r="AP48" s="81"/>
      <c r="AQ48" s="81"/>
      <c r="AR48" s="81"/>
      <c r="AS48" s="81"/>
      <c r="AT48" s="81"/>
      <c r="AU48" s="81"/>
      <c r="AV48" s="81"/>
      <c r="AW48" s="80">
        <v>112000000</v>
      </c>
      <c r="AX48" s="80">
        <v>112000000</v>
      </c>
      <c r="AY48" s="80"/>
      <c r="AZ48" s="81"/>
      <c r="BA48" s="70">
        <f t="shared" ref="BA48:BB48" si="42">AC48+AE48+AG48+AI48+AK48+AM48+AO48+AQ48+AS48+AU48+AW48+AY48</f>
        <v>112000000</v>
      </c>
      <c r="BB48" s="70">
        <f t="shared" si="42"/>
        <v>112000000</v>
      </c>
      <c r="BC48" s="71">
        <f t="shared" si="1"/>
        <v>0</v>
      </c>
      <c r="BD48" s="72">
        <f t="shared" si="2"/>
        <v>0</v>
      </c>
      <c r="BE48" s="72">
        <f t="shared" si="3"/>
        <v>0</v>
      </c>
    </row>
    <row r="49" spans="1:57" s="73" customFormat="1" ht="14.25" customHeight="1">
      <c r="A49" s="61" t="s">
        <v>57</v>
      </c>
      <c r="B49" s="61" t="s">
        <v>169</v>
      </c>
      <c r="C49" s="94" t="s">
        <v>59</v>
      </c>
      <c r="D49" s="94" t="s">
        <v>60</v>
      </c>
      <c r="E49" s="94" t="s">
        <v>102</v>
      </c>
      <c r="F49" s="63" t="s">
        <v>218</v>
      </c>
      <c r="G49" s="61" t="s">
        <v>171</v>
      </c>
      <c r="H49" s="61" t="s">
        <v>212</v>
      </c>
      <c r="I49" s="61" t="s">
        <v>213</v>
      </c>
      <c r="J49" s="64">
        <v>84111600</v>
      </c>
      <c r="K49" s="61" t="s">
        <v>214</v>
      </c>
      <c r="L49" s="61" t="s">
        <v>82</v>
      </c>
      <c r="M49" s="66" t="s">
        <v>219</v>
      </c>
      <c r="N49" s="152" t="s">
        <v>139</v>
      </c>
      <c r="O49" s="152" t="s">
        <v>139</v>
      </c>
      <c r="P49" s="66" t="s">
        <v>140</v>
      </c>
      <c r="Q49" s="61">
        <v>3</v>
      </c>
      <c r="R49" s="61" t="s">
        <v>71</v>
      </c>
      <c r="S49" s="61" t="s">
        <v>72</v>
      </c>
      <c r="T49" s="61" t="s">
        <v>73</v>
      </c>
      <c r="U49" s="82">
        <v>40293517</v>
      </c>
      <c r="V49" s="82">
        <v>40293517</v>
      </c>
      <c r="W49" s="61" t="s">
        <v>74</v>
      </c>
      <c r="X49" s="61" t="s">
        <v>65</v>
      </c>
      <c r="Y49" s="61" t="s">
        <v>176</v>
      </c>
      <c r="Z49" s="61" t="s">
        <v>177</v>
      </c>
      <c r="AA49" s="61">
        <v>6012220601</v>
      </c>
      <c r="AB49" s="63" t="s">
        <v>178</v>
      </c>
      <c r="AC49" s="70"/>
      <c r="AD49" s="70"/>
      <c r="AE49" s="70"/>
      <c r="AF49" s="70"/>
      <c r="AG49" s="70"/>
      <c r="AH49" s="70"/>
      <c r="AI49" s="70"/>
      <c r="AJ49" s="70"/>
      <c r="AK49" s="70"/>
      <c r="AL49" s="82"/>
      <c r="AM49" s="82"/>
      <c r="AN49" s="70"/>
      <c r="AO49" s="70"/>
      <c r="AP49" s="70"/>
      <c r="AQ49" s="70"/>
      <c r="AR49" s="70"/>
      <c r="AS49" s="76">
        <v>40293517</v>
      </c>
      <c r="AT49" s="70"/>
      <c r="AU49" s="80"/>
      <c r="AV49" s="71"/>
      <c r="AW49" s="70"/>
      <c r="AX49" s="76">
        <v>40293517</v>
      </c>
      <c r="AY49" s="70"/>
      <c r="AZ49" s="70"/>
      <c r="BA49" s="70">
        <f t="shared" ref="BA49:BB49" si="43">AC49+AE49+AG49+AI49+AK49+AM49+AO49+AQ49+AS49+AU49+AW49+AY49</f>
        <v>40293517</v>
      </c>
      <c r="BB49" s="70">
        <f t="shared" si="43"/>
        <v>40293517</v>
      </c>
      <c r="BC49" s="71">
        <f t="shared" si="1"/>
        <v>0</v>
      </c>
      <c r="BD49" s="72">
        <f t="shared" si="2"/>
        <v>0</v>
      </c>
      <c r="BE49" s="72">
        <f t="shared" si="3"/>
        <v>0</v>
      </c>
    </row>
    <row r="50" spans="1:57" s="73" customFormat="1" ht="14.25" customHeight="1">
      <c r="A50" s="84" t="s">
        <v>57</v>
      </c>
      <c r="B50" s="84" t="s">
        <v>169</v>
      </c>
      <c r="C50" s="94" t="s">
        <v>59</v>
      </c>
      <c r="D50" s="94" t="s">
        <v>60</v>
      </c>
      <c r="E50" s="94">
        <v>15</v>
      </c>
      <c r="F50" s="66" t="s">
        <v>220</v>
      </c>
      <c r="G50" s="66" t="s">
        <v>171</v>
      </c>
      <c r="H50" s="66" t="s">
        <v>212</v>
      </c>
      <c r="I50" s="66" t="s">
        <v>221</v>
      </c>
      <c r="J50" s="78">
        <v>80111620</v>
      </c>
      <c r="K50" s="66" t="s">
        <v>214</v>
      </c>
      <c r="L50" s="84" t="s">
        <v>82</v>
      </c>
      <c r="M50" s="66" t="s">
        <v>222</v>
      </c>
      <c r="N50" s="154" t="s">
        <v>90</v>
      </c>
      <c r="O50" s="154" t="s">
        <v>90</v>
      </c>
      <c r="P50" s="154" t="s">
        <v>84</v>
      </c>
      <c r="Q50" s="84">
        <v>11</v>
      </c>
      <c r="R50" s="84" t="s">
        <v>71</v>
      </c>
      <c r="S50" s="84" t="s">
        <v>72</v>
      </c>
      <c r="T50" s="84" t="s">
        <v>73</v>
      </c>
      <c r="U50" s="87">
        <v>58116667</v>
      </c>
      <c r="V50" s="87">
        <v>58116667</v>
      </c>
      <c r="W50" s="84" t="s">
        <v>74</v>
      </c>
      <c r="X50" s="84" t="s">
        <v>65</v>
      </c>
      <c r="Y50" s="84" t="s">
        <v>176</v>
      </c>
      <c r="Z50" s="84" t="s">
        <v>177</v>
      </c>
      <c r="AA50" s="84">
        <v>6012220601</v>
      </c>
      <c r="AB50" s="66" t="s">
        <v>178</v>
      </c>
      <c r="AC50" s="68">
        <v>0</v>
      </c>
      <c r="AD50" s="68">
        <v>0</v>
      </c>
      <c r="AE50" s="68">
        <v>58116667</v>
      </c>
      <c r="AF50" s="68"/>
      <c r="AG50" s="68">
        <v>0</v>
      </c>
      <c r="AH50" s="68">
        <v>3116667</v>
      </c>
      <c r="AI50" s="68">
        <v>0</v>
      </c>
      <c r="AJ50" s="68">
        <v>5500000</v>
      </c>
      <c r="AK50" s="68">
        <v>0</v>
      </c>
      <c r="AL50" s="68">
        <v>5500000</v>
      </c>
      <c r="AM50" s="68">
        <v>0</v>
      </c>
      <c r="AN50" s="68">
        <v>5500000</v>
      </c>
      <c r="AO50" s="68">
        <v>0</v>
      </c>
      <c r="AP50" s="68">
        <v>5500000</v>
      </c>
      <c r="AQ50" s="68">
        <v>0</v>
      </c>
      <c r="AR50" s="68">
        <v>5500000</v>
      </c>
      <c r="AS50" s="68">
        <v>0</v>
      </c>
      <c r="AT50" s="68">
        <v>5500000</v>
      </c>
      <c r="AU50" s="68">
        <v>0</v>
      </c>
      <c r="AV50" s="68">
        <v>5500000</v>
      </c>
      <c r="AW50" s="68">
        <v>0</v>
      </c>
      <c r="AX50" s="68">
        <v>5500000</v>
      </c>
      <c r="AY50" s="68">
        <v>0</v>
      </c>
      <c r="AZ50" s="68">
        <v>11000000</v>
      </c>
      <c r="BA50" s="70">
        <f t="shared" ref="BA50:BB50" si="44">AC50+AE50+AG50+AI50+AK50+AM50+AO50+AQ50+AS50+AU50+AW50+AY50</f>
        <v>58116667</v>
      </c>
      <c r="BB50" s="70">
        <f t="shared" si="44"/>
        <v>58116667</v>
      </c>
      <c r="BC50" s="71">
        <f t="shared" si="1"/>
        <v>0</v>
      </c>
      <c r="BD50" s="72">
        <f t="shared" si="2"/>
        <v>0</v>
      </c>
      <c r="BE50" s="72">
        <f t="shared" si="3"/>
        <v>0</v>
      </c>
    </row>
    <row r="51" spans="1:57" s="73" customFormat="1" ht="14.25" customHeight="1">
      <c r="A51" s="61" t="s">
        <v>57</v>
      </c>
      <c r="B51" s="61" t="s">
        <v>169</v>
      </c>
      <c r="C51" s="94" t="s">
        <v>59</v>
      </c>
      <c r="D51" s="94" t="s">
        <v>60</v>
      </c>
      <c r="E51" s="94" t="s">
        <v>102</v>
      </c>
      <c r="F51" s="63" t="s">
        <v>223</v>
      </c>
      <c r="G51" s="63" t="s">
        <v>171</v>
      </c>
      <c r="H51" s="63" t="s">
        <v>212</v>
      </c>
      <c r="I51" s="63" t="s">
        <v>221</v>
      </c>
      <c r="J51" s="64">
        <v>80111620</v>
      </c>
      <c r="K51" s="63" t="s">
        <v>214</v>
      </c>
      <c r="L51" s="61" t="s">
        <v>82</v>
      </c>
      <c r="M51" s="66" t="s">
        <v>224</v>
      </c>
      <c r="N51" s="152" t="s">
        <v>90</v>
      </c>
      <c r="O51" s="152" t="s">
        <v>90</v>
      </c>
      <c r="P51" s="155" t="s">
        <v>84</v>
      </c>
      <c r="Q51" s="61">
        <v>11</v>
      </c>
      <c r="R51" s="61" t="s">
        <v>71</v>
      </c>
      <c r="S51" s="61" t="s">
        <v>72</v>
      </c>
      <c r="T51" s="61" t="s">
        <v>73</v>
      </c>
      <c r="U51" s="82">
        <v>99000000</v>
      </c>
      <c r="V51" s="82">
        <v>99000000</v>
      </c>
      <c r="W51" s="61" t="s">
        <v>74</v>
      </c>
      <c r="X51" s="61" t="s">
        <v>65</v>
      </c>
      <c r="Y51" s="61" t="s">
        <v>176</v>
      </c>
      <c r="Z51" s="61" t="s">
        <v>177</v>
      </c>
      <c r="AA51" s="61">
        <v>6012220601</v>
      </c>
      <c r="AB51" s="63" t="s">
        <v>178</v>
      </c>
      <c r="AC51" s="79">
        <v>99000000</v>
      </c>
      <c r="AD51" s="70"/>
      <c r="AE51" s="70"/>
      <c r="AF51" s="79">
        <v>900000</v>
      </c>
      <c r="AG51" s="70"/>
      <c r="AH51" s="79">
        <v>9000000</v>
      </c>
      <c r="AI51" s="70"/>
      <c r="AJ51" s="79">
        <v>9000000</v>
      </c>
      <c r="AK51" s="70"/>
      <c r="AL51" s="71">
        <v>9000000</v>
      </c>
      <c r="AM51" s="82"/>
      <c r="AN51" s="79">
        <v>9000000</v>
      </c>
      <c r="AO51" s="70"/>
      <c r="AP51" s="79">
        <v>9000000</v>
      </c>
      <c r="AQ51" s="70"/>
      <c r="AR51" s="79">
        <v>9000000</v>
      </c>
      <c r="AS51" s="70"/>
      <c r="AT51" s="79">
        <v>9000000</v>
      </c>
      <c r="AU51" s="70"/>
      <c r="AV51" s="79">
        <v>9000000</v>
      </c>
      <c r="AW51" s="70"/>
      <c r="AX51" s="79">
        <v>9000000</v>
      </c>
      <c r="AY51" s="70"/>
      <c r="AZ51" s="71">
        <v>17100000</v>
      </c>
      <c r="BA51" s="70">
        <f t="shared" ref="BA51:BB51" si="45">AC51+AE51+AG51+AI51+AK51+AM51+AO51+AQ51+AS51+AU51+AW51+AY51</f>
        <v>99000000</v>
      </c>
      <c r="BB51" s="70">
        <f t="shared" si="45"/>
        <v>99000000</v>
      </c>
      <c r="BC51" s="71">
        <f t="shared" si="1"/>
        <v>0</v>
      </c>
      <c r="BD51" s="72">
        <f t="shared" si="2"/>
        <v>0</v>
      </c>
      <c r="BE51" s="72">
        <f t="shared" si="3"/>
        <v>0</v>
      </c>
    </row>
    <row r="52" spans="1:57" s="73" customFormat="1" ht="14.25" customHeight="1">
      <c r="A52" s="61" t="s">
        <v>57</v>
      </c>
      <c r="B52" s="61" t="s">
        <v>169</v>
      </c>
      <c r="C52" s="94" t="s">
        <v>59</v>
      </c>
      <c r="D52" s="94" t="s">
        <v>60</v>
      </c>
      <c r="E52" s="94">
        <v>4</v>
      </c>
      <c r="F52" s="63" t="s">
        <v>225</v>
      </c>
      <c r="G52" s="63" t="s">
        <v>171</v>
      </c>
      <c r="H52" s="63" t="s">
        <v>212</v>
      </c>
      <c r="I52" s="63" t="s">
        <v>221</v>
      </c>
      <c r="J52" s="64">
        <v>80111620</v>
      </c>
      <c r="K52" s="63" t="s">
        <v>214</v>
      </c>
      <c r="L52" s="61" t="s">
        <v>82</v>
      </c>
      <c r="M52" s="66" t="s">
        <v>226</v>
      </c>
      <c r="N52" s="63" t="s">
        <v>90</v>
      </c>
      <c r="O52" s="63" t="s">
        <v>90</v>
      </c>
      <c r="P52" s="66" t="s">
        <v>84</v>
      </c>
      <c r="Q52" s="66">
        <v>7</v>
      </c>
      <c r="R52" s="61" t="s">
        <v>71</v>
      </c>
      <c r="S52" s="61" t="s">
        <v>72</v>
      </c>
      <c r="T52" s="61" t="s">
        <v>73</v>
      </c>
      <c r="U52" s="83">
        <v>30664509</v>
      </c>
      <c r="V52" s="83">
        <v>30664509</v>
      </c>
      <c r="W52" s="61" t="s">
        <v>74</v>
      </c>
      <c r="X52" s="61" t="s">
        <v>65</v>
      </c>
      <c r="Y52" s="61" t="s">
        <v>176</v>
      </c>
      <c r="Z52" s="61" t="s">
        <v>177</v>
      </c>
      <c r="AA52" s="61">
        <v>6012220601</v>
      </c>
      <c r="AB52" s="63" t="s">
        <v>178</v>
      </c>
      <c r="AC52" s="88"/>
      <c r="AD52" s="88"/>
      <c r="AE52" s="68">
        <v>15145959</v>
      </c>
      <c r="AF52" s="88"/>
      <c r="AG52" s="88"/>
      <c r="AH52" s="88"/>
      <c r="AI52" s="88"/>
      <c r="AJ52" s="88"/>
      <c r="AK52" s="88"/>
      <c r="AL52" s="88"/>
      <c r="AM52" s="88"/>
      <c r="AN52" s="68">
        <v>678167</v>
      </c>
      <c r="AO52" s="68"/>
      <c r="AP52" s="88"/>
      <c r="AQ52" s="88"/>
      <c r="AR52" s="68">
        <v>4788496</v>
      </c>
      <c r="AS52" s="68">
        <v>15518550</v>
      </c>
      <c r="AT52" s="68">
        <v>8000000</v>
      </c>
      <c r="AU52" s="88"/>
      <c r="AV52" s="68">
        <v>8000000</v>
      </c>
      <c r="AW52" s="88"/>
      <c r="AX52" s="68">
        <v>8000000</v>
      </c>
      <c r="AY52" s="88"/>
      <c r="AZ52" s="68">
        <v>1197846</v>
      </c>
      <c r="BA52" s="70">
        <f t="shared" ref="BA52:BB52" si="46">AC52+AE52+AG52+AI52+AK52+AM52+AO52+AQ52+AS52+AU52+AW52+AY52</f>
        <v>30664509</v>
      </c>
      <c r="BB52" s="70">
        <f t="shared" si="46"/>
        <v>30664509</v>
      </c>
      <c r="BC52" s="71">
        <f t="shared" si="1"/>
        <v>0</v>
      </c>
      <c r="BD52" s="72">
        <f t="shared" si="2"/>
        <v>0</v>
      </c>
      <c r="BE52" s="72">
        <f t="shared" si="3"/>
        <v>0</v>
      </c>
    </row>
    <row r="53" spans="1:57" s="73" customFormat="1" ht="14.25" customHeight="1">
      <c r="A53" s="61" t="s">
        <v>57</v>
      </c>
      <c r="B53" s="61" t="s">
        <v>169</v>
      </c>
      <c r="C53" s="94" t="s">
        <v>59</v>
      </c>
      <c r="D53" s="94" t="s">
        <v>60</v>
      </c>
      <c r="E53" s="94">
        <v>12</v>
      </c>
      <c r="F53" s="63" t="s">
        <v>227</v>
      </c>
      <c r="G53" s="63" t="s">
        <v>62</v>
      </c>
      <c r="H53" s="63" t="s">
        <v>228</v>
      </c>
      <c r="I53" s="63" t="s">
        <v>229</v>
      </c>
      <c r="J53" s="64" t="s">
        <v>230</v>
      </c>
      <c r="K53" s="63" t="s">
        <v>66</v>
      </c>
      <c r="L53" s="61" t="s">
        <v>231</v>
      </c>
      <c r="M53" s="66" t="s">
        <v>232</v>
      </c>
      <c r="N53" s="63" t="s">
        <v>85</v>
      </c>
      <c r="O53" s="63" t="s">
        <v>85</v>
      </c>
      <c r="P53" s="63" t="s">
        <v>69</v>
      </c>
      <c r="Q53" s="63">
        <v>7.5</v>
      </c>
      <c r="R53" s="61" t="s">
        <v>71</v>
      </c>
      <c r="S53" s="61" t="s">
        <v>72</v>
      </c>
      <c r="T53" s="61" t="s">
        <v>73</v>
      </c>
      <c r="U53" s="83">
        <v>192509986</v>
      </c>
      <c r="V53" s="82">
        <v>192509986</v>
      </c>
      <c r="W53" s="61" t="s">
        <v>74</v>
      </c>
      <c r="X53" s="61" t="s">
        <v>65</v>
      </c>
      <c r="Y53" s="63" t="s">
        <v>176</v>
      </c>
      <c r="Z53" s="61" t="s">
        <v>177</v>
      </c>
      <c r="AA53" s="61">
        <v>6012220601</v>
      </c>
      <c r="AB53" s="63" t="s">
        <v>178</v>
      </c>
      <c r="AC53" s="70"/>
      <c r="AD53" s="70"/>
      <c r="AE53" s="70"/>
      <c r="AF53" s="70"/>
      <c r="AG53" s="79"/>
      <c r="AH53" s="79"/>
      <c r="AI53" s="79">
        <v>192509986</v>
      </c>
      <c r="AJ53" s="70"/>
      <c r="AK53" s="70"/>
      <c r="AL53" s="82"/>
      <c r="AM53" s="82"/>
      <c r="AN53" s="79">
        <v>48127495</v>
      </c>
      <c r="AO53" s="70"/>
      <c r="AP53" s="70"/>
      <c r="AQ53" s="70"/>
      <c r="AR53" s="79">
        <v>48127497</v>
      </c>
      <c r="AS53" s="70"/>
      <c r="AT53" s="70"/>
      <c r="AU53" s="70"/>
      <c r="AV53" s="79">
        <v>48127497</v>
      </c>
      <c r="AW53" s="70"/>
      <c r="AX53" s="70"/>
      <c r="AY53" s="70"/>
      <c r="AZ53" s="79">
        <v>48127497</v>
      </c>
      <c r="BA53" s="70">
        <f t="shared" ref="BA53:BB53" si="47">AC53+AE53+AG53+AI53+AK53+AM53+AO53+AQ53+AS53+AU53+AW53+AY53</f>
        <v>192509986</v>
      </c>
      <c r="BB53" s="70">
        <f t="shared" si="47"/>
        <v>192509986</v>
      </c>
      <c r="BC53" s="71">
        <f t="shared" si="1"/>
        <v>0</v>
      </c>
      <c r="BD53" s="72">
        <f t="shared" si="2"/>
        <v>0</v>
      </c>
      <c r="BE53" s="72">
        <f t="shared" si="3"/>
        <v>0</v>
      </c>
    </row>
    <row r="54" spans="1:57" s="73" customFormat="1" ht="14.25" customHeight="1">
      <c r="A54" s="61" t="s">
        <v>57</v>
      </c>
      <c r="B54" s="61" t="s">
        <v>169</v>
      </c>
      <c r="C54" s="94" t="s">
        <v>59</v>
      </c>
      <c r="D54" s="94" t="s">
        <v>60</v>
      </c>
      <c r="E54" s="94">
        <v>15</v>
      </c>
      <c r="F54" s="63" t="s">
        <v>233</v>
      </c>
      <c r="G54" s="63" t="s">
        <v>234</v>
      </c>
      <c r="H54" s="63" t="s">
        <v>212</v>
      </c>
      <c r="I54" s="63" t="s">
        <v>221</v>
      </c>
      <c r="J54" s="64">
        <v>80111620</v>
      </c>
      <c r="K54" s="63" t="s">
        <v>214</v>
      </c>
      <c r="L54" s="61" t="s">
        <v>82</v>
      </c>
      <c r="M54" s="66" t="s">
        <v>235</v>
      </c>
      <c r="N54" s="63" t="s">
        <v>90</v>
      </c>
      <c r="O54" s="63" t="s">
        <v>90</v>
      </c>
      <c r="P54" s="66" t="s">
        <v>84</v>
      </c>
      <c r="Q54" s="63">
        <v>11</v>
      </c>
      <c r="R54" s="63" t="s">
        <v>71</v>
      </c>
      <c r="S54" s="63" t="s">
        <v>236</v>
      </c>
      <c r="T54" s="63" t="s">
        <v>73</v>
      </c>
      <c r="U54" s="83">
        <v>1228760</v>
      </c>
      <c r="V54" s="83">
        <v>1228760</v>
      </c>
      <c r="W54" s="63" t="s">
        <v>74</v>
      </c>
      <c r="X54" s="63" t="s">
        <v>65</v>
      </c>
      <c r="Y54" s="61" t="s">
        <v>176</v>
      </c>
      <c r="Z54" s="61" t="s">
        <v>177</v>
      </c>
      <c r="AA54" s="61">
        <v>6012220601</v>
      </c>
      <c r="AB54" s="63" t="s">
        <v>178</v>
      </c>
      <c r="AC54" s="68"/>
      <c r="AD54" s="68"/>
      <c r="AE54" s="68">
        <v>1481740</v>
      </c>
      <c r="AF54" s="68"/>
      <c r="AG54" s="68">
        <v>-252980</v>
      </c>
      <c r="AH54" s="68">
        <v>1228760</v>
      </c>
      <c r="AI54" s="68"/>
      <c r="AJ54" s="68"/>
      <c r="AK54" s="68"/>
      <c r="AL54" s="68"/>
      <c r="AM54" s="68"/>
      <c r="AN54" s="68"/>
      <c r="AO54" s="68"/>
      <c r="AP54" s="68"/>
      <c r="AQ54" s="68"/>
      <c r="AR54" s="68"/>
      <c r="AS54" s="68"/>
      <c r="AT54" s="68"/>
      <c r="AU54" s="68">
        <v>0</v>
      </c>
      <c r="AV54" s="68"/>
      <c r="AW54" s="68"/>
      <c r="AX54" s="68"/>
      <c r="AY54" s="68"/>
      <c r="AZ54" s="68">
        <v>0</v>
      </c>
      <c r="BA54" s="70">
        <f t="shared" ref="BA54:BB54" si="48">AC54+AE54+AG54+AI54+AK54+AM54+AO54+AQ54+AS54+AU54+AW54+AY54</f>
        <v>1228760</v>
      </c>
      <c r="BB54" s="70">
        <f t="shared" si="48"/>
        <v>1228760</v>
      </c>
      <c r="BC54" s="71">
        <f t="shared" si="1"/>
        <v>0</v>
      </c>
      <c r="BD54" s="72">
        <f t="shared" si="2"/>
        <v>0</v>
      </c>
      <c r="BE54" s="72">
        <f t="shared" si="3"/>
        <v>0</v>
      </c>
    </row>
    <row r="55" spans="1:57" s="73" customFormat="1" ht="14.25" customHeight="1">
      <c r="A55" s="61" t="s">
        <v>57</v>
      </c>
      <c r="B55" s="61" t="s">
        <v>169</v>
      </c>
      <c r="C55" s="94" t="s">
        <v>59</v>
      </c>
      <c r="D55" s="94" t="s">
        <v>60</v>
      </c>
      <c r="E55" s="94">
        <v>13</v>
      </c>
      <c r="F55" s="63" t="s">
        <v>237</v>
      </c>
      <c r="G55" s="63" t="s">
        <v>234</v>
      </c>
      <c r="H55" s="63" t="s">
        <v>212</v>
      </c>
      <c r="I55" s="63" t="s">
        <v>221</v>
      </c>
      <c r="J55" s="64">
        <v>80111620</v>
      </c>
      <c r="K55" s="63" t="s">
        <v>214</v>
      </c>
      <c r="L55" s="61" t="s">
        <v>82</v>
      </c>
      <c r="M55" s="66" t="s">
        <v>238</v>
      </c>
      <c r="N55" s="63" t="s">
        <v>85</v>
      </c>
      <c r="O55" s="63" t="s">
        <v>85</v>
      </c>
      <c r="P55" s="63" t="s">
        <v>85</v>
      </c>
      <c r="Q55" s="63">
        <v>275</v>
      </c>
      <c r="R55" s="63" t="s">
        <v>195</v>
      </c>
      <c r="S55" s="63" t="s">
        <v>236</v>
      </c>
      <c r="T55" s="63" t="s">
        <v>73</v>
      </c>
      <c r="U55" s="83">
        <v>10116625</v>
      </c>
      <c r="V55" s="83">
        <v>10116625</v>
      </c>
      <c r="W55" s="63" t="s">
        <v>74</v>
      </c>
      <c r="X55" s="63" t="s">
        <v>65</v>
      </c>
      <c r="Y55" s="61" t="s">
        <v>176</v>
      </c>
      <c r="Z55" s="61" t="s">
        <v>177</v>
      </c>
      <c r="AA55" s="61">
        <v>6012220601</v>
      </c>
      <c r="AB55" s="63" t="s">
        <v>178</v>
      </c>
      <c r="AC55" s="68">
        <v>0</v>
      </c>
      <c r="AD55" s="68">
        <v>0</v>
      </c>
      <c r="AE55" s="68">
        <v>0</v>
      </c>
      <c r="AF55" s="68">
        <v>0</v>
      </c>
      <c r="AG55" s="68">
        <v>10116625</v>
      </c>
      <c r="AH55" s="68">
        <v>0</v>
      </c>
      <c r="AI55" s="68">
        <v>0</v>
      </c>
      <c r="AJ55" s="68">
        <v>0</v>
      </c>
      <c r="AK55" s="68">
        <v>0</v>
      </c>
      <c r="AL55" s="68">
        <v>0</v>
      </c>
      <c r="AM55" s="68">
        <v>0</v>
      </c>
      <c r="AN55" s="68">
        <v>0</v>
      </c>
      <c r="AO55" s="68">
        <v>0</v>
      </c>
      <c r="AP55" s="68">
        <v>0</v>
      </c>
      <c r="AQ55" s="68">
        <v>0</v>
      </c>
      <c r="AR55" s="68">
        <v>0</v>
      </c>
      <c r="AS55" s="68">
        <v>0</v>
      </c>
      <c r="AT55" s="68">
        <v>0</v>
      </c>
      <c r="AU55" s="68">
        <v>0</v>
      </c>
      <c r="AV55" s="68">
        <v>807850</v>
      </c>
      <c r="AW55" s="68">
        <v>0</v>
      </c>
      <c r="AX55" s="68">
        <v>3285450</v>
      </c>
      <c r="AY55" s="68">
        <v>0</v>
      </c>
      <c r="AZ55" s="68">
        <v>6023325</v>
      </c>
      <c r="BA55" s="70">
        <f t="shared" ref="BA55:BB55" si="49">AC55+AE55+AG55+AI55+AK55+AM55+AO55+AQ55+AS55+AU55+AW55+AY55</f>
        <v>10116625</v>
      </c>
      <c r="BB55" s="70">
        <f t="shared" si="49"/>
        <v>10116625</v>
      </c>
      <c r="BC55" s="71">
        <f t="shared" si="1"/>
        <v>0</v>
      </c>
      <c r="BD55" s="72">
        <f t="shared" si="2"/>
        <v>0</v>
      </c>
      <c r="BE55" s="72">
        <f t="shared" si="3"/>
        <v>0</v>
      </c>
    </row>
    <row r="56" spans="1:57" s="73" customFormat="1" ht="14.25" customHeight="1">
      <c r="A56" s="61" t="s">
        <v>57</v>
      </c>
      <c r="B56" s="61" t="s">
        <v>169</v>
      </c>
      <c r="C56" s="94" t="s">
        <v>59</v>
      </c>
      <c r="D56" s="94" t="s">
        <v>60</v>
      </c>
      <c r="E56" s="94">
        <v>15</v>
      </c>
      <c r="F56" s="63" t="s">
        <v>239</v>
      </c>
      <c r="G56" s="63" t="s">
        <v>234</v>
      </c>
      <c r="H56" s="84" t="s">
        <v>172</v>
      </c>
      <c r="I56" s="84" t="s">
        <v>184</v>
      </c>
      <c r="J56" s="64">
        <v>43233501</v>
      </c>
      <c r="K56" s="84" t="s">
        <v>174</v>
      </c>
      <c r="L56" s="63" t="s">
        <v>143</v>
      </c>
      <c r="M56" s="63" t="s">
        <v>240</v>
      </c>
      <c r="N56" s="63" t="s">
        <v>70</v>
      </c>
      <c r="O56" s="63" t="s">
        <v>139</v>
      </c>
      <c r="P56" s="63" t="s">
        <v>140</v>
      </c>
      <c r="Q56" s="63">
        <v>12</v>
      </c>
      <c r="R56" s="61" t="s">
        <v>71</v>
      </c>
      <c r="S56" s="63" t="s">
        <v>145</v>
      </c>
      <c r="T56" s="61" t="s">
        <v>73</v>
      </c>
      <c r="U56" s="83">
        <v>4351494</v>
      </c>
      <c r="V56" s="83">
        <v>4351494</v>
      </c>
      <c r="W56" s="63" t="s">
        <v>74</v>
      </c>
      <c r="X56" s="63" t="s">
        <v>65</v>
      </c>
      <c r="Y56" s="61" t="s">
        <v>176</v>
      </c>
      <c r="Z56" s="61" t="s">
        <v>177</v>
      </c>
      <c r="AA56" s="61">
        <v>6012220601</v>
      </c>
      <c r="AB56" s="63" t="s">
        <v>178</v>
      </c>
      <c r="AC56" s="79">
        <v>0</v>
      </c>
      <c r="AD56" s="79">
        <v>0</v>
      </c>
      <c r="AE56" s="79">
        <v>0</v>
      </c>
      <c r="AF56" s="79">
        <v>0</v>
      </c>
      <c r="AG56" s="79">
        <v>0</v>
      </c>
      <c r="AH56" s="79">
        <v>0</v>
      </c>
      <c r="AI56" s="79">
        <v>0</v>
      </c>
      <c r="AJ56" s="79">
        <v>0</v>
      </c>
      <c r="AK56" s="79">
        <v>0</v>
      </c>
      <c r="AL56" s="83">
        <v>0</v>
      </c>
      <c r="AM56" s="83">
        <v>0</v>
      </c>
      <c r="AN56" s="79">
        <v>0</v>
      </c>
      <c r="AO56" s="79">
        <v>0</v>
      </c>
      <c r="AP56" s="79">
        <v>0</v>
      </c>
      <c r="AQ56" s="79">
        <v>0</v>
      </c>
      <c r="AR56" s="79">
        <v>0</v>
      </c>
      <c r="AS56" s="79">
        <v>4351494</v>
      </c>
      <c r="AT56" s="79">
        <v>0</v>
      </c>
      <c r="AU56" s="79">
        <v>0</v>
      </c>
      <c r="AV56" s="79">
        <v>0</v>
      </c>
      <c r="AW56" s="79">
        <v>0</v>
      </c>
      <c r="AX56" s="79">
        <v>0</v>
      </c>
      <c r="AY56" s="79">
        <v>0</v>
      </c>
      <c r="AZ56" s="79">
        <v>4351494</v>
      </c>
      <c r="BA56" s="70">
        <f t="shared" ref="BA56:BB56" si="50">AC56+AE56+AG56+AI56+AK56+AM56+AO56+AQ56+AS56+AU56+AW56+AY56</f>
        <v>4351494</v>
      </c>
      <c r="BB56" s="70">
        <f t="shared" si="50"/>
        <v>4351494</v>
      </c>
      <c r="BC56" s="71">
        <f t="shared" si="1"/>
        <v>0</v>
      </c>
      <c r="BD56" s="72">
        <f t="shared" si="2"/>
        <v>0</v>
      </c>
      <c r="BE56" s="72">
        <f t="shared" si="3"/>
        <v>0</v>
      </c>
    </row>
    <row r="57" spans="1:57" s="73" customFormat="1" ht="14.25" customHeight="1">
      <c r="A57" s="61" t="s">
        <v>57</v>
      </c>
      <c r="B57" s="61" t="s">
        <v>169</v>
      </c>
      <c r="C57" s="94" t="s">
        <v>59</v>
      </c>
      <c r="D57" s="94" t="s">
        <v>60</v>
      </c>
      <c r="E57" s="94">
        <v>15</v>
      </c>
      <c r="F57" s="63" t="s">
        <v>241</v>
      </c>
      <c r="G57" s="63" t="s">
        <v>234</v>
      </c>
      <c r="H57" s="63" t="s">
        <v>212</v>
      </c>
      <c r="I57" s="66" t="s">
        <v>221</v>
      </c>
      <c r="J57" s="64">
        <v>43233501</v>
      </c>
      <c r="K57" s="63" t="s">
        <v>214</v>
      </c>
      <c r="L57" s="63" t="s">
        <v>143</v>
      </c>
      <c r="M57" s="63" t="s">
        <v>242</v>
      </c>
      <c r="N57" s="63" t="s">
        <v>70</v>
      </c>
      <c r="O57" s="63" t="s">
        <v>139</v>
      </c>
      <c r="P57" s="63" t="s">
        <v>140</v>
      </c>
      <c r="Q57" s="63">
        <v>12</v>
      </c>
      <c r="R57" s="61" t="s">
        <v>71</v>
      </c>
      <c r="S57" s="63" t="s">
        <v>145</v>
      </c>
      <c r="T57" s="61" t="s">
        <v>73</v>
      </c>
      <c r="U57" s="83">
        <v>3019398</v>
      </c>
      <c r="V57" s="83">
        <v>3019398</v>
      </c>
      <c r="W57" s="63" t="s">
        <v>74</v>
      </c>
      <c r="X57" s="63" t="s">
        <v>65</v>
      </c>
      <c r="Y57" s="61" t="s">
        <v>176</v>
      </c>
      <c r="Z57" s="61" t="s">
        <v>177</v>
      </c>
      <c r="AA57" s="61">
        <v>6012220601</v>
      </c>
      <c r="AB57" s="63" t="s">
        <v>178</v>
      </c>
      <c r="AC57" s="79">
        <v>0</v>
      </c>
      <c r="AD57" s="79">
        <v>0</v>
      </c>
      <c r="AE57" s="79">
        <v>0</v>
      </c>
      <c r="AF57" s="79">
        <v>0</v>
      </c>
      <c r="AG57" s="79">
        <v>0</v>
      </c>
      <c r="AH57" s="79">
        <v>0</v>
      </c>
      <c r="AI57" s="79">
        <v>0</v>
      </c>
      <c r="AJ57" s="79">
        <v>0</v>
      </c>
      <c r="AK57" s="79">
        <v>0</v>
      </c>
      <c r="AL57" s="83">
        <v>0</v>
      </c>
      <c r="AM57" s="83">
        <v>0</v>
      </c>
      <c r="AN57" s="79">
        <v>0</v>
      </c>
      <c r="AO57" s="79">
        <v>0</v>
      </c>
      <c r="AP57" s="79">
        <v>0</v>
      </c>
      <c r="AQ57" s="79">
        <v>0</v>
      </c>
      <c r="AR57" s="79">
        <v>0</v>
      </c>
      <c r="AS57" s="79">
        <v>3019398</v>
      </c>
      <c r="AT57" s="79">
        <v>0</v>
      </c>
      <c r="AU57" s="79">
        <v>0</v>
      </c>
      <c r="AV57" s="79">
        <v>0</v>
      </c>
      <c r="AW57" s="79">
        <v>0</v>
      </c>
      <c r="AX57" s="79">
        <v>0</v>
      </c>
      <c r="AY57" s="79">
        <v>0</v>
      </c>
      <c r="AZ57" s="79">
        <v>3019398</v>
      </c>
      <c r="BA57" s="70">
        <f t="shared" ref="BA57:BB57" si="51">AC57+AE57+AG57+AI57+AK57+AM57+AO57+AQ57+AS57+AU57+AW57+AY57</f>
        <v>3019398</v>
      </c>
      <c r="BB57" s="70">
        <f t="shared" si="51"/>
        <v>3019398</v>
      </c>
      <c r="BC57" s="71">
        <f t="shared" si="1"/>
        <v>0</v>
      </c>
      <c r="BD57" s="72">
        <f t="shared" si="2"/>
        <v>0</v>
      </c>
      <c r="BE57" s="72">
        <f t="shared" si="3"/>
        <v>0</v>
      </c>
    </row>
    <row r="58" spans="1:57" s="73" customFormat="1" ht="14.25" customHeight="1">
      <c r="A58" s="61" t="s">
        <v>57</v>
      </c>
      <c r="B58" s="61" t="s">
        <v>169</v>
      </c>
      <c r="C58" s="94" t="s">
        <v>59</v>
      </c>
      <c r="D58" s="94" t="s">
        <v>60</v>
      </c>
      <c r="E58" s="94">
        <v>36</v>
      </c>
      <c r="F58" s="63" t="s">
        <v>243</v>
      </c>
      <c r="G58" s="63" t="s">
        <v>234</v>
      </c>
      <c r="H58" s="84" t="s">
        <v>172</v>
      </c>
      <c r="I58" s="84" t="s">
        <v>184</v>
      </c>
      <c r="J58" s="64">
        <v>80111620</v>
      </c>
      <c r="K58" s="84" t="s">
        <v>174</v>
      </c>
      <c r="L58" s="61" t="s">
        <v>82</v>
      </c>
      <c r="M58" s="63" t="s">
        <v>244</v>
      </c>
      <c r="N58" s="63" t="s">
        <v>139</v>
      </c>
      <c r="O58" s="63" t="s">
        <v>139</v>
      </c>
      <c r="P58" s="63" t="s">
        <v>139</v>
      </c>
      <c r="Q58" s="63">
        <v>4.5</v>
      </c>
      <c r="R58" s="61" t="s">
        <v>71</v>
      </c>
      <c r="S58" s="63" t="s">
        <v>155</v>
      </c>
      <c r="T58" s="61" t="s">
        <v>73</v>
      </c>
      <c r="U58" s="83">
        <v>36000000</v>
      </c>
      <c r="V58" s="83">
        <v>36000000</v>
      </c>
      <c r="W58" s="63" t="s">
        <v>74</v>
      </c>
      <c r="X58" s="63" t="s">
        <v>65</v>
      </c>
      <c r="Y58" s="63" t="s">
        <v>245</v>
      </c>
      <c r="Z58" s="63" t="s">
        <v>246</v>
      </c>
      <c r="AA58" s="61">
        <v>6012220601</v>
      </c>
      <c r="AB58" s="63" t="s">
        <v>247</v>
      </c>
      <c r="AC58" s="79"/>
      <c r="AD58" s="79"/>
      <c r="AE58" s="79"/>
      <c r="AF58" s="79"/>
      <c r="AG58" s="79"/>
      <c r="AH58" s="79"/>
      <c r="AI58" s="79"/>
      <c r="AJ58" s="79"/>
      <c r="AK58" s="79"/>
      <c r="AL58" s="83"/>
      <c r="AM58" s="83"/>
      <c r="AN58" s="79"/>
      <c r="AO58" s="79"/>
      <c r="AP58" s="79"/>
      <c r="AQ58" s="79"/>
      <c r="AR58" s="79"/>
      <c r="AS58" s="79"/>
      <c r="AT58" s="79"/>
      <c r="AU58" s="79"/>
      <c r="AV58" s="79"/>
      <c r="AW58" s="79"/>
      <c r="AX58" s="79"/>
      <c r="AY58" s="79"/>
      <c r="AZ58" s="79"/>
      <c r="BA58" s="70">
        <f t="shared" ref="BA58:BB58" si="52">AC58+AE58+AG58+AI58+AK58+AM58+AO58+AQ58+AS58+AU58+AW58+AY58</f>
        <v>0</v>
      </c>
      <c r="BB58" s="70">
        <f t="shared" si="52"/>
        <v>0</v>
      </c>
      <c r="BC58" s="71">
        <f t="shared" si="1"/>
        <v>0</v>
      </c>
      <c r="BD58" s="72">
        <f t="shared" si="2"/>
        <v>36000000</v>
      </c>
      <c r="BE58" s="72">
        <f t="shared" si="3"/>
        <v>36000000</v>
      </c>
    </row>
    <row r="59" spans="1:57" s="73" customFormat="1" ht="16.5" customHeight="1">
      <c r="A59" s="63" t="s">
        <v>57</v>
      </c>
      <c r="B59" s="63" t="s">
        <v>248</v>
      </c>
      <c r="C59" s="94" t="s">
        <v>249</v>
      </c>
      <c r="D59" s="94" t="s">
        <v>60</v>
      </c>
      <c r="E59" s="94" t="s">
        <v>102</v>
      </c>
      <c r="F59" s="63" t="s">
        <v>250</v>
      </c>
      <c r="G59" s="63" t="s">
        <v>251</v>
      </c>
      <c r="H59" s="63" t="s">
        <v>252</v>
      </c>
      <c r="I59" s="63" t="s">
        <v>253</v>
      </c>
      <c r="J59" s="64" t="s">
        <v>65</v>
      </c>
      <c r="K59" s="63" t="s">
        <v>254</v>
      </c>
      <c r="L59" s="63" t="s">
        <v>255</v>
      </c>
      <c r="M59" s="63" t="s">
        <v>256</v>
      </c>
      <c r="N59" s="63" t="s">
        <v>84</v>
      </c>
      <c r="O59" s="63" t="s">
        <v>84</v>
      </c>
      <c r="P59" s="66" t="s">
        <v>85</v>
      </c>
      <c r="Q59" s="63">
        <v>10</v>
      </c>
      <c r="R59" s="63" t="s">
        <v>71</v>
      </c>
      <c r="S59" s="63" t="s">
        <v>141</v>
      </c>
      <c r="T59" s="63" t="s">
        <v>73</v>
      </c>
      <c r="U59" s="83">
        <v>50000000</v>
      </c>
      <c r="V59" s="83">
        <v>50000000</v>
      </c>
      <c r="W59" s="63" t="s">
        <v>74</v>
      </c>
      <c r="X59" s="63" t="s">
        <v>65</v>
      </c>
      <c r="Y59" s="63" t="s">
        <v>257</v>
      </c>
      <c r="Z59" s="63" t="s">
        <v>258</v>
      </c>
      <c r="AA59" s="61">
        <v>6012220601</v>
      </c>
      <c r="AB59" s="63" t="s">
        <v>259</v>
      </c>
      <c r="AC59" s="70"/>
      <c r="AD59" s="70"/>
      <c r="AE59" s="80"/>
      <c r="AF59" s="79"/>
      <c r="AG59" s="80">
        <v>5000000</v>
      </c>
      <c r="AH59" s="79">
        <v>5000000</v>
      </c>
      <c r="AI59" s="80">
        <v>5000000</v>
      </c>
      <c r="AJ59" s="79">
        <v>5000000</v>
      </c>
      <c r="AK59" s="80">
        <v>5000000</v>
      </c>
      <c r="AL59" s="87">
        <v>5000000</v>
      </c>
      <c r="AM59" s="80">
        <v>5000000</v>
      </c>
      <c r="AN59" s="79">
        <v>5000000</v>
      </c>
      <c r="AO59" s="80">
        <v>5000000</v>
      </c>
      <c r="AP59" s="80">
        <v>5000000</v>
      </c>
      <c r="AQ59" s="80">
        <v>5000000</v>
      </c>
      <c r="AR59" s="79">
        <v>5000000</v>
      </c>
      <c r="AS59" s="80">
        <v>5000000</v>
      </c>
      <c r="AT59" s="79">
        <v>5000000</v>
      </c>
      <c r="AU59" s="80">
        <v>5000000</v>
      </c>
      <c r="AV59" s="79">
        <v>5000000</v>
      </c>
      <c r="AW59" s="80">
        <v>5000000</v>
      </c>
      <c r="AX59" s="79">
        <v>5000000</v>
      </c>
      <c r="AY59" s="80">
        <v>5000000</v>
      </c>
      <c r="AZ59" s="79">
        <v>5000000</v>
      </c>
      <c r="BA59" s="70">
        <f t="shared" ref="BA59:BB59" si="53">AC59+AE59+AG59+AI59+AK59+AM59+AO59+AQ59+AS59+AU59+AW59+AY59</f>
        <v>50000000</v>
      </c>
      <c r="BB59" s="70">
        <f t="shared" si="53"/>
        <v>50000000</v>
      </c>
      <c r="BC59" s="71">
        <f t="shared" si="1"/>
        <v>0</v>
      </c>
      <c r="BD59" s="72">
        <f t="shared" si="2"/>
        <v>0</v>
      </c>
      <c r="BE59" s="72">
        <f t="shared" si="3"/>
        <v>0</v>
      </c>
    </row>
    <row r="60" spans="1:57" s="73" customFormat="1" ht="14.25">
      <c r="A60" s="63" t="s">
        <v>57</v>
      </c>
      <c r="B60" s="63" t="s">
        <v>248</v>
      </c>
      <c r="C60" s="94" t="s">
        <v>249</v>
      </c>
      <c r="D60" s="94" t="s">
        <v>60</v>
      </c>
      <c r="E60" s="94">
        <v>32</v>
      </c>
      <c r="F60" s="89" t="s">
        <v>260</v>
      </c>
      <c r="G60" s="63" t="s">
        <v>251</v>
      </c>
      <c r="H60" s="63" t="s">
        <v>252</v>
      </c>
      <c r="I60" s="63" t="s">
        <v>261</v>
      </c>
      <c r="J60" s="64">
        <v>78111502</v>
      </c>
      <c r="K60" s="63" t="s">
        <v>254</v>
      </c>
      <c r="L60" s="63" t="s">
        <v>262</v>
      </c>
      <c r="M60" s="63" t="s">
        <v>263</v>
      </c>
      <c r="N60" s="63" t="s">
        <v>69</v>
      </c>
      <c r="O60" s="63" t="s">
        <v>69</v>
      </c>
      <c r="P60" s="63" t="s">
        <v>124</v>
      </c>
      <c r="Q60" s="63">
        <v>8</v>
      </c>
      <c r="R60" s="63" t="s">
        <v>71</v>
      </c>
      <c r="S60" s="63" t="s">
        <v>264</v>
      </c>
      <c r="T60" s="63" t="s">
        <v>73</v>
      </c>
      <c r="U60" s="83">
        <v>28952995</v>
      </c>
      <c r="V60" s="83">
        <v>28952995</v>
      </c>
      <c r="W60" s="63" t="s">
        <v>74</v>
      </c>
      <c r="X60" s="63" t="s">
        <v>65</v>
      </c>
      <c r="Y60" s="63" t="s">
        <v>257</v>
      </c>
      <c r="Z60" s="63" t="s">
        <v>258</v>
      </c>
      <c r="AA60" s="61">
        <v>6012220601</v>
      </c>
      <c r="AB60" s="63" t="s">
        <v>265</v>
      </c>
      <c r="AC60" s="79">
        <v>0</v>
      </c>
      <c r="AD60" s="79">
        <v>0</v>
      </c>
      <c r="AE60" s="79">
        <v>0</v>
      </c>
      <c r="AF60" s="79">
        <v>0</v>
      </c>
      <c r="AG60" s="79">
        <v>0</v>
      </c>
      <c r="AH60" s="79">
        <v>0</v>
      </c>
      <c r="AI60" s="79">
        <v>0</v>
      </c>
      <c r="AJ60" s="79">
        <v>0</v>
      </c>
      <c r="AK60" s="79">
        <v>0</v>
      </c>
      <c r="AL60" s="83">
        <v>0</v>
      </c>
      <c r="AM60" s="83">
        <v>0</v>
      </c>
      <c r="AN60" s="79">
        <v>0</v>
      </c>
      <c r="AO60" s="79">
        <v>0</v>
      </c>
      <c r="AP60" s="79">
        <v>0</v>
      </c>
      <c r="AQ60" s="79">
        <v>10000000</v>
      </c>
      <c r="AR60" s="79">
        <v>0</v>
      </c>
      <c r="AS60" s="79">
        <v>0</v>
      </c>
      <c r="AT60" s="79">
        <v>10000000</v>
      </c>
      <c r="AU60" s="79">
        <v>10000000</v>
      </c>
      <c r="AV60" s="79">
        <v>0</v>
      </c>
      <c r="AW60" s="79">
        <v>8952995</v>
      </c>
      <c r="AX60" s="79">
        <v>10000000</v>
      </c>
      <c r="AY60" s="79">
        <v>0</v>
      </c>
      <c r="AZ60" s="79">
        <v>8952995</v>
      </c>
      <c r="BA60" s="70">
        <f t="shared" ref="BA60:BB60" si="54">AC60+AE60+AG60+AI60+AK60+AM60+AO60+AQ60+AS60+AU60+AW60+AY60</f>
        <v>28952995</v>
      </c>
      <c r="BB60" s="70">
        <f t="shared" si="54"/>
        <v>28952995</v>
      </c>
      <c r="BC60" s="71">
        <f t="shared" si="1"/>
        <v>0</v>
      </c>
      <c r="BD60" s="72">
        <f t="shared" si="2"/>
        <v>0</v>
      </c>
      <c r="BE60" s="72">
        <f t="shared" si="3"/>
        <v>0</v>
      </c>
    </row>
    <row r="61" spans="1:57" s="73" customFormat="1" ht="17.25" customHeight="1">
      <c r="A61" s="63" t="s">
        <v>57</v>
      </c>
      <c r="B61" s="63" t="s">
        <v>248</v>
      </c>
      <c r="C61" s="94" t="s">
        <v>249</v>
      </c>
      <c r="D61" s="94" t="s">
        <v>60</v>
      </c>
      <c r="E61" s="94" t="s">
        <v>102</v>
      </c>
      <c r="F61" s="63" t="s">
        <v>266</v>
      </c>
      <c r="G61" s="63" t="s">
        <v>251</v>
      </c>
      <c r="H61" s="63" t="s">
        <v>267</v>
      </c>
      <c r="I61" s="63" t="s">
        <v>268</v>
      </c>
      <c r="J61" s="64">
        <v>80111620</v>
      </c>
      <c r="K61" s="63" t="s">
        <v>269</v>
      </c>
      <c r="L61" s="63" t="s">
        <v>82</v>
      </c>
      <c r="M61" s="63" t="s">
        <v>270</v>
      </c>
      <c r="N61" s="63" t="s">
        <v>90</v>
      </c>
      <c r="O61" s="63" t="s">
        <v>90</v>
      </c>
      <c r="P61" s="63" t="s">
        <v>90</v>
      </c>
      <c r="Q61" s="63">
        <v>12</v>
      </c>
      <c r="R61" s="63" t="s">
        <v>71</v>
      </c>
      <c r="S61" s="63" t="s">
        <v>72</v>
      </c>
      <c r="T61" s="63" t="s">
        <v>73</v>
      </c>
      <c r="U61" s="87">
        <v>5228050</v>
      </c>
      <c r="V61" s="83">
        <v>5228050</v>
      </c>
      <c r="W61" s="63" t="s">
        <v>74</v>
      </c>
      <c r="X61" s="63" t="s">
        <v>65</v>
      </c>
      <c r="Y61" s="63" t="s">
        <v>257</v>
      </c>
      <c r="Z61" s="63" t="s">
        <v>258</v>
      </c>
      <c r="AA61" s="61">
        <v>6012220601</v>
      </c>
      <c r="AB61" s="63" t="s">
        <v>259</v>
      </c>
      <c r="AC61" s="76">
        <v>5228050</v>
      </c>
      <c r="AD61" s="79"/>
      <c r="AE61" s="79"/>
      <c r="AF61" s="79"/>
      <c r="AG61" s="79"/>
      <c r="AH61" s="79"/>
      <c r="AI61" s="79"/>
      <c r="AJ61" s="79"/>
      <c r="AK61" s="79"/>
      <c r="AL61" s="83"/>
      <c r="AM61" s="83"/>
      <c r="AN61" s="79"/>
      <c r="AO61" s="79"/>
      <c r="AP61" s="79"/>
      <c r="AQ61" s="79"/>
      <c r="AR61" s="79"/>
      <c r="AS61" s="79"/>
      <c r="AT61" s="79"/>
      <c r="AU61" s="79"/>
      <c r="AV61" s="79"/>
      <c r="AW61" s="79"/>
      <c r="AX61" s="79"/>
      <c r="AY61" s="79"/>
      <c r="AZ61" s="79">
        <v>5228050</v>
      </c>
      <c r="BA61" s="70">
        <f t="shared" ref="BA61:BB61" si="55">AC61+AE61+AG61+AI61+AK61+AM61+AO61+AQ61+AS61+AU61+AW61+AY61</f>
        <v>5228050</v>
      </c>
      <c r="BB61" s="70">
        <f t="shared" si="55"/>
        <v>5228050</v>
      </c>
      <c r="BC61" s="71">
        <f t="shared" si="1"/>
        <v>0</v>
      </c>
      <c r="BD61" s="72">
        <f t="shared" si="2"/>
        <v>0</v>
      </c>
      <c r="BE61" s="72">
        <f t="shared" si="3"/>
        <v>0</v>
      </c>
    </row>
    <row r="62" spans="1:57" s="73" customFormat="1" ht="17.25" customHeight="1">
      <c r="A62" s="63" t="s">
        <v>57</v>
      </c>
      <c r="B62" s="63" t="s">
        <v>248</v>
      </c>
      <c r="C62" s="94" t="s">
        <v>249</v>
      </c>
      <c r="D62" s="94" t="s">
        <v>60</v>
      </c>
      <c r="E62" s="94" t="s">
        <v>102</v>
      </c>
      <c r="F62" s="63" t="s">
        <v>271</v>
      </c>
      <c r="G62" s="63" t="s">
        <v>251</v>
      </c>
      <c r="H62" s="63" t="s">
        <v>267</v>
      </c>
      <c r="I62" s="63" t="s">
        <v>268</v>
      </c>
      <c r="J62" s="64">
        <v>80111620</v>
      </c>
      <c r="K62" s="63" t="s">
        <v>269</v>
      </c>
      <c r="L62" s="63" t="s">
        <v>82</v>
      </c>
      <c r="M62" s="63" t="s">
        <v>272</v>
      </c>
      <c r="N62" s="63" t="s">
        <v>90</v>
      </c>
      <c r="O62" s="63" t="s">
        <v>90</v>
      </c>
      <c r="P62" s="63" t="s">
        <v>90</v>
      </c>
      <c r="Q62" s="63">
        <v>12</v>
      </c>
      <c r="R62" s="63" t="s">
        <v>71</v>
      </c>
      <c r="S62" s="63" t="s">
        <v>72</v>
      </c>
      <c r="T62" s="63" t="s">
        <v>73</v>
      </c>
      <c r="U62" s="83">
        <v>5228050</v>
      </c>
      <c r="V62" s="83">
        <v>5228050</v>
      </c>
      <c r="W62" s="63" t="s">
        <v>74</v>
      </c>
      <c r="X62" s="63" t="s">
        <v>65</v>
      </c>
      <c r="Y62" s="63" t="s">
        <v>257</v>
      </c>
      <c r="Z62" s="63" t="s">
        <v>258</v>
      </c>
      <c r="AA62" s="61">
        <v>6012220601</v>
      </c>
      <c r="AB62" s="63" t="s">
        <v>259</v>
      </c>
      <c r="AC62" s="76">
        <v>5228050</v>
      </c>
      <c r="AD62" s="79"/>
      <c r="AE62" s="79"/>
      <c r="AF62" s="79"/>
      <c r="AG62" s="79"/>
      <c r="AH62" s="79"/>
      <c r="AI62" s="79"/>
      <c r="AJ62" s="79"/>
      <c r="AK62" s="79"/>
      <c r="AL62" s="83"/>
      <c r="AM62" s="83"/>
      <c r="AN62" s="79"/>
      <c r="AO62" s="79"/>
      <c r="AP62" s="79"/>
      <c r="AQ62" s="79"/>
      <c r="AR62" s="79"/>
      <c r="AS62" s="79"/>
      <c r="AT62" s="79"/>
      <c r="AU62" s="79"/>
      <c r="AV62" s="79"/>
      <c r="AW62" s="79"/>
      <c r="AX62" s="79"/>
      <c r="AY62" s="79"/>
      <c r="AZ62" s="79">
        <v>5228050</v>
      </c>
      <c r="BA62" s="70">
        <f t="shared" ref="BA62:BB62" si="56">AC62+AE62+AG62+AI62+AK62+AM62+AO62+AQ62+AS62+AU62+AW62+AY62</f>
        <v>5228050</v>
      </c>
      <c r="BB62" s="70">
        <f t="shared" si="56"/>
        <v>5228050</v>
      </c>
      <c r="BC62" s="71">
        <f t="shared" si="1"/>
        <v>0</v>
      </c>
      <c r="BD62" s="72">
        <f t="shared" si="2"/>
        <v>0</v>
      </c>
      <c r="BE62" s="72">
        <f t="shared" si="3"/>
        <v>0</v>
      </c>
    </row>
    <row r="63" spans="1:57" s="73" customFormat="1" ht="17.25" customHeight="1">
      <c r="A63" s="63" t="s">
        <v>57</v>
      </c>
      <c r="B63" s="63" t="s">
        <v>248</v>
      </c>
      <c r="C63" s="94" t="s">
        <v>249</v>
      </c>
      <c r="D63" s="94" t="s">
        <v>60</v>
      </c>
      <c r="E63" s="94">
        <v>32</v>
      </c>
      <c r="F63" s="89" t="s">
        <v>273</v>
      </c>
      <c r="G63" s="63" t="s">
        <v>251</v>
      </c>
      <c r="H63" s="63" t="s">
        <v>267</v>
      </c>
      <c r="I63" s="63" t="s">
        <v>268</v>
      </c>
      <c r="J63" s="64">
        <v>81101516</v>
      </c>
      <c r="K63" s="63" t="s">
        <v>269</v>
      </c>
      <c r="L63" s="63" t="s">
        <v>231</v>
      </c>
      <c r="M63" s="63" t="s">
        <v>274</v>
      </c>
      <c r="N63" s="63" t="s">
        <v>69</v>
      </c>
      <c r="O63" s="63" t="s">
        <v>69</v>
      </c>
      <c r="P63" s="63" t="s">
        <v>70</v>
      </c>
      <c r="Q63" s="63">
        <v>5</v>
      </c>
      <c r="R63" s="63" t="s">
        <v>71</v>
      </c>
      <c r="S63" s="63" t="s">
        <v>141</v>
      </c>
      <c r="T63" s="63" t="s">
        <v>73</v>
      </c>
      <c r="U63" s="83">
        <v>3051953</v>
      </c>
      <c r="V63" s="83">
        <v>3051953</v>
      </c>
      <c r="W63" s="63" t="s">
        <v>74</v>
      </c>
      <c r="X63" s="63" t="s">
        <v>65</v>
      </c>
      <c r="Y63" s="63" t="s">
        <v>257</v>
      </c>
      <c r="Z63" s="63" t="s">
        <v>258</v>
      </c>
      <c r="AA63" s="61">
        <v>6012220601</v>
      </c>
      <c r="AB63" s="63" t="s">
        <v>259</v>
      </c>
      <c r="AC63" s="68">
        <v>0</v>
      </c>
      <c r="AD63" s="68">
        <v>0</v>
      </c>
      <c r="AE63" s="68">
        <v>0</v>
      </c>
      <c r="AF63" s="68">
        <v>0</v>
      </c>
      <c r="AG63" s="68">
        <v>0</v>
      </c>
      <c r="AH63" s="68">
        <v>0</v>
      </c>
      <c r="AI63" s="68">
        <v>0</v>
      </c>
      <c r="AJ63" s="68">
        <v>0</v>
      </c>
      <c r="AK63" s="68">
        <v>0</v>
      </c>
      <c r="AL63" s="68">
        <v>0</v>
      </c>
      <c r="AM63" s="68">
        <v>0</v>
      </c>
      <c r="AN63" s="68">
        <v>0</v>
      </c>
      <c r="AO63" s="68">
        <v>0</v>
      </c>
      <c r="AP63" s="68">
        <v>0</v>
      </c>
      <c r="AQ63" s="68">
        <v>0</v>
      </c>
      <c r="AR63" s="68">
        <v>0</v>
      </c>
      <c r="AS63" s="68">
        <v>0</v>
      </c>
      <c r="AT63" s="68">
        <v>0</v>
      </c>
      <c r="AU63" s="68">
        <v>0</v>
      </c>
      <c r="AV63" s="68">
        <v>0</v>
      </c>
      <c r="AW63" s="68">
        <v>3051953</v>
      </c>
      <c r="AX63" s="68">
        <v>0</v>
      </c>
      <c r="AY63" s="68">
        <v>0</v>
      </c>
      <c r="AZ63" s="68">
        <v>3051953</v>
      </c>
      <c r="BA63" s="70">
        <f t="shared" ref="BA63:BB63" si="57">AC63+AE63+AG63+AI63+AK63+AM63+AO63+AQ63+AS63+AU63+AW63+AY63</f>
        <v>3051953</v>
      </c>
      <c r="BB63" s="70">
        <f t="shared" si="57"/>
        <v>3051953</v>
      </c>
      <c r="BC63" s="71">
        <f t="shared" si="1"/>
        <v>0</v>
      </c>
      <c r="BD63" s="72">
        <f t="shared" si="2"/>
        <v>0</v>
      </c>
      <c r="BE63" s="72">
        <f t="shared" si="3"/>
        <v>0</v>
      </c>
    </row>
    <row r="64" spans="1:57" s="73" customFormat="1" ht="17.25" customHeight="1">
      <c r="A64" s="63" t="s">
        <v>57</v>
      </c>
      <c r="B64" s="63" t="s">
        <v>248</v>
      </c>
      <c r="C64" s="94" t="s">
        <v>249</v>
      </c>
      <c r="D64" s="94" t="s">
        <v>60</v>
      </c>
      <c r="E64" s="94" t="s">
        <v>102</v>
      </c>
      <c r="F64" s="63" t="s">
        <v>275</v>
      </c>
      <c r="G64" s="63" t="s">
        <v>251</v>
      </c>
      <c r="H64" s="63" t="s">
        <v>267</v>
      </c>
      <c r="I64" s="63" t="s">
        <v>276</v>
      </c>
      <c r="J64" s="64">
        <v>55101500</v>
      </c>
      <c r="K64" s="63" t="s">
        <v>269</v>
      </c>
      <c r="L64" s="63" t="s">
        <v>128</v>
      </c>
      <c r="M64" s="63" t="s">
        <v>277</v>
      </c>
      <c r="N64" s="63" t="s">
        <v>124</v>
      </c>
      <c r="O64" s="63" t="s">
        <v>124</v>
      </c>
      <c r="P64" s="66" t="s">
        <v>124</v>
      </c>
      <c r="Q64" s="63">
        <v>3</v>
      </c>
      <c r="R64" s="63" t="s">
        <v>71</v>
      </c>
      <c r="S64" s="63" t="s">
        <v>141</v>
      </c>
      <c r="T64" s="63" t="s">
        <v>73</v>
      </c>
      <c r="U64" s="83">
        <v>2437068</v>
      </c>
      <c r="V64" s="83">
        <v>2437068</v>
      </c>
      <c r="W64" s="63" t="s">
        <v>74</v>
      </c>
      <c r="X64" s="63" t="s">
        <v>65</v>
      </c>
      <c r="Y64" s="63" t="s">
        <v>257</v>
      </c>
      <c r="Z64" s="63" t="s">
        <v>258</v>
      </c>
      <c r="AA64" s="61">
        <v>6012220601</v>
      </c>
      <c r="AB64" s="63" t="s">
        <v>259</v>
      </c>
      <c r="AC64" s="79"/>
      <c r="AD64" s="79"/>
      <c r="AE64" s="79"/>
      <c r="AF64" s="79"/>
      <c r="AG64" s="79"/>
      <c r="AH64" s="79"/>
      <c r="AI64" s="79"/>
      <c r="AJ64" s="79"/>
      <c r="AK64" s="76">
        <v>2437068</v>
      </c>
      <c r="AL64" s="83"/>
      <c r="AM64" s="83"/>
      <c r="AN64" s="79"/>
      <c r="AO64" s="79"/>
      <c r="AP64" s="79">
        <v>2437068</v>
      </c>
      <c r="AQ64" s="79"/>
      <c r="AR64" s="79"/>
      <c r="AS64" s="79"/>
      <c r="AT64" s="79"/>
      <c r="AU64" s="79"/>
      <c r="AV64" s="79"/>
      <c r="AW64" s="79"/>
      <c r="AX64" s="79"/>
      <c r="AY64" s="79"/>
      <c r="AZ64" s="79"/>
      <c r="BA64" s="70">
        <f t="shared" ref="BA64:BB64" si="58">AC64+AE64+AG64+AI64+AK64+AM64+AO64+AQ64+AS64+AU64+AW64+AY64</f>
        <v>2437068</v>
      </c>
      <c r="BB64" s="70">
        <f t="shared" si="58"/>
        <v>2437068</v>
      </c>
      <c r="BC64" s="71">
        <f t="shared" si="1"/>
        <v>0</v>
      </c>
      <c r="BD64" s="72">
        <f t="shared" si="2"/>
        <v>0</v>
      </c>
      <c r="BE64" s="72">
        <f t="shared" si="3"/>
        <v>0</v>
      </c>
    </row>
    <row r="65" spans="1:57" s="73" customFormat="1" ht="17.25" customHeight="1">
      <c r="A65" s="63" t="s">
        <v>57</v>
      </c>
      <c r="B65" s="63" t="s">
        <v>248</v>
      </c>
      <c r="C65" s="94" t="s">
        <v>249</v>
      </c>
      <c r="D65" s="94" t="s">
        <v>60</v>
      </c>
      <c r="E65" s="94">
        <v>28</v>
      </c>
      <c r="F65" s="63" t="s">
        <v>278</v>
      </c>
      <c r="G65" s="63" t="s">
        <v>251</v>
      </c>
      <c r="H65" s="63" t="s">
        <v>267</v>
      </c>
      <c r="I65" s="63" t="s">
        <v>276</v>
      </c>
      <c r="J65" s="64">
        <v>80111620</v>
      </c>
      <c r="K65" s="63" t="s">
        <v>269</v>
      </c>
      <c r="L65" s="63" t="s">
        <v>82</v>
      </c>
      <c r="M65" s="63" t="s">
        <v>279</v>
      </c>
      <c r="N65" s="63" t="s">
        <v>90</v>
      </c>
      <c r="O65" s="63" t="s">
        <v>90</v>
      </c>
      <c r="P65" s="63" t="s">
        <v>90</v>
      </c>
      <c r="Q65" s="63">
        <v>12</v>
      </c>
      <c r="R65" s="63" t="s">
        <v>71</v>
      </c>
      <c r="S65" s="63" t="s">
        <v>72</v>
      </c>
      <c r="T65" s="63" t="s">
        <v>73</v>
      </c>
      <c r="U65" s="83">
        <v>99400400</v>
      </c>
      <c r="V65" s="83">
        <v>99400400</v>
      </c>
      <c r="W65" s="63" t="s">
        <v>74</v>
      </c>
      <c r="X65" s="63" t="s">
        <v>65</v>
      </c>
      <c r="Y65" s="63" t="s">
        <v>257</v>
      </c>
      <c r="Z65" s="63" t="s">
        <v>258</v>
      </c>
      <c r="AA65" s="61">
        <v>6012220601</v>
      </c>
      <c r="AB65" s="63" t="s">
        <v>259</v>
      </c>
      <c r="AC65" s="71">
        <v>98543500</v>
      </c>
      <c r="AD65" s="79">
        <v>0</v>
      </c>
      <c r="AE65" s="79">
        <v>0</v>
      </c>
      <c r="AF65" s="79">
        <v>5141400</v>
      </c>
      <c r="AG65" s="79">
        <v>0</v>
      </c>
      <c r="AH65" s="79">
        <v>8569000</v>
      </c>
      <c r="AI65" s="79">
        <v>0</v>
      </c>
      <c r="AJ65" s="71">
        <v>8569000</v>
      </c>
      <c r="AK65" s="79">
        <v>0</v>
      </c>
      <c r="AL65" s="83">
        <v>8569000</v>
      </c>
      <c r="AM65" s="83">
        <v>0</v>
      </c>
      <c r="AN65" s="79">
        <v>8569000</v>
      </c>
      <c r="AO65" s="79">
        <v>856900</v>
      </c>
      <c r="AP65" s="79">
        <v>8569000</v>
      </c>
      <c r="AQ65" s="79">
        <v>0</v>
      </c>
      <c r="AR65" s="79">
        <v>8569000</v>
      </c>
      <c r="AS65" s="79">
        <v>0</v>
      </c>
      <c r="AT65" s="79">
        <v>8569000</v>
      </c>
      <c r="AU65" s="79">
        <v>0</v>
      </c>
      <c r="AV65" s="79">
        <v>8569000</v>
      </c>
      <c r="AW65" s="79">
        <v>0</v>
      </c>
      <c r="AX65" s="79">
        <v>8569000</v>
      </c>
      <c r="AY65" s="79">
        <v>0</v>
      </c>
      <c r="AZ65" s="79">
        <v>17138000</v>
      </c>
      <c r="BA65" s="70">
        <f t="shared" ref="BA65:BB65" si="59">AC65+AE65+AG65+AI65+AK65+AM65+AO65+AQ65+AS65+AU65+AW65+AY65</f>
        <v>99400400</v>
      </c>
      <c r="BB65" s="70">
        <f t="shared" si="59"/>
        <v>99400400</v>
      </c>
      <c r="BC65" s="71">
        <f t="shared" si="1"/>
        <v>0</v>
      </c>
      <c r="BD65" s="72">
        <f t="shared" si="2"/>
        <v>0</v>
      </c>
      <c r="BE65" s="72">
        <f t="shared" si="3"/>
        <v>0</v>
      </c>
    </row>
    <row r="66" spans="1:57" s="73" customFormat="1" ht="17.25" customHeight="1">
      <c r="A66" s="63" t="s">
        <v>57</v>
      </c>
      <c r="B66" s="63" t="s">
        <v>248</v>
      </c>
      <c r="C66" s="94" t="s">
        <v>249</v>
      </c>
      <c r="D66" s="94" t="s">
        <v>60</v>
      </c>
      <c r="E66" s="94">
        <v>32</v>
      </c>
      <c r="F66" s="89" t="s">
        <v>280</v>
      </c>
      <c r="G66" s="63" t="s">
        <v>251</v>
      </c>
      <c r="H66" s="63" t="s">
        <v>267</v>
      </c>
      <c r="I66" s="63" t="s">
        <v>276</v>
      </c>
      <c r="J66" s="64">
        <v>80111620</v>
      </c>
      <c r="K66" s="63" t="s">
        <v>269</v>
      </c>
      <c r="L66" s="63" t="s">
        <v>82</v>
      </c>
      <c r="M66" s="63" t="s">
        <v>281</v>
      </c>
      <c r="N66" s="63" t="s">
        <v>90</v>
      </c>
      <c r="O66" s="63" t="s">
        <v>90</v>
      </c>
      <c r="P66" s="63" t="s">
        <v>90</v>
      </c>
      <c r="Q66" s="63">
        <v>12</v>
      </c>
      <c r="R66" s="63" t="s">
        <v>71</v>
      </c>
      <c r="S66" s="63" t="s">
        <v>72</v>
      </c>
      <c r="T66" s="63" t="s">
        <v>73</v>
      </c>
      <c r="U66" s="83">
        <v>97115333</v>
      </c>
      <c r="V66" s="83">
        <v>97115333</v>
      </c>
      <c r="W66" s="63" t="s">
        <v>74</v>
      </c>
      <c r="X66" s="63" t="s">
        <v>65</v>
      </c>
      <c r="Y66" s="63" t="s">
        <v>257</v>
      </c>
      <c r="Z66" s="63" t="s">
        <v>258</v>
      </c>
      <c r="AA66" s="61">
        <v>6012220601</v>
      </c>
      <c r="AB66" s="63" t="s">
        <v>259</v>
      </c>
      <c r="AC66" s="79">
        <v>98543500</v>
      </c>
      <c r="AD66" s="79"/>
      <c r="AE66" s="79">
        <v>-1428167</v>
      </c>
      <c r="AF66" s="79">
        <v>2856333</v>
      </c>
      <c r="AG66" s="79">
        <v>0</v>
      </c>
      <c r="AH66" s="79">
        <v>8569000</v>
      </c>
      <c r="AI66" s="79">
        <v>0</v>
      </c>
      <c r="AJ66" s="79">
        <v>8569000</v>
      </c>
      <c r="AK66" s="79">
        <v>0</v>
      </c>
      <c r="AL66" s="83">
        <v>8569000</v>
      </c>
      <c r="AM66" s="83">
        <v>0</v>
      </c>
      <c r="AN66" s="79">
        <v>8569000</v>
      </c>
      <c r="AO66" s="79">
        <v>0</v>
      </c>
      <c r="AP66" s="79">
        <v>8569000</v>
      </c>
      <c r="AQ66" s="79">
        <v>0</v>
      </c>
      <c r="AR66" s="79">
        <v>8569000</v>
      </c>
      <c r="AS66" s="79">
        <v>0</v>
      </c>
      <c r="AT66" s="79">
        <v>8569000</v>
      </c>
      <c r="AU66" s="79">
        <v>0</v>
      </c>
      <c r="AV66" s="79">
        <v>8569000</v>
      </c>
      <c r="AW66" s="79">
        <v>0</v>
      </c>
      <c r="AX66" s="79">
        <v>8569000</v>
      </c>
      <c r="AY66" s="79">
        <v>0</v>
      </c>
      <c r="AZ66" s="79">
        <v>17138000</v>
      </c>
      <c r="BA66" s="70">
        <f t="shared" ref="BA66:BB66" si="60">AC66+AE66+AG66+AI66+AK66+AM66+AO66+AQ66+AS66+AU66+AW66+AY66</f>
        <v>97115333</v>
      </c>
      <c r="BB66" s="70">
        <f t="shared" si="60"/>
        <v>97115333</v>
      </c>
      <c r="BC66" s="71">
        <f t="shared" si="1"/>
        <v>0</v>
      </c>
      <c r="BD66" s="72">
        <f t="shared" si="2"/>
        <v>0</v>
      </c>
      <c r="BE66" s="72">
        <f t="shared" si="3"/>
        <v>0</v>
      </c>
    </row>
    <row r="67" spans="1:57" s="73" customFormat="1" ht="17.25" customHeight="1">
      <c r="A67" s="63" t="s">
        <v>57</v>
      </c>
      <c r="B67" s="63" t="s">
        <v>248</v>
      </c>
      <c r="C67" s="94" t="s">
        <v>249</v>
      </c>
      <c r="D67" s="94" t="s">
        <v>60</v>
      </c>
      <c r="E67" s="94">
        <v>32</v>
      </c>
      <c r="F67" s="89" t="s">
        <v>282</v>
      </c>
      <c r="G67" s="63" t="s">
        <v>251</v>
      </c>
      <c r="H67" s="63" t="s">
        <v>267</v>
      </c>
      <c r="I67" s="63" t="s">
        <v>276</v>
      </c>
      <c r="J67" s="64">
        <v>80111620</v>
      </c>
      <c r="K67" s="63" t="s">
        <v>269</v>
      </c>
      <c r="L67" s="63" t="s">
        <v>82</v>
      </c>
      <c r="M67" s="63" t="s">
        <v>283</v>
      </c>
      <c r="N67" s="63" t="s">
        <v>90</v>
      </c>
      <c r="O67" s="63" t="s">
        <v>90</v>
      </c>
      <c r="P67" s="63" t="s">
        <v>90</v>
      </c>
      <c r="Q67" s="63">
        <v>12</v>
      </c>
      <c r="R67" s="63" t="s">
        <v>71</v>
      </c>
      <c r="S67" s="63" t="s">
        <v>72</v>
      </c>
      <c r="T67" s="63" t="s">
        <v>73</v>
      </c>
      <c r="U67" s="83">
        <v>62757067</v>
      </c>
      <c r="V67" s="83">
        <v>62757067</v>
      </c>
      <c r="W67" s="63" t="s">
        <v>74</v>
      </c>
      <c r="X67" s="63" t="s">
        <v>65</v>
      </c>
      <c r="Y67" s="63" t="s">
        <v>257</v>
      </c>
      <c r="Z67" s="63" t="s">
        <v>258</v>
      </c>
      <c r="AA67" s="61">
        <v>6012220601</v>
      </c>
      <c r="AB67" s="63" t="s">
        <v>259</v>
      </c>
      <c r="AC67" s="79">
        <v>62939500</v>
      </c>
      <c r="AD67" s="79"/>
      <c r="AE67" s="79">
        <v>-182433</v>
      </c>
      <c r="AF67" s="79">
        <v>2554067</v>
      </c>
      <c r="AG67" s="79">
        <v>0</v>
      </c>
      <c r="AH67" s="79">
        <v>5473000</v>
      </c>
      <c r="AI67" s="79">
        <v>0</v>
      </c>
      <c r="AJ67" s="79">
        <v>5473000</v>
      </c>
      <c r="AK67" s="79">
        <v>0</v>
      </c>
      <c r="AL67" s="83">
        <v>5473000</v>
      </c>
      <c r="AM67" s="83">
        <v>0</v>
      </c>
      <c r="AN67" s="79">
        <v>5473000</v>
      </c>
      <c r="AO67" s="79">
        <v>0</v>
      </c>
      <c r="AP67" s="79">
        <v>5473000</v>
      </c>
      <c r="AQ67" s="79">
        <v>0</v>
      </c>
      <c r="AR67" s="79">
        <v>5473000</v>
      </c>
      <c r="AS67" s="79">
        <v>0</v>
      </c>
      <c r="AT67" s="79">
        <v>5473000</v>
      </c>
      <c r="AU67" s="79">
        <v>0</v>
      </c>
      <c r="AV67" s="79">
        <v>5473000</v>
      </c>
      <c r="AW67" s="79">
        <v>0</v>
      </c>
      <c r="AX67" s="79">
        <v>5473000</v>
      </c>
      <c r="AY67" s="79">
        <v>0</v>
      </c>
      <c r="AZ67" s="79">
        <v>10946000</v>
      </c>
      <c r="BA67" s="70">
        <f t="shared" ref="BA67:BB67" si="61">AC67+AE67+AG67+AI67+AK67+AM67+AO67+AQ67+AS67+AU67+AW67+AY67</f>
        <v>62757067</v>
      </c>
      <c r="BB67" s="70">
        <f t="shared" si="61"/>
        <v>62757067</v>
      </c>
      <c r="BC67" s="71">
        <f t="shared" si="1"/>
        <v>0</v>
      </c>
      <c r="BD67" s="72">
        <f t="shared" si="2"/>
        <v>0</v>
      </c>
      <c r="BE67" s="72">
        <f t="shared" si="3"/>
        <v>0</v>
      </c>
    </row>
    <row r="68" spans="1:57" s="73" customFormat="1" ht="17.25" customHeight="1">
      <c r="A68" s="63" t="s">
        <v>57</v>
      </c>
      <c r="B68" s="63" t="s">
        <v>248</v>
      </c>
      <c r="C68" s="94" t="s">
        <v>249</v>
      </c>
      <c r="D68" s="94" t="s">
        <v>60</v>
      </c>
      <c r="E68" s="94">
        <v>28</v>
      </c>
      <c r="F68" s="63" t="s">
        <v>284</v>
      </c>
      <c r="G68" s="63" t="s">
        <v>251</v>
      </c>
      <c r="H68" s="63" t="s">
        <v>267</v>
      </c>
      <c r="I68" s="63" t="s">
        <v>276</v>
      </c>
      <c r="J68" s="64">
        <v>80111620</v>
      </c>
      <c r="K68" s="63" t="s">
        <v>269</v>
      </c>
      <c r="L68" s="63" t="s">
        <v>82</v>
      </c>
      <c r="M68" s="63" t="s">
        <v>285</v>
      </c>
      <c r="N68" s="63" t="s">
        <v>90</v>
      </c>
      <c r="O68" s="63" t="s">
        <v>90</v>
      </c>
      <c r="P68" s="63" t="s">
        <v>90</v>
      </c>
      <c r="Q68" s="63">
        <v>4</v>
      </c>
      <c r="R68" s="63" t="s">
        <v>71</v>
      </c>
      <c r="S68" s="63" t="s">
        <v>72</v>
      </c>
      <c r="T68" s="63" t="s">
        <v>73</v>
      </c>
      <c r="U68" s="83">
        <v>53699067</v>
      </c>
      <c r="V68" s="83">
        <v>53699067</v>
      </c>
      <c r="W68" s="63" t="s">
        <v>74</v>
      </c>
      <c r="X68" s="63" t="s">
        <v>65</v>
      </c>
      <c r="Y68" s="63" t="s">
        <v>257</v>
      </c>
      <c r="Z68" s="63" t="s">
        <v>258</v>
      </c>
      <c r="AA68" s="61">
        <v>6012220601</v>
      </c>
      <c r="AB68" s="63" t="s">
        <v>259</v>
      </c>
      <c r="AC68" s="79">
        <v>29991500</v>
      </c>
      <c r="AD68" s="79">
        <v>0</v>
      </c>
      <c r="AE68" s="79">
        <v>0</v>
      </c>
      <c r="AF68" s="79">
        <v>2285067</v>
      </c>
      <c r="AG68" s="79">
        <v>0</v>
      </c>
      <c r="AH68" s="79">
        <v>8569000</v>
      </c>
      <c r="AI68" s="79">
        <v>15138567</v>
      </c>
      <c r="AJ68" s="79">
        <v>8569000</v>
      </c>
      <c r="AK68" s="79">
        <v>0</v>
      </c>
      <c r="AL68" s="83">
        <v>8569000</v>
      </c>
      <c r="AM68" s="83">
        <v>0</v>
      </c>
      <c r="AN68" s="79">
        <v>8569000</v>
      </c>
      <c r="AO68" s="79">
        <v>8569000</v>
      </c>
      <c r="AP68" s="79">
        <v>8569000</v>
      </c>
      <c r="AQ68" s="79">
        <v>0</v>
      </c>
      <c r="AR68" s="79">
        <v>8569000</v>
      </c>
      <c r="AS68" s="79">
        <v>0</v>
      </c>
      <c r="AT68" s="79">
        <v>0</v>
      </c>
      <c r="AU68" s="79">
        <v>0</v>
      </c>
      <c r="AV68" s="79">
        <v>0</v>
      </c>
      <c r="AW68" s="79">
        <v>0</v>
      </c>
      <c r="AX68" s="79">
        <v>0</v>
      </c>
      <c r="AY68" s="79">
        <v>0</v>
      </c>
      <c r="AZ68" s="79">
        <v>0</v>
      </c>
      <c r="BA68" s="70">
        <f t="shared" ref="BA68:BB68" si="62">AC68+AE68+AG68+AI68+AK68+AM68+AO68+AQ68+AS68+AU68+AW68+AY68</f>
        <v>53699067</v>
      </c>
      <c r="BB68" s="70">
        <f t="shared" si="62"/>
        <v>53699067</v>
      </c>
      <c r="BC68" s="71">
        <f t="shared" si="1"/>
        <v>0</v>
      </c>
      <c r="BD68" s="72">
        <f t="shared" si="2"/>
        <v>0</v>
      </c>
      <c r="BE68" s="72">
        <f t="shared" si="3"/>
        <v>0</v>
      </c>
    </row>
    <row r="69" spans="1:57" s="73" customFormat="1" ht="17.25" customHeight="1">
      <c r="A69" s="63" t="s">
        <v>57</v>
      </c>
      <c r="B69" s="63" t="s">
        <v>248</v>
      </c>
      <c r="C69" s="94" t="s">
        <v>249</v>
      </c>
      <c r="D69" s="94" t="s">
        <v>60</v>
      </c>
      <c r="E69" s="94">
        <v>28</v>
      </c>
      <c r="F69" s="63" t="s">
        <v>286</v>
      </c>
      <c r="G69" s="63" t="s">
        <v>251</v>
      </c>
      <c r="H69" s="63" t="s">
        <v>267</v>
      </c>
      <c r="I69" s="63" t="s">
        <v>276</v>
      </c>
      <c r="J69" s="64">
        <v>80111620</v>
      </c>
      <c r="K69" s="63" t="s">
        <v>269</v>
      </c>
      <c r="L69" s="63" t="s">
        <v>82</v>
      </c>
      <c r="M69" s="66" t="s">
        <v>287</v>
      </c>
      <c r="N69" s="63" t="s">
        <v>90</v>
      </c>
      <c r="O69" s="63" t="s">
        <v>90</v>
      </c>
      <c r="P69" s="63" t="s">
        <v>90</v>
      </c>
      <c r="Q69" s="63">
        <v>4</v>
      </c>
      <c r="R69" s="63" t="s">
        <v>71</v>
      </c>
      <c r="S69" s="63" t="s">
        <v>72</v>
      </c>
      <c r="T69" s="63" t="s">
        <v>73</v>
      </c>
      <c r="U69" s="83">
        <v>44668533</v>
      </c>
      <c r="V69" s="83">
        <v>44668533</v>
      </c>
      <c r="W69" s="63" t="s">
        <v>74</v>
      </c>
      <c r="X69" s="63" t="s">
        <v>65</v>
      </c>
      <c r="Y69" s="63" t="s">
        <v>257</v>
      </c>
      <c r="Z69" s="63" t="s">
        <v>258</v>
      </c>
      <c r="AA69" s="61">
        <v>6012220601</v>
      </c>
      <c r="AB69" s="63" t="s">
        <v>259</v>
      </c>
      <c r="AC69" s="79">
        <v>24556000</v>
      </c>
      <c r="AD69" s="79">
        <v>0</v>
      </c>
      <c r="AE69" s="79">
        <v>0</v>
      </c>
      <c r="AF69" s="79">
        <v>2572533</v>
      </c>
      <c r="AG69" s="79">
        <v>0</v>
      </c>
      <c r="AH69" s="79">
        <v>7016000</v>
      </c>
      <c r="AI69" s="79">
        <v>13096533</v>
      </c>
      <c r="AJ69" s="79">
        <v>7016000</v>
      </c>
      <c r="AK69" s="79">
        <v>0</v>
      </c>
      <c r="AL69" s="83">
        <v>7016000</v>
      </c>
      <c r="AM69" s="83">
        <v>0</v>
      </c>
      <c r="AN69" s="79">
        <v>7016000</v>
      </c>
      <c r="AO69" s="79">
        <v>7016000</v>
      </c>
      <c r="AP69" s="79">
        <v>7016000</v>
      </c>
      <c r="AQ69" s="79">
        <v>0</v>
      </c>
      <c r="AR69" s="79">
        <v>7016000</v>
      </c>
      <c r="AS69" s="79">
        <v>0</v>
      </c>
      <c r="AT69" s="79">
        <v>0</v>
      </c>
      <c r="AU69" s="79">
        <v>0</v>
      </c>
      <c r="AV69" s="79">
        <v>0</v>
      </c>
      <c r="AW69" s="79">
        <v>0</v>
      </c>
      <c r="AX69" s="79">
        <v>0</v>
      </c>
      <c r="AY69" s="79">
        <v>0</v>
      </c>
      <c r="AZ69" s="79">
        <v>0</v>
      </c>
      <c r="BA69" s="70">
        <f t="shared" ref="BA69:BB69" si="63">AC69+AE69+AG69+AI69+AK69+AM69+AO69+AQ69+AS69+AU69+AW69+AY69</f>
        <v>44668533</v>
      </c>
      <c r="BB69" s="70">
        <f t="shared" si="63"/>
        <v>44668533</v>
      </c>
      <c r="BC69" s="71">
        <f t="shared" si="1"/>
        <v>0</v>
      </c>
      <c r="BD69" s="72">
        <f t="shared" si="2"/>
        <v>0</v>
      </c>
      <c r="BE69" s="72">
        <f t="shared" si="3"/>
        <v>0</v>
      </c>
    </row>
    <row r="70" spans="1:57" s="73" customFormat="1" ht="17.25" customHeight="1">
      <c r="A70" s="63" t="s">
        <v>57</v>
      </c>
      <c r="B70" s="63" t="s">
        <v>248</v>
      </c>
      <c r="C70" s="94" t="s">
        <v>249</v>
      </c>
      <c r="D70" s="94" t="s">
        <v>60</v>
      </c>
      <c r="E70" s="94">
        <v>28</v>
      </c>
      <c r="F70" s="63" t="s">
        <v>288</v>
      </c>
      <c r="G70" s="63" t="s">
        <v>251</v>
      </c>
      <c r="H70" s="63" t="s">
        <v>267</v>
      </c>
      <c r="I70" s="63" t="s">
        <v>276</v>
      </c>
      <c r="J70" s="64">
        <v>80111620</v>
      </c>
      <c r="K70" s="63" t="s">
        <v>269</v>
      </c>
      <c r="L70" s="63" t="s">
        <v>82</v>
      </c>
      <c r="M70" s="63" t="s">
        <v>289</v>
      </c>
      <c r="N70" s="63" t="s">
        <v>90</v>
      </c>
      <c r="O70" s="63" t="s">
        <v>90</v>
      </c>
      <c r="P70" s="63" t="s">
        <v>90</v>
      </c>
      <c r="Q70" s="63">
        <v>4</v>
      </c>
      <c r="R70" s="63" t="s">
        <v>71</v>
      </c>
      <c r="S70" s="63" t="s">
        <v>72</v>
      </c>
      <c r="T70" s="63" t="s">
        <v>73</v>
      </c>
      <c r="U70" s="83">
        <v>40191333</v>
      </c>
      <c r="V70" s="83">
        <v>40191333</v>
      </c>
      <c r="W70" s="63" t="s">
        <v>74</v>
      </c>
      <c r="X70" s="63" t="s">
        <v>65</v>
      </c>
      <c r="Y70" s="63" t="s">
        <v>257</v>
      </c>
      <c r="Z70" s="63" t="s">
        <v>258</v>
      </c>
      <c r="AA70" s="61">
        <v>6012220601</v>
      </c>
      <c r="AB70" s="63" t="s">
        <v>259</v>
      </c>
      <c r="AC70" s="79">
        <v>22211000</v>
      </c>
      <c r="AD70" s="79">
        <v>0</v>
      </c>
      <c r="AE70" s="79">
        <v>0</v>
      </c>
      <c r="AF70" s="79">
        <v>2115333</v>
      </c>
      <c r="AG70" s="79">
        <v>0</v>
      </c>
      <c r="AH70" s="79">
        <v>6346000</v>
      </c>
      <c r="AI70" s="79">
        <v>11634333</v>
      </c>
      <c r="AJ70" s="79">
        <v>6346000</v>
      </c>
      <c r="AK70" s="79">
        <v>0</v>
      </c>
      <c r="AL70" s="83">
        <v>6346000</v>
      </c>
      <c r="AM70" s="83">
        <v>0</v>
      </c>
      <c r="AN70" s="79">
        <v>6346000</v>
      </c>
      <c r="AO70" s="79">
        <v>6346000</v>
      </c>
      <c r="AP70" s="79">
        <v>6346000</v>
      </c>
      <c r="AQ70" s="79">
        <v>0</v>
      </c>
      <c r="AR70" s="79">
        <v>6346000</v>
      </c>
      <c r="AS70" s="79">
        <v>0</v>
      </c>
      <c r="AT70" s="79">
        <v>0</v>
      </c>
      <c r="AU70" s="79">
        <v>0</v>
      </c>
      <c r="AV70" s="79">
        <v>0</v>
      </c>
      <c r="AW70" s="79">
        <v>0</v>
      </c>
      <c r="AX70" s="79">
        <v>0</v>
      </c>
      <c r="AY70" s="79">
        <v>0</v>
      </c>
      <c r="AZ70" s="79">
        <v>0</v>
      </c>
      <c r="BA70" s="70">
        <f t="shared" ref="BA70:BB70" si="64">AC70+AE70+AG70+AI70+AK70+AM70+AO70+AQ70+AS70+AU70+AW70+AY70</f>
        <v>40191333</v>
      </c>
      <c r="BB70" s="70">
        <f t="shared" si="64"/>
        <v>40191333</v>
      </c>
      <c r="BC70" s="71">
        <f t="shared" si="1"/>
        <v>0</v>
      </c>
      <c r="BD70" s="72">
        <f t="shared" si="2"/>
        <v>0</v>
      </c>
      <c r="BE70" s="72">
        <f t="shared" si="3"/>
        <v>0</v>
      </c>
    </row>
    <row r="71" spans="1:57" s="73" customFormat="1" ht="17.25" customHeight="1">
      <c r="A71" s="63" t="s">
        <v>57</v>
      </c>
      <c r="B71" s="63" t="s">
        <v>248</v>
      </c>
      <c r="C71" s="94" t="s">
        <v>249</v>
      </c>
      <c r="D71" s="94" t="s">
        <v>60</v>
      </c>
      <c r="E71" s="94">
        <v>28</v>
      </c>
      <c r="F71" s="63" t="s">
        <v>290</v>
      </c>
      <c r="G71" s="63" t="s">
        <v>251</v>
      </c>
      <c r="H71" s="63" t="s">
        <v>267</v>
      </c>
      <c r="I71" s="63" t="s">
        <v>276</v>
      </c>
      <c r="J71" s="64">
        <v>80111620</v>
      </c>
      <c r="K71" s="63" t="s">
        <v>269</v>
      </c>
      <c r="L71" s="63" t="s">
        <v>82</v>
      </c>
      <c r="M71" s="63" t="s">
        <v>291</v>
      </c>
      <c r="N71" s="63" t="s">
        <v>90</v>
      </c>
      <c r="O71" s="63" t="s">
        <v>90</v>
      </c>
      <c r="P71" s="63" t="s">
        <v>90</v>
      </c>
      <c r="Q71" s="63">
        <v>4</v>
      </c>
      <c r="R71" s="63" t="s">
        <v>71</v>
      </c>
      <c r="S71" s="63" t="s">
        <v>72</v>
      </c>
      <c r="T71" s="63" t="s">
        <v>73</v>
      </c>
      <c r="U71" s="83">
        <v>37754333</v>
      </c>
      <c r="V71" s="83">
        <v>37754333</v>
      </c>
      <c r="W71" s="63" t="s">
        <v>74</v>
      </c>
      <c r="X71" s="63" t="s">
        <v>65</v>
      </c>
      <c r="Y71" s="63" t="s">
        <v>257</v>
      </c>
      <c r="Z71" s="63" t="s">
        <v>258</v>
      </c>
      <c r="AA71" s="61">
        <v>6012220601</v>
      </c>
      <c r="AB71" s="63" t="s">
        <v>259</v>
      </c>
      <c r="AC71" s="79">
        <v>20755000</v>
      </c>
      <c r="AD71" s="79">
        <v>0</v>
      </c>
      <c r="AE71" s="79">
        <v>0</v>
      </c>
      <c r="AF71" s="79">
        <v>2174333</v>
      </c>
      <c r="AG71" s="79">
        <v>0</v>
      </c>
      <c r="AH71" s="79">
        <v>5930000</v>
      </c>
      <c r="AI71" s="79">
        <v>11069333</v>
      </c>
      <c r="AJ71" s="79">
        <v>5930000</v>
      </c>
      <c r="AK71" s="79">
        <v>0</v>
      </c>
      <c r="AL71" s="83">
        <v>5930000</v>
      </c>
      <c r="AM71" s="83">
        <v>0</v>
      </c>
      <c r="AN71" s="79">
        <v>5930000</v>
      </c>
      <c r="AO71" s="79">
        <v>5930000</v>
      </c>
      <c r="AP71" s="79">
        <v>5930000</v>
      </c>
      <c r="AQ71" s="79">
        <v>0</v>
      </c>
      <c r="AR71" s="79">
        <v>5930000</v>
      </c>
      <c r="AS71" s="79">
        <v>0</v>
      </c>
      <c r="AT71" s="79">
        <v>0</v>
      </c>
      <c r="AU71" s="79">
        <v>0</v>
      </c>
      <c r="AV71" s="79">
        <v>0</v>
      </c>
      <c r="AW71" s="79">
        <v>0</v>
      </c>
      <c r="AX71" s="79">
        <v>0</v>
      </c>
      <c r="AY71" s="79">
        <v>0</v>
      </c>
      <c r="AZ71" s="79">
        <v>0</v>
      </c>
      <c r="BA71" s="70">
        <f t="shared" ref="BA71:BB71" si="65">AC71+AE71+AG71+AI71+AK71+AM71+AO71+AQ71+AS71+AU71+AW71+AY71</f>
        <v>37754333</v>
      </c>
      <c r="BB71" s="70">
        <f t="shared" si="65"/>
        <v>37754333</v>
      </c>
      <c r="BC71" s="71">
        <f t="shared" si="1"/>
        <v>0</v>
      </c>
      <c r="BD71" s="72">
        <f t="shared" si="2"/>
        <v>0</v>
      </c>
      <c r="BE71" s="72">
        <f t="shared" si="3"/>
        <v>0</v>
      </c>
    </row>
    <row r="72" spans="1:57" s="73" customFormat="1" ht="17.25" customHeight="1">
      <c r="A72" s="63" t="s">
        <v>57</v>
      </c>
      <c r="B72" s="63" t="s">
        <v>248</v>
      </c>
      <c r="C72" s="94" t="s">
        <v>249</v>
      </c>
      <c r="D72" s="94" t="s">
        <v>60</v>
      </c>
      <c r="E72" s="94">
        <v>28</v>
      </c>
      <c r="F72" s="63" t="s">
        <v>292</v>
      </c>
      <c r="G72" s="63" t="s">
        <v>251</v>
      </c>
      <c r="H72" s="63" t="s">
        <v>267</v>
      </c>
      <c r="I72" s="63" t="s">
        <v>276</v>
      </c>
      <c r="J72" s="64">
        <v>80111620</v>
      </c>
      <c r="K72" s="63" t="s">
        <v>269</v>
      </c>
      <c r="L72" s="63" t="s">
        <v>82</v>
      </c>
      <c r="M72" s="63" t="s">
        <v>293</v>
      </c>
      <c r="N72" s="63" t="s">
        <v>90</v>
      </c>
      <c r="O72" s="63" t="s">
        <v>90</v>
      </c>
      <c r="P72" s="63" t="s">
        <v>90</v>
      </c>
      <c r="Q72" s="63">
        <v>4</v>
      </c>
      <c r="R72" s="63" t="s">
        <v>71</v>
      </c>
      <c r="S72" s="63" t="s">
        <v>72</v>
      </c>
      <c r="T72" s="63" t="s">
        <v>73</v>
      </c>
      <c r="U72" s="83">
        <v>37754333</v>
      </c>
      <c r="V72" s="83">
        <v>37754333</v>
      </c>
      <c r="W72" s="63" t="s">
        <v>74</v>
      </c>
      <c r="X72" s="63" t="s">
        <v>65</v>
      </c>
      <c r="Y72" s="63" t="s">
        <v>257</v>
      </c>
      <c r="Z72" s="63" t="s">
        <v>258</v>
      </c>
      <c r="AA72" s="61">
        <v>6012220601</v>
      </c>
      <c r="AB72" s="63" t="s">
        <v>259</v>
      </c>
      <c r="AC72" s="79">
        <v>20755000</v>
      </c>
      <c r="AD72" s="79">
        <v>0</v>
      </c>
      <c r="AE72" s="79">
        <v>0</v>
      </c>
      <c r="AF72" s="79">
        <v>2174333</v>
      </c>
      <c r="AG72" s="79">
        <v>0</v>
      </c>
      <c r="AH72" s="79">
        <v>5930000</v>
      </c>
      <c r="AI72" s="79">
        <v>11069333</v>
      </c>
      <c r="AJ72" s="79">
        <v>5930000</v>
      </c>
      <c r="AK72" s="79">
        <v>0</v>
      </c>
      <c r="AL72" s="83">
        <v>5930000</v>
      </c>
      <c r="AM72" s="83">
        <v>0</v>
      </c>
      <c r="AN72" s="79">
        <v>5930000</v>
      </c>
      <c r="AO72" s="79">
        <v>5930000</v>
      </c>
      <c r="AP72" s="79">
        <v>5930000</v>
      </c>
      <c r="AQ72" s="79">
        <v>0</v>
      </c>
      <c r="AR72" s="79">
        <v>5930000</v>
      </c>
      <c r="AS72" s="79">
        <v>0</v>
      </c>
      <c r="AT72" s="79">
        <v>0</v>
      </c>
      <c r="AU72" s="79">
        <v>0</v>
      </c>
      <c r="AV72" s="79">
        <v>0</v>
      </c>
      <c r="AW72" s="79">
        <v>0</v>
      </c>
      <c r="AX72" s="79">
        <v>0</v>
      </c>
      <c r="AY72" s="79">
        <v>0</v>
      </c>
      <c r="AZ72" s="79">
        <v>0</v>
      </c>
      <c r="BA72" s="70">
        <f t="shared" ref="BA72:BB72" si="66">AC72+AE72+AG72+AI72+AK72+AM72+AO72+AQ72+AS72+AU72+AW72+AY72</f>
        <v>37754333</v>
      </c>
      <c r="BB72" s="70">
        <f t="shared" si="66"/>
        <v>37754333</v>
      </c>
      <c r="BC72" s="71">
        <f t="shared" si="1"/>
        <v>0</v>
      </c>
      <c r="BD72" s="72">
        <f t="shared" si="2"/>
        <v>0</v>
      </c>
      <c r="BE72" s="72">
        <f t="shared" si="3"/>
        <v>0</v>
      </c>
    </row>
    <row r="73" spans="1:57" s="73" customFormat="1" ht="17.25" customHeight="1">
      <c r="A73" s="63" t="s">
        <v>57</v>
      </c>
      <c r="B73" s="63" t="s">
        <v>248</v>
      </c>
      <c r="C73" s="94" t="s">
        <v>249</v>
      </c>
      <c r="D73" s="94" t="s">
        <v>60</v>
      </c>
      <c r="E73" s="94">
        <v>28</v>
      </c>
      <c r="F73" s="63" t="s">
        <v>294</v>
      </c>
      <c r="G73" s="63" t="s">
        <v>251</v>
      </c>
      <c r="H73" s="63" t="s">
        <v>267</v>
      </c>
      <c r="I73" s="63" t="s">
        <v>276</v>
      </c>
      <c r="J73" s="64">
        <v>80111620</v>
      </c>
      <c r="K73" s="63" t="s">
        <v>269</v>
      </c>
      <c r="L73" s="63" t="s">
        <v>82</v>
      </c>
      <c r="M73" s="63" t="s">
        <v>295</v>
      </c>
      <c r="N73" s="63" t="s">
        <v>90</v>
      </c>
      <c r="O73" s="63" t="s">
        <v>90</v>
      </c>
      <c r="P73" s="63" t="s">
        <v>84</v>
      </c>
      <c r="Q73" s="63">
        <v>4</v>
      </c>
      <c r="R73" s="63" t="s">
        <v>71</v>
      </c>
      <c r="S73" s="63" t="s">
        <v>72</v>
      </c>
      <c r="T73" s="63" t="s">
        <v>73</v>
      </c>
      <c r="U73" s="83">
        <v>36370667</v>
      </c>
      <c r="V73" s="83">
        <v>36370667</v>
      </c>
      <c r="W73" s="63" t="s">
        <v>74</v>
      </c>
      <c r="X73" s="63" t="s">
        <v>65</v>
      </c>
      <c r="Y73" s="63" t="s">
        <v>257</v>
      </c>
      <c r="Z73" s="63" t="s">
        <v>258</v>
      </c>
      <c r="AA73" s="61">
        <v>6012220601</v>
      </c>
      <c r="AB73" s="63" t="s">
        <v>259</v>
      </c>
      <c r="AC73" s="79">
        <v>20755000</v>
      </c>
      <c r="AD73" s="79">
        <v>0</v>
      </c>
      <c r="AE73" s="76">
        <v>0</v>
      </c>
      <c r="AF73" s="76">
        <v>790667</v>
      </c>
      <c r="AG73" s="79">
        <v>0</v>
      </c>
      <c r="AH73" s="79">
        <v>5930000</v>
      </c>
      <c r="AI73" s="79">
        <v>9685667</v>
      </c>
      <c r="AJ73" s="79">
        <v>5930000</v>
      </c>
      <c r="AK73" s="79">
        <v>0</v>
      </c>
      <c r="AL73" s="83">
        <v>5930000</v>
      </c>
      <c r="AM73" s="83">
        <v>0</v>
      </c>
      <c r="AN73" s="79">
        <v>5930000</v>
      </c>
      <c r="AO73" s="79">
        <v>5930000</v>
      </c>
      <c r="AP73" s="79">
        <v>5930000</v>
      </c>
      <c r="AQ73" s="79">
        <v>0</v>
      </c>
      <c r="AR73" s="79">
        <v>5930000</v>
      </c>
      <c r="AS73" s="79">
        <v>0</v>
      </c>
      <c r="AT73" s="79">
        <v>0</v>
      </c>
      <c r="AU73" s="79">
        <v>0</v>
      </c>
      <c r="AV73" s="79">
        <v>0</v>
      </c>
      <c r="AW73" s="79">
        <v>0</v>
      </c>
      <c r="AX73" s="79">
        <v>0</v>
      </c>
      <c r="AY73" s="79">
        <v>0</v>
      </c>
      <c r="AZ73" s="79">
        <v>0</v>
      </c>
      <c r="BA73" s="70">
        <f t="shared" ref="BA73:BB73" si="67">AC73+AE73+AG73+AI73+AK73+AM73+AO73+AQ73+AS73+AU73+AW73+AY73</f>
        <v>36370667</v>
      </c>
      <c r="BB73" s="70">
        <f t="shared" si="67"/>
        <v>36370667</v>
      </c>
      <c r="BC73" s="71">
        <f t="shared" si="1"/>
        <v>0</v>
      </c>
      <c r="BD73" s="72">
        <f t="shared" si="2"/>
        <v>0</v>
      </c>
      <c r="BE73" s="72">
        <f t="shared" si="3"/>
        <v>0</v>
      </c>
    </row>
    <row r="74" spans="1:57" s="73" customFormat="1" ht="17.25" customHeight="1">
      <c r="A74" s="63" t="s">
        <v>57</v>
      </c>
      <c r="B74" s="63" t="s">
        <v>248</v>
      </c>
      <c r="C74" s="94" t="s">
        <v>249</v>
      </c>
      <c r="D74" s="94" t="s">
        <v>60</v>
      </c>
      <c r="E74" s="94">
        <v>28</v>
      </c>
      <c r="F74" s="63" t="s">
        <v>296</v>
      </c>
      <c r="G74" s="63" t="s">
        <v>251</v>
      </c>
      <c r="H74" s="63" t="s">
        <v>267</v>
      </c>
      <c r="I74" s="63" t="s">
        <v>276</v>
      </c>
      <c r="J74" s="64">
        <v>80111620</v>
      </c>
      <c r="K74" s="63" t="s">
        <v>269</v>
      </c>
      <c r="L74" s="63" t="s">
        <v>82</v>
      </c>
      <c r="M74" s="63" t="s">
        <v>297</v>
      </c>
      <c r="N74" s="63" t="s">
        <v>90</v>
      </c>
      <c r="O74" s="63" t="s">
        <v>90</v>
      </c>
      <c r="P74" s="63" t="s">
        <v>84</v>
      </c>
      <c r="Q74" s="63">
        <v>4</v>
      </c>
      <c r="R74" s="63" t="s">
        <v>71</v>
      </c>
      <c r="S74" s="63" t="s">
        <v>72</v>
      </c>
      <c r="T74" s="63" t="s">
        <v>73</v>
      </c>
      <c r="U74" s="83">
        <v>33567733</v>
      </c>
      <c r="V74" s="83">
        <v>33567733</v>
      </c>
      <c r="W74" s="63" t="s">
        <v>74</v>
      </c>
      <c r="X74" s="63" t="s">
        <v>65</v>
      </c>
      <c r="Y74" s="63" t="s">
        <v>257</v>
      </c>
      <c r="Z74" s="63" t="s">
        <v>258</v>
      </c>
      <c r="AA74" s="61">
        <v>6012220601</v>
      </c>
      <c r="AB74" s="63" t="s">
        <v>259</v>
      </c>
      <c r="AC74" s="79">
        <v>19155500</v>
      </c>
      <c r="AD74" s="79">
        <v>0</v>
      </c>
      <c r="AE74" s="76">
        <v>0</v>
      </c>
      <c r="AF74" s="76">
        <v>729733</v>
      </c>
      <c r="AG74" s="79">
        <v>0</v>
      </c>
      <c r="AH74" s="79">
        <v>5473000</v>
      </c>
      <c r="AI74" s="79">
        <v>8939233</v>
      </c>
      <c r="AJ74" s="79">
        <v>5473000</v>
      </c>
      <c r="AK74" s="79">
        <v>0</v>
      </c>
      <c r="AL74" s="83">
        <v>5473000</v>
      </c>
      <c r="AM74" s="83">
        <v>0</v>
      </c>
      <c r="AN74" s="79">
        <v>5473000</v>
      </c>
      <c r="AO74" s="79">
        <v>5473000</v>
      </c>
      <c r="AP74" s="79">
        <v>5473000</v>
      </c>
      <c r="AQ74" s="79">
        <v>0</v>
      </c>
      <c r="AR74" s="79">
        <v>5473000</v>
      </c>
      <c r="AS74" s="79">
        <v>0</v>
      </c>
      <c r="AT74" s="79">
        <v>0</v>
      </c>
      <c r="AU74" s="79">
        <v>0</v>
      </c>
      <c r="AV74" s="79">
        <v>0</v>
      </c>
      <c r="AW74" s="79">
        <v>0</v>
      </c>
      <c r="AX74" s="79">
        <v>0</v>
      </c>
      <c r="AY74" s="79">
        <v>0</v>
      </c>
      <c r="AZ74" s="79">
        <v>0</v>
      </c>
      <c r="BA74" s="70">
        <f t="shared" ref="BA74:BB74" si="68">AC74+AE74+AG74+AI74+AK74+AM74+AO74+AQ74+AS74+AU74+AW74+AY74</f>
        <v>33567733</v>
      </c>
      <c r="BB74" s="70">
        <f t="shared" si="68"/>
        <v>33567733</v>
      </c>
      <c r="BC74" s="71">
        <f t="shared" si="1"/>
        <v>0</v>
      </c>
      <c r="BD74" s="72">
        <f t="shared" si="2"/>
        <v>0</v>
      </c>
      <c r="BE74" s="72">
        <f t="shared" si="3"/>
        <v>0</v>
      </c>
    </row>
    <row r="75" spans="1:57" s="73" customFormat="1" ht="17.25" customHeight="1">
      <c r="A75" s="63" t="s">
        <v>57</v>
      </c>
      <c r="B75" s="63" t="s">
        <v>248</v>
      </c>
      <c r="C75" s="94" t="s">
        <v>249</v>
      </c>
      <c r="D75" s="94" t="s">
        <v>60</v>
      </c>
      <c r="E75" s="94">
        <v>32</v>
      </c>
      <c r="F75" s="89" t="s">
        <v>298</v>
      </c>
      <c r="G75" s="63" t="s">
        <v>251</v>
      </c>
      <c r="H75" s="63" t="s">
        <v>267</v>
      </c>
      <c r="I75" s="63" t="s">
        <v>276</v>
      </c>
      <c r="J75" s="64">
        <v>80111620</v>
      </c>
      <c r="K75" s="63" t="s">
        <v>269</v>
      </c>
      <c r="L75" s="63" t="s">
        <v>82</v>
      </c>
      <c r="M75" s="63" t="s">
        <v>299</v>
      </c>
      <c r="N75" s="63" t="s">
        <v>90</v>
      </c>
      <c r="O75" s="63" t="s">
        <v>90</v>
      </c>
      <c r="P75" s="63" t="s">
        <v>84</v>
      </c>
      <c r="Q75" s="63">
        <v>4</v>
      </c>
      <c r="R75" s="63" t="s">
        <v>71</v>
      </c>
      <c r="S75" s="63" t="s">
        <v>72</v>
      </c>
      <c r="T75" s="63" t="s">
        <v>73</v>
      </c>
      <c r="U75" s="83">
        <v>16966300</v>
      </c>
      <c r="V75" s="83">
        <v>16966300</v>
      </c>
      <c r="W75" s="63" t="s">
        <v>74</v>
      </c>
      <c r="X75" s="63" t="s">
        <v>65</v>
      </c>
      <c r="Y75" s="63" t="s">
        <v>257</v>
      </c>
      <c r="Z75" s="63" t="s">
        <v>258</v>
      </c>
      <c r="AA75" s="61">
        <v>6012220601</v>
      </c>
      <c r="AB75" s="63" t="s">
        <v>259</v>
      </c>
      <c r="AC75" s="79">
        <v>19155500</v>
      </c>
      <c r="AD75" s="79">
        <v>0</v>
      </c>
      <c r="AE75" s="76">
        <v>0</v>
      </c>
      <c r="AF75" s="76">
        <v>547300</v>
      </c>
      <c r="AG75" s="79">
        <v>0</v>
      </c>
      <c r="AH75" s="79">
        <v>5473000</v>
      </c>
      <c r="AI75" s="79">
        <v>0</v>
      </c>
      <c r="AJ75" s="79">
        <v>5473000</v>
      </c>
      <c r="AK75" s="79">
        <v>-2189200</v>
      </c>
      <c r="AL75" s="83">
        <v>5473000</v>
      </c>
      <c r="AM75" s="83">
        <v>0</v>
      </c>
      <c r="AN75" s="79">
        <v>0</v>
      </c>
      <c r="AO75" s="79">
        <v>0</v>
      </c>
      <c r="AP75" s="79">
        <v>0</v>
      </c>
      <c r="AQ75" s="79">
        <v>0</v>
      </c>
      <c r="AR75" s="79">
        <v>0</v>
      </c>
      <c r="AS75" s="79">
        <v>0</v>
      </c>
      <c r="AT75" s="79">
        <v>0</v>
      </c>
      <c r="AU75" s="79">
        <v>0</v>
      </c>
      <c r="AV75" s="79">
        <v>0</v>
      </c>
      <c r="AW75" s="79">
        <v>0</v>
      </c>
      <c r="AX75" s="79">
        <v>0</v>
      </c>
      <c r="AY75" s="79">
        <v>0</v>
      </c>
      <c r="AZ75" s="79">
        <v>0</v>
      </c>
      <c r="BA75" s="70">
        <f t="shared" ref="BA75:BB75" si="69">AC75+AE75+AG75+AI75+AK75+AM75+AO75+AQ75+AS75+AU75+AW75+AY75</f>
        <v>16966300</v>
      </c>
      <c r="BB75" s="70">
        <f t="shared" si="69"/>
        <v>16966300</v>
      </c>
      <c r="BC75" s="71">
        <f t="shared" si="1"/>
        <v>0</v>
      </c>
      <c r="BD75" s="72">
        <f t="shared" si="2"/>
        <v>0</v>
      </c>
      <c r="BE75" s="72">
        <f t="shared" si="3"/>
        <v>0</v>
      </c>
    </row>
    <row r="76" spans="1:57" s="73" customFormat="1" ht="17.25" customHeight="1">
      <c r="A76" s="63" t="s">
        <v>57</v>
      </c>
      <c r="B76" s="63" t="s">
        <v>248</v>
      </c>
      <c r="C76" s="94" t="s">
        <v>249</v>
      </c>
      <c r="D76" s="94" t="s">
        <v>60</v>
      </c>
      <c r="E76" s="94">
        <v>28</v>
      </c>
      <c r="F76" s="63" t="s">
        <v>300</v>
      </c>
      <c r="G76" s="63" t="s">
        <v>251</v>
      </c>
      <c r="H76" s="63" t="s">
        <v>267</v>
      </c>
      <c r="I76" s="63" t="s">
        <v>276</v>
      </c>
      <c r="J76" s="64">
        <v>80111620</v>
      </c>
      <c r="K76" s="63" t="s">
        <v>269</v>
      </c>
      <c r="L76" s="63" t="s">
        <v>82</v>
      </c>
      <c r="M76" s="63" t="s">
        <v>301</v>
      </c>
      <c r="N76" s="63" t="s">
        <v>90</v>
      </c>
      <c r="O76" s="63" t="s">
        <v>90</v>
      </c>
      <c r="P76" s="63" t="s">
        <v>90</v>
      </c>
      <c r="Q76" s="63">
        <v>4</v>
      </c>
      <c r="R76" s="63" t="s">
        <v>71</v>
      </c>
      <c r="S76" s="63" t="s">
        <v>72</v>
      </c>
      <c r="T76" s="63" t="s">
        <v>73</v>
      </c>
      <c r="U76" s="83">
        <v>25229600</v>
      </c>
      <c r="V76" s="83">
        <v>25229600</v>
      </c>
      <c r="W76" s="63" t="s">
        <v>74</v>
      </c>
      <c r="X76" s="63" t="s">
        <v>65</v>
      </c>
      <c r="Y76" s="63" t="s">
        <v>257</v>
      </c>
      <c r="Z76" s="63" t="s">
        <v>258</v>
      </c>
      <c r="AA76" s="61">
        <v>6012220601</v>
      </c>
      <c r="AB76" s="63" t="s">
        <v>259</v>
      </c>
      <c r="AC76" s="79">
        <v>14091000</v>
      </c>
      <c r="AD76" s="79">
        <v>0</v>
      </c>
      <c r="AE76" s="79">
        <v>0</v>
      </c>
      <c r="AF76" s="79">
        <v>1073600</v>
      </c>
      <c r="AG76" s="79">
        <v>0</v>
      </c>
      <c r="AH76" s="79">
        <v>4026000</v>
      </c>
      <c r="AI76" s="79">
        <v>7112600</v>
      </c>
      <c r="AJ76" s="79">
        <v>4026000</v>
      </c>
      <c r="AK76" s="79">
        <v>0</v>
      </c>
      <c r="AL76" s="83">
        <v>4026000</v>
      </c>
      <c r="AM76" s="83">
        <v>0</v>
      </c>
      <c r="AN76" s="79">
        <v>4026000</v>
      </c>
      <c r="AO76" s="79">
        <v>4026000</v>
      </c>
      <c r="AP76" s="79">
        <v>4026000</v>
      </c>
      <c r="AQ76" s="79">
        <v>0</v>
      </c>
      <c r="AR76" s="79">
        <v>4026000</v>
      </c>
      <c r="AS76" s="79">
        <v>0</v>
      </c>
      <c r="AT76" s="79">
        <v>0</v>
      </c>
      <c r="AU76" s="79">
        <v>0</v>
      </c>
      <c r="AV76" s="79">
        <v>0</v>
      </c>
      <c r="AW76" s="79">
        <v>0</v>
      </c>
      <c r="AX76" s="79">
        <v>0</v>
      </c>
      <c r="AY76" s="79">
        <v>0</v>
      </c>
      <c r="AZ76" s="79">
        <v>0</v>
      </c>
      <c r="BA76" s="70">
        <f t="shared" ref="BA76:BB76" si="70">AC76+AE76+AG76+AI76+AK76+AM76+AO76+AQ76+AS76+AU76+AW76+AY76</f>
        <v>25229600</v>
      </c>
      <c r="BB76" s="70">
        <f t="shared" si="70"/>
        <v>25229600</v>
      </c>
      <c r="BC76" s="71">
        <f t="shared" si="1"/>
        <v>0</v>
      </c>
      <c r="BD76" s="72">
        <f t="shared" si="2"/>
        <v>0</v>
      </c>
      <c r="BE76" s="72">
        <f t="shared" si="3"/>
        <v>0</v>
      </c>
    </row>
    <row r="77" spans="1:57" s="73" customFormat="1" ht="17.25" customHeight="1">
      <c r="A77" s="63" t="s">
        <v>57</v>
      </c>
      <c r="B77" s="63" t="s">
        <v>248</v>
      </c>
      <c r="C77" s="94" t="s">
        <v>249</v>
      </c>
      <c r="D77" s="94" t="s">
        <v>60</v>
      </c>
      <c r="E77" s="94">
        <v>24</v>
      </c>
      <c r="F77" s="63" t="s">
        <v>302</v>
      </c>
      <c r="G77" s="63" t="s">
        <v>251</v>
      </c>
      <c r="H77" s="63" t="s">
        <v>267</v>
      </c>
      <c r="I77" s="63" t="s">
        <v>276</v>
      </c>
      <c r="J77" s="64">
        <v>80111620</v>
      </c>
      <c r="K77" s="63" t="s">
        <v>269</v>
      </c>
      <c r="L77" s="63" t="s">
        <v>82</v>
      </c>
      <c r="M77" s="63" t="s">
        <v>303</v>
      </c>
      <c r="N77" s="63" t="s">
        <v>140</v>
      </c>
      <c r="O77" s="63" t="s">
        <v>140</v>
      </c>
      <c r="P77" s="63" t="s">
        <v>140</v>
      </c>
      <c r="Q77" s="63">
        <v>4</v>
      </c>
      <c r="R77" s="63" t="s">
        <v>71</v>
      </c>
      <c r="S77" s="63" t="s">
        <v>72</v>
      </c>
      <c r="T77" s="63" t="s">
        <v>73</v>
      </c>
      <c r="U77" s="83">
        <v>36201325</v>
      </c>
      <c r="V77" s="83">
        <v>36201325</v>
      </c>
      <c r="W77" s="63" t="s">
        <v>74</v>
      </c>
      <c r="X77" s="63" t="s">
        <v>65</v>
      </c>
      <c r="Y77" s="63" t="s">
        <v>257</v>
      </c>
      <c r="Z77" s="63" t="s">
        <v>258</v>
      </c>
      <c r="AA77" s="61">
        <v>6012220601</v>
      </c>
      <c r="AB77" s="63" t="s">
        <v>259</v>
      </c>
      <c r="AC77" s="79">
        <v>0</v>
      </c>
      <c r="AD77" s="79">
        <v>0</v>
      </c>
      <c r="AE77" s="79">
        <v>0</v>
      </c>
      <c r="AF77" s="79">
        <v>0</v>
      </c>
      <c r="AG77" s="79">
        <v>0</v>
      </c>
      <c r="AH77" s="79">
        <v>0</v>
      </c>
      <c r="AI77" s="79">
        <v>0</v>
      </c>
      <c r="AJ77" s="79">
        <v>0</v>
      </c>
      <c r="AK77" s="79">
        <v>36201325</v>
      </c>
      <c r="AL77" s="83">
        <v>0</v>
      </c>
      <c r="AM77" s="83">
        <v>0</v>
      </c>
      <c r="AN77" s="79">
        <v>0</v>
      </c>
      <c r="AO77" s="79">
        <v>0</v>
      </c>
      <c r="AP77" s="79">
        <v>0</v>
      </c>
      <c r="AQ77" s="79">
        <v>0</v>
      </c>
      <c r="AR77" s="79">
        <v>0</v>
      </c>
      <c r="AS77" s="79">
        <v>0</v>
      </c>
      <c r="AT77" s="79">
        <v>0</v>
      </c>
      <c r="AU77" s="79">
        <v>0</v>
      </c>
      <c r="AV77" s="79">
        <v>7720795</v>
      </c>
      <c r="AW77" s="79">
        <v>0</v>
      </c>
      <c r="AX77" s="79">
        <v>9493510</v>
      </c>
      <c r="AY77" s="79">
        <v>0</v>
      </c>
      <c r="AZ77" s="79">
        <v>18987020</v>
      </c>
      <c r="BA77" s="70">
        <f t="shared" ref="BA77:BB77" si="71">AC77+AE77+AG77+AI77+AK77+AM77+AO77+AQ77+AS77+AU77+AW77+AY77</f>
        <v>36201325</v>
      </c>
      <c r="BB77" s="70">
        <f t="shared" si="71"/>
        <v>36201325</v>
      </c>
      <c r="BC77" s="71">
        <f t="shared" si="1"/>
        <v>0</v>
      </c>
      <c r="BD77" s="72">
        <f t="shared" si="2"/>
        <v>0</v>
      </c>
      <c r="BE77" s="72">
        <f t="shared" si="3"/>
        <v>0</v>
      </c>
    </row>
    <row r="78" spans="1:57" s="73" customFormat="1" ht="14.25" customHeight="1">
      <c r="A78" s="63" t="s">
        <v>57</v>
      </c>
      <c r="B78" s="63" t="s">
        <v>248</v>
      </c>
      <c r="C78" s="94" t="s">
        <v>249</v>
      </c>
      <c r="D78" s="94" t="s">
        <v>60</v>
      </c>
      <c r="E78" s="94">
        <v>32</v>
      </c>
      <c r="F78" s="89" t="s">
        <v>304</v>
      </c>
      <c r="G78" s="63" t="s">
        <v>251</v>
      </c>
      <c r="H78" s="63" t="s">
        <v>267</v>
      </c>
      <c r="I78" s="63" t="s">
        <v>276</v>
      </c>
      <c r="J78" s="64" t="s">
        <v>65</v>
      </c>
      <c r="K78" s="63" t="s">
        <v>269</v>
      </c>
      <c r="L78" s="63" t="s">
        <v>67</v>
      </c>
      <c r="M78" s="74" t="s">
        <v>305</v>
      </c>
      <c r="N78" s="63" t="s">
        <v>69</v>
      </c>
      <c r="O78" s="63" t="s">
        <v>69</v>
      </c>
      <c r="P78" s="63" t="s">
        <v>70</v>
      </c>
      <c r="Q78" s="63">
        <v>8</v>
      </c>
      <c r="R78" s="63" t="s">
        <v>71</v>
      </c>
      <c r="S78" s="63" t="s">
        <v>72</v>
      </c>
      <c r="T78" s="63" t="s">
        <v>73</v>
      </c>
      <c r="U78" s="83">
        <v>372942705</v>
      </c>
      <c r="V78" s="83">
        <v>372942705</v>
      </c>
      <c r="W78" s="63" t="s">
        <v>74</v>
      </c>
      <c r="X78" s="63" t="s">
        <v>65</v>
      </c>
      <c r="Y78" s="63" t="s">
        <v>257</v>
      </c>
      <c r="Z78" s="63" t="s">
        <v>258</v>
      </c>
      <c r="AA78" s="61">
        <v>6012220601</v>
      </c>
      <c r="AB78" s="63" t="s">
        <v>259</v>
      </c>
      <c r="AC78" s="79">
        <v>0</v>
      </c>
      <c r="AD78" s="79">
        <v>0</v>
      </c>
      <c r="AE78" s="79">
        <v>0</v>
      </c>
      <c r="AF78" s="79">
        <v>0</v>
      </c>
      <c r="AG78" s="79">
        <v>0</v>
      </c>
      <c r="AH78" s="79">
        <v>0</v>
      </c>
      <c r="AI78" s="79">
        <v>0</v>
      </c>
      <c r="AJ78" s="79">
        <v>0</v>
      </c>
      <c r="AK78" s="79">
        <v>0</v>
      </c>
      <c r="AL78" s="83">
        <v>0</v>
      </c>
      <c r="AM78" s="83">
        <v>0</v>
      </c>
      <c r="AN78" s="79">
        <v>0</v>
      </c>
      <c r="AO78" s="79">
        <v>0</v>
      </c>
      <c r="AP78" s="79">
        <v>0</v>
      </c>
      <c r="AQ78" s="79">
        <v>74588541</v>
      </c>
      <c r="AR78" s="79">
        <v>74588541</v>
      </c>
      <c r="AS78" s="79">
        <v>74588541</v>
      </c>
      <c r="AT78" s="79">
        <v>74588541</v>
      </c>
      <c r="AU78" s="79">
        <v>74588541</v>
      </c>
      <c r="AV78" s="79">
        <v>74588541</v>
      </c>
      <c r="AW78" s="79">
        <v>74588541</v>
      </c>
      <c r="AX78" s="79">
        <v>74588541</v>
      </c>
      <c r="AY78" s="79">
        <v>74588541</v>
      </c>
      <c r="AZ78" s="79">
        <v>74588541</v>
      </c>
      <c r="BA78" s="70">
        <f t="shared" ref="BA78:BB78" si="72">AC78+AE78+AG78+AI78+AK78+AM78+AO78+AQ78+AS78+AU78+AW78+AY78</f>
        <v>372942705</v>
      </c>
      <c r="BB78" s="70">
        <f t="shared" si="72"/>
        <v>372942705</v>
      </c>
      <c r="BC78" s="71">
        <f t="shared" si="1"/>
        <v>0</v>
      </c>
      <c r="BD78" s="72">
        <f t="shared" si="2"/>
        <v>0</v>
      </c>
      <c r="BE78" s="72">
        <f t="shared" si="3"/>
        <v>0</v>
      </c>
    </row>
    <row r="79" spans="1:57" s="73" customFormat="1" ht="14.25" customHeight="1">
      <c r="A79" s="63" t="s">
        <v>57</v>
      </c>
      <c r="B79" s="63" t="s">
        <v>248</v>
      </c>
      <c r="C79" s="94" t="s">
        <v>249</v>
      </c>
      <c r="D79" s="94" t="s">
        <v>60</v>
      </c>
      <c r="E79" s="94">
        <v>32</v>
      </c>
      <c r="F79" s="89" t="s">
        <v>306</v>
      </c>
      <c r="G79" s="63" t="s">
        <v>251</v>
      </c>
      <c r="H79" s="63" t="s">
        <v>267</v>
      </c>
      <c r="I79" s="63" t="s">
        <v>276</v>
      </c>
      <c r="J79" s="64">
        <v>80131500</v>
      </c>
      <c r="K79" s="63" t="s">
        <v>269</v>
      </c>
      <c r="L79" s="63" t="s">
        <v>96</v>
      </c>
      <c r="M79" s="63" t="s">
        <v>307</v>
      </c>
      <c r="N79" s="63" t="s">
        <v>69</v>
      </c>
      <c r="O79" s="63" t="s">
        <v>69</v>
      </c>
      <c r="P79" s="63" t="s">
        <v>70</v>
      </c>
      <c r="Q79" s="63">
        <v>8</v>
      </c>
      <c r="R79" s="63" t="s">
        <v>71</v>
      </c>
      <c r="S79" s="148" t="s">
        <v>98</v>
      </c>
      <c r="T79" s="63" t="s">
        <v>73</v>
      </c>
      <c r="U79" s="83">
        <v>72292500</v>
      </c>
      <c r="V79" s="83">
        <v>72292500</v>
      </c>
      <c r="W79" s="63" t="s">
        <v>74</v>
      </c>
      <c r="X79" s="63" t="s">
        <v>65</v>
      </c>
      <c r="Y79" s="63" t="s">
        <v>257</v>
      </c>
      <c r="Z79" s="63" t="s">
        <v>258</v>
      </c>
      <c r="AA79" s="61">
        <v>6012220601</v>
      </c>
      <c r="AB79" s="63" t="s">
        <v>259</v>
      </c>
      <c r="AC79" s="83">
        <v>0</v>
      </c>
      <c r="AD79" s="83">
        <v>0</v>
      </c>
      <c r="AE79" s="83">
        <v>0</v>
      </c>
      <c r="AF79" s="83">
        <v>0</v>
      </c>
      <c r="AG79" s="83">
        <v>0</v>
      </c>
      <c r="AH79" s="83">
        <v>0</v>
      </c>
      <c r="AI79" s="83">
        <v>0</v>
      </c>
      <c r="AJ79" s="83">
        <v>0</v>
      </c>
      <c r="AK79" s="80">
        <v>0</v>
      </c>
      <c r="AL79" s="71">
        <v>0</v>
      </c>
      <c r="AM79" s="83">
        <v>0</v>
      </c>
      <c r="AN79" s="71">
        <v>0</v>
      </c>
      <c r="AO79" s="83">
        <v>0</v>
      </c>
      <c r="AP79" s="71">
        <v>0</v>
      </c>
      <c r="AQ79" s="83">
        <v>14458500</v>
      </c>
      <c r="AR79" s="71">
        <v>14458500</v>
      </c>
      <c r="AS79" s="83">
        <v>14458500</v>
      </c>
      <c r="AT79" s="71">
        <v>14458500</v>
      </c>
      <c r="AU79" s="83">
        <v>14458500</v>
      </c>
      <c r="AV79" s="71">
        <v>14458500</v>
      </c>
      <c r="AW79" s="83">
        <v>14458500</v>
      </c>
      <c r="AX79" s="71">
        <v>14458500</v>
      </c>
      <c r="AY79" s="83">
        <v>14458500</v>
      </c>
      <c r="AZ79" s="71">
        <v>14458500</v>
      </c>
      <c r="BA79" s="70">
        <f t="shared" ref="BA79:BB79" si="73">AC79+AE79+AG79+AI79+AK79+AM79+AO79+AQ79+AS79+AU79+AW79+AY79</f>
        <v>72292500</v>
      </c>
      <c r="BB79" s="70">
        <f t="shared" si="73"/>
        <v>72292500</v>
      </c>
      <c r="BC79" s="71">
        <f t="shared" si="1"/>
        <v>0</v>
      </c>
      <c r="BD79" s="72">
        <f t="shared" si="2"/>
        <v>0</v>
      </c>
      <c r="BE79" s="72">
        <f t="shared" si="3"/>
        <v>0</v>
      </c>
    </row>
    <row r="80" spans="1:57" s="73" customFormat="1" ht="14.25" customHeight="1">
      <c r="A80" s="63" t="s">
        <v>57</v>
      </c>
      <c r="B80" s="63" t="s">
        <v>248</v>
      </c>
      <c r="C80" s="94" t="s">
        <v>249</v>
      </c>
      <c r="D80" s="94" t="s">
        <v>60</v>
      </c>
      <c r="E80" s="94">
        <v>29</v>
      </c>
      <c r="F80" s="63" t="s">
        <v>308</v>
      </c>
      <c r="G80" s="63" t="s">
        <v>251</v>
      </c>
      <c r="H80" s="63" t="s">
        <v>267</v>
      </c>
      <c r="I80" s="63" t="s">
        <v>268</v>
      </c>
      <c r="J80" s="64">
        <v>80111620</v>
      </c>
      <c r="K80" s="63" t="s">
        <v>269</v>
      </c>
      <c r="L80" s="61" t="s">
        <v>82</v>
      </c>
      <c r="M80" s="63" t="s">
        <v>309</v>
      </c>
      <c r="N80" s="63" t="s">
        <v>90</v>
      </c>
      <c r="O80" s="63" t="s">
        <v>90</v>
      </c>
      <c r="P80" s="63" t="s">
        <v>84</v>
      </c>
      <c r="Q80" s="63">
        <v>11</v>
      </c>
      <c r="R80" s="63" t="s">
        <v>71</v>
      </c>
      <c r="S80" s="63" t="s">
        <v>236</v>
      </c>
      <c r="T80" s="63" t="s">
        <v>73</v>
      </c>
      <c r="U80" s="83">
        <v>23585520</v>
      </c>
      <c r="V80" s="83">
        <v>23585520</v>
      </c>
      <c r="W80" s="63" t="s">
        <v>74</v>
      </c>
      <c r="X80" s="63" t="s">
        <v>65</v>
      </c>
      <c r="Y80" s="63" t="s">
        <v>257</v>
      </c>
      <c r="Z80" s="63" t="s">
        <v>258</v>
      </c>
      <c r="AA80" s="61">
        <v>6012220601</v>
      </c>
      <c r="AB80" s="63" t="s">
        <v>259</v>
      </c>
      <c r="AC80" s="68">
        <v>0</v>
      </c>
      <c r="AD80" s="68">
        <v>0</v>
      </c>
      <c r="AE80" s="68">
        <v>23974720</v>
      </c>
      <c r="AF80" s="68"/>
      <c r="AG80" s="68"/>
      <c r="AH80" s="68">
        <v>233520</v>
      </c>
      <c r="AI80" s="68">
        <v>-389200</v>
      </c>
      <c r="AJ80" s="68">
        <v>2335200</v>
      </c>
      <c r="AK80" s="68">
        <v>0</v>
      </c>
      <c r="AL80" s="68">
        <v>2335200</v>
      </c>
      <c r="AM80" s="68">
        <v>0</v>
      </c>
      <c r="AN80" s="68">
        <v>2335200</v>
      </c>
      <c r="AO80" s="68">
        <v>0</v>
      </c>
      <c r="AP80" s="68">
        <v>2335200</v>
      </c>
      <c r="AQ80" s="68">
        <v>0</v>
      </c>
      <c r="AR80" s="68">
        <v>2335200</v>
      </c>
      <c r="AS80" s="68">
        <v>0</v>
      </c>
      <c r="AT80" s="68">
        <v>2335200</v>
      </c>
      <c r="AU80" s="68">
        <v>0</v>
      </c>
      <c r="AV80" s="68">
        <v>2335200</v>
      </c>
      <c r="AW80" s="68">
        <v>0</v>
      </c>
      <c r="AX80" s="68">
        <v>2335200</v>
      </c>
      <c r="AY80" s="68">
        <v>0</v>
      </c>
      <c r="AZ80" s="68">
        <v>4670400</v>
      </c>
      <c r="BA80" s="70">
        <f t="shared" ref="BA80:BB80" si="74">AC80+AE80+AG80+AI80+AK80+AM80+AO80+AQ80+AS80+AU80+AW80+AY80</f>
        <v>23585520</v>
      </c>
      <c r="BB80" s="70">
        <f t="shared" si="74"/>
        <v>23585520</v>
      </c>
      <c r="BC80" s="71">
        <f t="shared" si="1"/>
        <v>0</v>
      </c>
      <c r="BD80" s="72">
        <f t="shared" si="2"/>
        <v>0</v>
      </c>
      <c r="BE80" s="72">
        <f t="shared" si="3"/>
        <v>0</v>
      </c>
    </row>
    <row r="81" spans="1:57" s="73" customFormat="1" ht="14.25" customHeight="1">
      <c r="A81" s="63" t="s">
        <v>57</v>
      </c>
      <c r="B81" s="63" t="s">
        <v>248</v>
      </c>
      <c r="C81" s="94" t="s">
        <v>249</v>
      </c>
      <c r="D81" s="94" t="s">
        <v>60</v>
      </c>
      <c r="E81" s="94">
        <v>7</v>
      </c>
      <c r="F81" s="63" t="s">
        <v>310</v>
      </c>
      <c r="G81" s="63" t="s">
        <v>251</v>
      </c>
      <c r="H81" s="63" t="s">
        <v>267</v>
      </c>
      <c r="I81" s="63" t="s">
        <v>268</v>
      </c>
      <c r="J81" s="64">
        <v>80111620</v>
      </c>
      <c r="K81" s="63" t="s">
        <v>269</v>
      </c>
      <c r="L81" s="61" t="s">
        <v>82</v>
      </c>
      <c r="M81" s="63" t="s">
        <v>311</v>
      </c>
      <c r="N81" s="63" t="s">
        <v>85</v>
      </c>
      <c r="O81" s="63" t="s">
        <v>85</v>
      </c>
      <c r="P81" s="63" t="s">
        <v>85</v>
      </c>
      <c r="Q81" s="63">
        <v>10</v>
      </c>
      <c r="R81" s="63" t="s">
        <v>71</v>
      </c>
      <c r="S81" s="63" t="s">
        <v>236</v>
      </c>
      <c r="T81" s="63" t="s">
        <v>73</v>
      </c>
      <c r="U81" s="83">
        <v>3675000</v>
      </c>
      <c r="V81" s="83">
        <v>3675000</v>
      </c>
      <c r="W81" s="63" t="s">
        <v>74</v>
      </c>
      <c r="X81" s="63" t="s">
        <v>65</v>
      </c>
      <c r="Y81" s="63" t="s">
        <v>257</v>
      </c>
      <c r="Z81" s="63" t="s">
        <v>258</v>
      </c>
      <c r="AA81" s="61">
        <v>6012220601</v>
      </c>
      <c r="AB81" s="63" t="s">
        <v>259</v>
      </c>
      <c r="AC81" s="68">
        <v>0</v>
      </c>
      <c r="AD81" s="68">
        <v>0</v>
      </c>
      <c r="AE81" s="68">
        <v>0</v>
      </c>
      <c r="AF81" s="68">
        <v>0</v>
      </c>
      <c r="AG81" s="68">
        <v>3675000</v>
      </c>
      <c r="AH81" s="68">
        <v>0</v>
      </c>
      <c r="AI81" s="68">
        <v>0</v>
      </c>
      <c r="AJ81" s="68">
        <v>0</v>
      </c>
      <c r="AK81" s="68">
        <v>0</v>
      </c>
      <c r="AL81" s="68">
        <v>0</v>
      </c>
      <c r="AM81" s="68">
        <v>0</v>
      </c>
      <c r="AN81" s="68">
        <v>0</v>
      </c>
      <c r="AO81" s="68">
        <v>0</v>
      </c>
      <c r="AP81" s="68">
        <v>0</v>
      </c>
      <c r="AQ81" s="68">
        <v>0</v>
      </c>
      <c r="AR81" s="68">
        <v>0</v>
      </c>
      <c r="AS81" s="68">
        <v>0</v>
      </c>
      <c r="AT81" s="68">
        <v>0</v>
      </c>
      <c r="AU81" s="68">
        <v>0</v>
      </c>
      <c r="AV81" s="68">
        <v>0</v>
      </c>
      <c r="AW81" s="68">
        <v>0</v>
      </c>
      <c r="AX81" s="68">
        <v>0</v>
      </c>
      <c r="AY81" s="68">
        <v>0</v>
      </c>
      <c r="AZ81" s="68">
        <v>3675000</v>
      </c>
      <c r="BA81" s="70">
        <f t="shared" ref="BA81:BB81" si="75">AC81+AE81+AG81+AI81+AK81+AM81+AO81+AQ81+AS81+AU81+AW81+AY81</f>
        <v>3675000</v>
      </c>
      <c r="BB81" s="70">
        <f t="shared" si="75"/>
        <v>3675000</v>
      </c>
      <c r="BC81" s="71">
        <f t="shared" si="1"/>
        <v>0</v>
      </c>
      <c r="BD81" s="72">
        <f t="shared" si="2"/>
        <v>0</v>
      </c>
      <c r="BE81" s="72">
        <f t="shared" si="3"/>
        <v>0</v>
      </c>
    </row>
    <row r="82" spans="1:57" s="73" customFormat="1" ht="14.25" customHeight="1">
      <c r="A82" s="63" t="s">
        <v>57</v>
      </c>
      <c r="B82" s="63" t="s">
        <v>248</v>
      </c>
      <c r="C82" s="94" t="s">
        <v>249</v>
      </c>
      <c r="D82" s="94" t="s">
        <v>60</v>
      </c>
      <c r="E82" s="94">
        <v>29</v>
      </c>
      <c r="F82" s="63" t="s">
        <v>312</v>
      </c>
      <c r="G82" s="63" t="s">
        <v>251</v>
      </c>
      <c r="H82" s="63" t="s">
        <v>267</v>
      </c>
      <c r="I82" s="63" t="s">
        <v>268</v>
      </c>
      <c r="J82" s="64">
        <v>43233501</v>
      </c>
      <c r="K82" s="63" t="s">
        <v>269</v>
      </c>
      <c r="L82" s="63" t="s">
        <v>313</v>
      </c>
      <c r="M82" s="63" t="s">
        <v>314</v>
      </c>
      <c r="N82" s="63" t="s">
        <v>70</v>
      </c>
      <c r="O82" s="63" t="s">
        <v>139</v>
      </c>
      <c r="P82" s="63" t="s">
        <v>140</v>
      </c>
      <c r="Q82" s="63">
        <v>12</v>
      </c>
      <c r="R82" s="63" t="s">
        <v>71</v>
      </c>
      <c r="S82" s="63" t="s">
        <v>145</v>
      </c>
      <c r="T82" s="63" t="s">
        <v>73</v>
      </c>
      <c r="U82" s="83">
        <v>10696777</v>
      </c>
      <c r="V82" s="83">
        <v>10696777</v>
      </c>
      <c r="W82" s="63" t="s">
        <v>74</v>
      </c>
      <c r="X82" s="63" t="s">
        <v>65</v>
      </c>
      <c r="Y82" s="63" t="s">
        <v>257</v>
      </c>
      <c r="Z82" s="63" t="s">
        <v>258</v>
      </c>
      <c r="AA82" s="61">
        <v>6012220601</v>
      </c>
      <c r="AB82" s="63" t="s">
        <v>259</v>
      </c>
      <c r="AC82" s="68">
        <v>0</v>
      </c>
      <c r="AD82" s="68">
        <v>0</v>
      </c>
      <c r="AE82" s="68">
        <v>0</v>
      </c>
      <c r="AF82" s="68">
        <v>0</v>
      </c>
      <c r="AG82" s="68">
        <v>0</v>
      </c>
      <c r="AH82" s="68">
        <v>0</v>
      </c>
      <c r="AI82" s="68">
        <v>0</v>
      </c>
      <c r="AJ82" s="68">
        <v>0</v>
      </c>
      <c r="AK82" s="68">
        <v>0</v>
      </c>
      <c r="AL82" s="68">
        <v>0</v>
      </c>
      <c r="AM82" s="68">
        <v>0</v>
      </c>
      <c r="AN82" s="68">
        <v>0</v>
      </c>
      <c r="AO82" s="68">
        <v>0</v>
      </c>
      <c r="AP82" s="68">
        <v>0</v>
      </c>
      <c r="AQ82" s="68">
        <v>0</v>
      </c>
      <c r="AR82" s="68">
        <v>0</v>
      </c>
      <c r="AS82" s="68">
        <v>10696777</v>
      </c>
      <c r="AT82" s="68">
        <v>0</v>
      </c>
      <c r="AU82" s="68">
        <v>0</v>
      </c>
      <c r="AV82" s="68">
        <v>0</v>
      </c>
      <c r="AW82" s="68">
        <v>0</v>
      </c>
      <c r="AX82" s="68">
        <v>0</v>
      </c>
      <c r="AY82" s="68">
        <v>0</v>
      </c>
      <c r="AZ82" s="68">
        <v>10696777</v>
      </c>
      <c r="BA82" s="70">
        <f t="shared" ref="BA82:BB82" si="76">AC82+AE82+AG82+AI82+AK82+AM82+AO82+AQ82+AS82+AU82+AW82+AY82</f>
        <v>10696777</v>
      </c>
      <c r="BB82" s="70">
        <f t="shared" si="76"/>
        <v>10696777</v>
      </c>
      <c r="BC82" s="71">
        <f t="shared" si="1"/>
        <v>0</v>
      </c>
      <c r="BD82" s="72">
        <f t="shared" si="2"/>
        <v>0</v>
      </c>
      <c r="BE82" s="72">
        <f t="shared" si="3"/>
        <v>0</v>
      </c>
    </row>
    <row r="83" spans="1:57" s="73" customFormat="1" ht="14.25" customHeight="1">
      <c r="A83" s="63" t="s">
        <v>57</v>
      </c>
      <c r="B83" s="63" t="s">
        <v>248</v>
      </c>
      <c r="C83" s="94" t="s">
        <v>249</v>
      </c>
      <c r="D83" s="94" t="s">
        <v>60</v>
      </c>
      <c r="E83" s="94">
        <v>32</v>
      </c>
      <c r="F83" s="89" t="s">
        <v>315</v>
      </c>
      <c r="G83" s="63" t="s">
        <v>251</v>
      </c>
      <c r="H83" s="63" t="s">
        <v>267</v>
      </c>
      <c r="I83" s="63" t="s">
        <v>276</v>
      </c>
      <c r="J83" s="64">
        <v>80111620</v>
      </c>
      <c r="K83" s="63" t="s">
        <v>269</v>
      </c>
      <c r="L83" s="63" t="s">
        <v>82</v>
      </c>
      <c r="M83" s="63" t="s">
        <v>316</v>
      </c>
      <c r="N83" s="63" t="s">
        <v>70</v>
      </c>
      <c r="O83" s="63" t="s">
        <v>70</v>
      </c>
      <c r="P83" s="63" t="s">
        <v>139</v>
      </c>
      <c r="Q83" s="63">
        <v>5</v>
      </c>
      <c r="R83" s="63" t="s">
        <v>71</v>
      </c>
      <c r="S83" s="63" t="s">
        <v>236</v>
      </c>
      <c r="T83" s="63" t="s">
        <v>73</v>
      </c>
      <c r="U83" s="83">
        <v>29650000</v>
      </c>
      <c r="V83" s="83">
        <v>29650000</v>
      </c>
      <c r="W83" s="63" t="s">
        <v>74</v>
      </c>
      <c r="X83" s="63" t="s">
        <v>65</v>
      </c>
      <c r="Y83" s="63" t="s">
        <v>317</v>
      </c>
      <c r="Z83" s="63" t="s">
        <v>258</v>
      </c>
      <c r="AA83" s="61">
        <v>6012220601</v>
      </c>
      <c r="AB83" s="63" t="s">
        <v>318</v>
      </c>
      <c r="AC83" s="79">
        <v>0</v>
      </c>
      <c r="AD83" s="79">
        <v>0</v>
      </c>
      <c r="AE83" s="79">
        <v>0</v>
      </c>
      <c r="AF83" s="79">
        <v>0</v>
      </c>
      <c r="AG83" s="79">
        <v>0</v>
      </c>
      <c r="AH83" s="79">
        <v>0</v>
      </c>
      <c r="AI83" s="79">
        <v>0</v>
      </c>
      <c r="AJ83" s="79">
        <v>0</v>
      </c>
      <c r="AK83" s="79">
        <v>0</v>
      </c>
      <c r="AL83" s="71">
        <v>0</v>
      </c>
      <c r="AM83" s="83">
        <v>0</v>
      </c>
      <c r="AN83" s="79">
        <v>0</v>
      </c>
      <c r="AO83" s="79">
        <v>0</v>
      </c>
      <c r="AP83" s="79">
        <v>0</v>
      </c>
      <c r="AQ83" s="79">
        <v>29650000</v>
      </c>
      <c r="AR83" s="79">
        <v>0</v>
      </c>
      <c r="AS83" s="79">
        <v>0</v>
      </c>
      <c r="AT83" s="79">
        <v>5930000</v>
      </c>
      <c r="AU83" s="79">
        <v>0</v>
      </c>
      <c r="AV83" s="79">
        <v>5930000</v>
      </c>
      <c r="AW83" s="79">
        <v>0</v>
      </c>
      <c r="AX83" s="79">
        <v>5930000</v>
      </c>
      <c r="AY83" s="79">
        <v>0</v>
      </c>
      <c r="AZ83" s="71">
        <v>11860000</v>
      </c>
      <c r="BA83" s="70">
        <f t="shared" ref="BA83:BB83" si="77">AC83+AE83+AG83+AI83+AK83+AM83+AO83+AQ83+AS83+AU83+AW83+AY83</f>
        <v>29650000</v>
      </c>
      <c r="BB83" s="70">
        <f t="shared" si="77"/>
        <v>29650000</v>
      </c>
      <c r="BC83" s="71">
        <f t="shared" si="1"/>
        <v>0</v>
      </c>
      <c r="BD83" s="72">
        <f t="shared" si="2"/>
        <v>0</v>
      </c>
      <c r="BE83" s="72">
        <f t="shared" si="3"/>
        <v>0</v>
      </c>
    </row>
    <row r="84" spans="1:57" s="73" customFormat="1" ht="14.25" customHeight="1">
      <c r="A84" s="63" t="s">
        <v>57</v>
      </c>
      <c r="B84" s="63" t="s">
        <v>248</v>
      </c>
      <c r="C84" s="94" t="s">
        <v>249</v>
      </c>
      <c r="D84" s="94" t="s">
        <v>60</v>
      </c>
      <c r="E84" s="94">
        <v>32</v>
      </c>
      <c r="F84" s="89" t="s">
        <v>319</v>
      </c>
      <c r="G84" s="63" t="s">
        <v>251</v>
      </c>
      <c r="H84" s="63" t="s">
        <v>267</v>
      </c>
      <c r="I84" s="63" t="s">
        <v>276</v>
      </c>
      <c r="J84" s="64">
        <v>80111620</v>
      </c>
      <c r="K84" s="63" t="s">
        <v>269</v>
      </c>
      <c r="L84" s="63" t="s">
        <v>82</v>
      </c>
      <c r="M84" s="63" t="s">
        <v>320</v>
      </c>
      <c r="N84" s="63" t="s">
        <v>124</v>
      </c>
      <c r="O84" s="63" t="s">
        <v>124</v>
      </c>
      <c r="P84" s="63" t="s">
        <v>125</v>
      </c>
      <c r="Q84" s="63">
        <v>7</v>
      </c>
      <c r="R84" s="63" t="s">
        <v>71</v>
      </c>
      <c r="S84" s="63" t="s">
        <v>236</v>
      </c>
      <c r="T84" s="63" t="s">
        <v>73</v>
      </c>
      <c r="U84" s="83">
        <v>23977800</v>
      </c>
      <c r="V84" s="83">
        <v>23977800</v>
      </c>
      <c r="W84" s="63" t="s">
        <v>74</v>
      </c>
      <c r="X84" s="63" t="s">
        <v>65</v>
      </c>
      <c r="Y84" s="63" t="s">
        <v>317</v>
      </c>
      <c r="Z84" s="63" t="s">
        <v>258</v>
      </c>
      <c r="AA84" s="61">
        <v>6012220601</v>
      </c>
      <c r="AB84" s="63" t="s">
        <v>318</v>
      </c>
      <c r="AC84" s="79">
        <v>0</v>
      </c>
      <c r="AD84" s="79">
        <v>0</v>
      </c>
      <c r="AE84" s="79">
        <v>0</v>
      </c>
      <c r="AF84" s="79">
        <v>0</v>
      </c>
      <c r="AG84" s="79">
        <v>0</v>
      </c>
      <c r="AH84" s="79">
        <v>0</v>
      </c>
      <c r="AI84" s="79">
        <v>0</v>
      </c>
      <c r="AJ84" s="79">
        <v>0</v>
      </c>
      <c r="AK84" s="79">
        <v>0</v>
      </c>
      <c r="AL84" s="71">
        <v>0</v>
      </c>
      <c r="AM84" s="83">
        <v>0</v>
      </c>
      <c r="AN84" s="79">
        <v>0</v>
      </c>
      <c r="AO84" s="79">
        <v>23977800</v>
      </c>
      <c r="AP84" s="79">
        <v>0</v>
      </c>
      <c r="AQ84" s="79">
        <v>0</v>
      </c>
      <c r="AR84" s="79">
        <v>3996300</v>
      </c>
      <c r="AS84" s="79">
        <v>0</v>
      </c>
      <c r="AT84" s="79">
        <v>3996300</v>
      </c>
      <c r="AU84" s="79">
        <v>0</v>
      </c>
      <c r="AV84" s="79">
        <v>3996300</v>
      </c>
      <c r="AW84" s="79">
        <v>0</v>
      </c>
      <c r="AX84" s="79">
        <v>3996300</v>
      </c>
      <c r="AY84" s="79">
        <v>0</v>
      </c>
      <c r="AZ84" s="71">
        <v>7992600</v>
      </c>
      <c r="BA84" s="70">
        <f t="shared" ref="BA84:BB84" si="78">AC84+AE84+AG84+AI84+AK84+AM84+AO84+AQ84+AS84+AU84+AW84+AY84</f>
        <v>23977800</v>
      </c>
      <c r="BB84" s="70">
        <f t="shared" si="78"/>
        <v>23977800</v>
      </c>
      <c r="BC84" s="71">
        <f t="shared" si="1"/>
        <v>0</v>
      </c>
      <c r="BD84" s="72">
        <f t="shared" si="2"/>
        <v>0</v>
      </c>
      <c r="BE84" s="72">
        <f t="shared" si="3"/>
        <v>0</v>
      </c>
    </row>
    <row r="85" spans="1:57" s="73" customFormat="1" ht="14.25" customHeight="1">
      <c r="A85" s="63" t="s">
        <v>57</v>
      </c>
      <c r="B85" s="63" t="s">
        <v>248</v>
      </c>
      <c r="C85" s="94" t="s">
        <v>249</v>
      </c>
      <c r="D85" s="94" t="s">
        <v>60</v>
      </c>
      <c r="E85" s="94">
        <v>28</v>
      </c>
      <c r="F85" s="63" t="s">
        <v>321</v>
      </c>
      <c r="G85" s="63" t="s">
        <v>251</v>
      </c>
      <c r="H85" s="63" t="s">
        <v>267</v>
      </c>
      <c r="I85" s="63" t="s">
        <v>276</v>
      </c>
      <c r="J85" s="64">
        <v>80111620</v>
      </c>
      <c r="K85" s="63" t="s">
        <v>269</v>
      </c>
      <c r="L85" s="63" t="s">
        <v>82</v>
      </c>
      <c r="M85" s="63" t="s">
        <v>322</v>
      </c>
      <c r="N85" s="63" t="s">
        <v>323</v>
      </c>
      <c r="O85" s="63" t="s">
        <v>125</v>
      </c>
      <c r="P85" s="63" t="s">
        <v>324</v>
      </c>
      <c r="Q85" s="63">
        <v>6</v>
      </c>
      <c r="R85" s="63" t="s">
        <v>71</v>
      </c>
      <c r="S85" s="63" t="s">
        <v>236</v>
      </c>
      <c r="T85" s="63" t="s">
        <v>73</v>
      </c>
      <c r="U85" s="83">
        <v>34479900</v>
      </c>
      <c r="V85" s="83">
        <v>34479900</v>
      </c>
      <c r="W85" s="63" t="s">
        <v>74</v>
      </c>
      <c r="X85" s="63" t="s">
        <v>65</v>
      </c>
      <c r="Y85" s="63" t="s">
        <v>317</v>
      </c>
      <c r="Z85" s="63" t="s">
        <v>258</v>
      </c>
      <c r="AA85" s="61">
        <v>6012220601</v>
      </c>
      <c r="AB85" s="63" t="s">
        <v>318</v>
      </c>
      <c r="AC85" s="79">
        <v>0</v>
      </c>
      <c r="AD85" s="79">
        <v>0</v>
      </c>
      <c r="AE85" s="79">
        <v>0</v>
      </c>
      <c r="AF85" s="79">
        <v>0</v>
      </c>
      <c r="AG85" s="79">
        <v>0</v>
      </c>
      <c r="AH85" s="79">
        <v>0</v>
      </c>
      <c r="AI85" s="79">
        <v>0</v>
      </c>
      <c r="AJ85" s="79">
        <v>0</v>
      </c>
      <c r="AK85" s="79">
        <v>0</v>
      </c>
      <c r="AL85" s="71">
        <v>0</v>
      </c>
      <c r="AM85" s="83">
        <v>0</v>
      </c>
      <c r="AN85" s="79">
        <v>0</v>
      </c>
      <c r="AO85" s="79">
        <v>34479900</v>
      </c>
      <c r="AP85" s="79">
        <v>0</v>
      </c>
      <c r="AQ85" s="79">
        <v>0</v>
      </c>
      <c r="AR85" s="79">
        <v>5746650</v>
      </c>
      <c r="AS85" s="79">
        <v>0</v>
      </c>
      <c r="AT85" s="79">
        <v>5746650</v>
      </c>
      <c r="AU85" s="79">
        <v>0</v>
      </c>
      <c r="AV85" s="79">
        <v>5746650</v>
      </c>
      <c r="AW85" s="79">
        <v>0</v>
      </c>
      <c r="AX85" s="79">
        <v>5746650</v>
      </c>
      <c r="AY85" s="79">
        <v>0</v>
      </c>
      <c r="AZ85" s="71">
        <v>11493300</v>
      </c>
      <c r="BA85" s="70">
        <f t="shared" ref="BA85:BB85" si="79">AC85+AE85+AG85+AI85+AK85+AM85+AO85+AQ85+AS85+AU85+AW85+AY85</f>
        <v>34479900</v>
      </c>
      <c r="BB85" s="70">
        <f t="shared" si="79"/>
        <v>34479900</v>
      </c>
      <c r="BC85" s="71">
        <f t="shared" si="1"/>
        <v>0</v>
      </c>
      <c r="BD85" s="72">
        <f t="shared" si="2"/>
        <v>0</v>
      </c>
      <c r="BE85" s="72">
        <f t="shared" si="3"/>
        <v>0</v>
      </c>
    </row>
    <row r="86" spans="1:57" s="73" customFormat="1" ht="14.25" customHeight="1">
      <c r="A86" s="63" t="s">
        <v>57</v>
      </c>
      <c r="B86" s="63" t="s">
        <v>248</v>
      </c>
      <c r="C86" s="94" t="s">
        <v>249</v>
      </c>
      <c r="D86" s="94" t="s">
        <v>60</v>
      </c>
      <c r="E86" s="94">
        <v>32</v>
      </c>
      <c r="F86" s="89" t="s">
        <v>325</v>
      </c>
      <c r="G86" s="63" t="s">
        <v>251</v>
      </c>
      <c r="H86" s="63" t="s">
        <v>267</v>
      </c>
      <c r="I86" s="63" t="s">
        <v>276</v>
      </c>
      <c r="J86" s="64">
        <v>80111620</v>
      </c>
      <c r="K86" s="63" t="s">
        <v>269</v>
      </c>
      <c r="L86" s="63" t="s">
        <v>82</v>
      </c>
      <c r="M86" s="63" t="s">
        <v>326</v>
      </c>
      <c r="N86" s="63" t="s">
        <v>70</v>
      </c>
      <c r="O86" s="63" t="s">
        <v>70</v>
      </c>
      <c r="P86" s="63" t="s">
        <v>139</v>
      </c>
      <c r="Q86" s="63">
        <v>5</v>
      </c>
      <c r="R86" s="63" t="s">
        <v>71</v>
      </c>
      <c r="S86" s="63" t="s">
        <v>236</v>
      </c>
      <c r="T86" s="63" t="s">
        <v>73</v>
      </c>
      <c r="U86" s="83">
        <v>29650000</v>
      </c>
      <c r="V86" s="83">
        <v>29650000</v>
      </c>
      <c r="W86" s="63" t="s">
        <v>74</v>
      </c>
      <c r="X86" s="63" t="s">
        <v>65</v>
      </c>
      <c r="Y86" s="63" t="s">
        <v>317</v>
      </c>
      <c r="Z86" s="63" t="s">
        <v>258</v>
      </c>
      <c r="AA86" s="61">
        <v>6012220601</v>
      </c>
      <c r="AB86" s="63" t="s">
        <v>318</v>
      </c>
      <c r="AC86" s="79">
        <v>0</v>
      </c>
      <c r="AD86" s="79">
        <v>0</v>
      </c>
      <c r="AE86" s="79">
        <v>0</v>
      </c>
      <c r="AF86" s="79">
        <v>0</v>
      </c>
      <c r="AG86" s="79">
        <v>0</v>
      </c>
      <c r="AH86" s="79">
        <v>0</v>
      </c>
      <c r="AI86" s="79">
        <v>0</v>
      </c>
      <c r="AJ86" s="79">
        <v>0</v>
      </c>
      <c r="AK86" s="79">
        <v>0</v>
      </c>
      <c r="AL86" s="71">
        <v>0</v>
      </c>
      <c r="AM86" s="83">
        <v>0</v>
      </c>
      <c r="AN86" s="79">
        <v>0</v>
      </c>
      <c r="AO86" s="79">
        <v>0</v>
      </c>
      <c r="AP86" s="79">
        <v>0</v>
      </c>
      <c r="AQ86" s="79">
        <v>29650000</v>
      </c>
      <c r="AR86" s="79">
        <v>0</v>
      </c>
      <c r="AS86" s="79">
        <v>0</v>
      </c>
      <c r="AT86" s="79">
        <v>5930000</v>
      </c>
      <c r="AU86" s="79">
        <v>0</v>
      </c>
      <c r="AV86" s="79">
        <v>5930000</v>
      </c>
      <c r="AW86" s="79">
        <v>0</v>
      </c>
      <c r="AX86" s="79">
        <v>5930000</v>
      </c>
      <c r="AY86" s="79">
        <v>0</v>
      </c>
      <c r="AZ86" s="71">
        <v>11860000</v>
      </c>
      <c r="BA86" s="70">
        <f t="shared" ref="BA86:BB86" si="80">AC86+AE86+AG86+AI86+AK86+AM86+AO86+AQ86+AS86+AU86+AW86+AY86</f>
        <v>29650000</v>
      </c>
      <c r="BB86" s="70">
        <f t="shared" si="80"/>
        <v>29650000</v>
      </c>
      <c r="BC86" s="71">
        <f t="shared" si="1"/>
        <v>0</v>
      </c>
      <c r="BD86" s="72">
        <f t="shared" si="2"/>
        <v>0</v>
      </c>
      <c r="BE86" s="72">
        <f t="shared" si="3"/>
        <v>0</v>
      </c>
    </row>
    <row r="87" spans="1:57" s="73" customFormat="1" ht="14.25" customHeight="1">
      <c r="A87" s="63" t="s">
        <v>57</v>
      </c>
      <c r="B87" s="63" t="s">
        <v>248</v>
      </c>
      <c r="C87" s="94" t="s">
        <v>249</v>
      </c>
      <c r="D87" s="94" t="s">
        <v>60</v>
      </c>
      <c r="E87" s="94">
        <v>32</v>
      </c>
      <c r="F87" s="89" t="s">
        <v>327</v>
      </c>
      <c r="G87" s="63" t="s">
        <v>251</v>
      </c>
      <c r="H87" s="63" t="s">
        <v>252</v>
      </c>
      <c r="I87" s="63" t="s">
        <v>261</v>
      </c>
      <c r="J87" s="64">
        <v>80111620</v>
      </c>
      <c r="K87" s="63" t="s">
        <v>254</v>
      </c>
      <c r="L87" s="63" t="s">
        <v>82</v>
      </c>
      <c r="M87" s="63" t="s">
        <v>328</v>
      </c>
      <c r="N87" s="63" t="s">
        <v>70</v>
      </c>
      <c r="O87" s="63" t="s">
        <v>70</v>
      </c>
      <c r="P87" s="63" t="s">
        <v>139</v>
      </c>
      <c r="Q87" s="63">
        <v>5</v>
      </c>
      <c r="R87" s="63" t="s">
        <v>71</v>
      </c>
      <c r="S87" s="63" t="s">
        <v>236</v>
      </c>
      <c r="T87" s="63" t="s">
        <v>73</v>
      </c>
      <c r="U87" s="83">
        <v>29650000</v>
      </c>
      <c r="V87" s="83">
        <v>29650000</v>
      </c>
      <c r="W87" s="63" t="s">
        <v>74</v>
      </c>
      <c r="X87" s="63" t="s">
        <v>65</v>
      </c>
      <c r="Y87" s="63" t="s">
        <v>317</v>
      </c>
      <c r="Z87" s="63" t="s">
        <v>258</v>
      </c>
      <c r="AA87" s="61">
        <v>6012220601</v>
      </c>
      <c r="AB87" s="63" t="s">
        <v>318</v>
      </c>
      <c r="AC87" s="79">
        <v>0</v>
      </c>
      <c r="AD87" s="79">
        <v>0</v>
      </c>
      <c r="AE87" s="79">
        <v>0</v>
      </c>
      <c r="AF87" s="79">
        <v>0</v>
      </c>
      <c r="AG87" s="79">
        <v>0</v>
      </c>
      <c r="AH87" s="79">
        <v>0</v>
      </c>
      <c r="AI87" s="79">
        <v>0</v>
      </c>
      <c r="AJ87" s="79">
        <v>0</v>
      </c>
      <c r="AK87" s="79">
        <v>0</v>
      </c>
      <c r="AL87" s="71">
        <v>0</v>
      </c>
      <c r="AM87" s="83">
        <v>0</v>
      </c>
      <c r="AN87" s="79">
        <v>0</v>
      </c>
      <c r="AO87" s="79">
        <v>0</v>
      </c>
      <c r="AP87" s="79">
        <v>0</v>
      </c>
      <c r="AQ87" s="79">
        <v>29650000</v>
      </c>
      <c r="AR87" s="79">
        <v>0</v>
      </c>
      <c r="AS87" s="79">
        <v>0</v>
      </c>
      <c r="AT87" s="79">
        <v>5930000</v>
      </c>
      <c r="AU87" s="79">
        <v>0</v>
      </c>
      <c r="AV87" s="79">
        <v>5930000</v>
      </c>
      <c r="AW87" s="79">
        <v>0</v>
      </c>
      <c r="AX87" s="79">
        <v>5930000</v>
      </c>
      <c r="AY87" s="79">
        <v>0</v>
      </c>
      <c r="AZ87" s="71">
        <v>11860000</v>
      </c>
      <c r="BA87" s="70">
        <f t="shared" ref="BA87:BB87" si="81">AC87+AE87+AG87+AI87+AK87+AM87+AO87+AQ87+AS87+AU87+AW87+AY87</f>
        <v>29650000</v>
      </c>
      <c r="BB87" s="70">
        <f t="shared" si="81"/>
        <v>29650000</v>
      </c>
      <c r="BC87" s="71">
        <f t="shared" si="1"/>
        <v>0</v>
      </c>
      <c r="BD87" s="72">
        <f t="shared" si="2"/>
        <v>0</v>
      </c>
      <c r="BE87" s="72">
        <f t="shared" si="3"/>
        <v>0</v>
      </c>
    </row>
    <row r="88" spans="1:57" s="73" customFormat="1" ht="14.25" customHeight="1">
      <c r="A88" s="63" t="s">
        <v>57</v>
      </c>
      <c r="B88" s="63" t="s">
        <v>248</v>
      </c>
      <c r="C88" s="94" t="s">
        <v>249</v>
      </c>
      <c r="D88" s="94" t="s">
        <v>60</v>
      </c>
      <c r="E88" s="94">
        <v>32</v>
      </c>
      <c r="F88" s="89" t="s">
        <v>329</v>
      </c>
      <c r="G88" s="63" t="s">
        <v>251</v>
      </c>
      <c r="H88" s="63" t="s">
        <v>267</v>
      </c>
      <c r="I88" s="63" t="s">
        <v>268</v>
      </c>
      <c r="J88" s="64">
        <v>80111620</v>
      </c>
      <c r="K88" s="63" t="s">
        <v>269</v>
      </c>
      <c r="L88" s="63" t="s">
        <v>82</v>
      </c>
      <c r="M88" s="63" t="s">
        <v>330</v>
      </c>
      <c r="N88" s="63" t="s">
        <v>70</v>
      </c>
      <c r="O88" s="63" t="s">
        <v>70</v>
      </c>
      <c r="P88" s="63" t="s">
        <v>139</v>
      </c>
      <c r="Q88" s="63">
        <v>5</v>
      </c>
      <c r="R88" s="63" t="s">
        <v>71</v>
      </c>
      <c r="S88" s="63" t="s">
        <v>236</v>
      </c>
      <c r="T88" s="63" t="s">
        <v>73</v>
      </c>
      <c r="U88" s="83">
        <v>35080000</v>
      </c>
      <c r="V88" s="83">
        <v>35080000</v>
      </c>
      <c r="W88" s="63" t="s">
        <v>74</v>
      </c>
      <c r="X88" s="63" t="s">
        <v>65</v>
      </c>
      <c r="Y88" s="63" t="s">
        <v>317</v>
      </c>
      <c r="Z88" s="63" t="s">
        <v>258</v>
      </c>
      <c r="AA88" s="61">
        <v>6012220601</v>
      </c>
      <c r="AB88" s="63" t="s">
        <v>318</v>
      </c>
      <c r="AC88" s="79"/>
      <c r="AD88" s="79">
        <v>0</v>
      </c>
      <c r="AE88" s="79">
        <v>0</v>
      </c>
      <c r="AF88" s="79">
        <v>0</v>
      </c>
      <c r="AG88" s="79">
        <v>0</v>
      </c>
      <c r="AH88" s="79">
        <v>0</v>
      </c>
      <c r="AI88" s="79">
        <v>0</v>
      </c>
      <c r="AJ88" s="79">
        <v>0</v>
      </c>
      <c r="AK88" s="79">
        <v>0</v>
      </c>
      <c r="AL88" s="71">
        <v>0</v>
      </c>
      <c r="AM88" s="83">
        <v>0</v>
      </c>
      <c r="AN88" s="79">
        <v>0</v>
      </c>
      <c r="AO88" s="79">
        <v>0</v>
      </c>
      <c r="AP88" s="79">
        <v>0</v>
      </c>
      <c r="AQ88" s="79">
        <v>35080000</v>
      </c>
      <c r="AR88" s="79">
        <v>0</v>
      </c>
      <c r="AS88" s="79">
        <v>0</v>
      </c>
      <c r="AT88" s="79">
        <v>7016000</v>
      </c>
      <c r="AU88" s="79">
        <v>0</v>
      </c>
      <c r="AV88" s="79">
        <v>7016000</v>
      </c>
      <c r="AW88" s="79">
        <v>0</v>
      </c>
      <c r="AX88" s="79">
        <v>7016000</v>
      </c>
      <c r="AY88" s="79">
        <v>0</v>
      </c>
      <c r="AZ88" s="71">
        <f>AX88*2</f>
        <v>14032000</v>
      </c>
      <c r="BA88" s="70">
        <f t="shared" ref="BA88:BB88" si="82">AC88+AE88+AG88+AI88+AK88+AM88+AO88+AQ88+AS88+AU88+AW88+AY88</f>
        <v>35080000</v>
      </c>
      <c r="BB88" s="70">
        <f t="shared" si="82"/>
        <v>35080000</v>
      </c>
      <c r="BC88" s="71">
        <f t="shared" si="1"/>
        <v>0</v>
      </c>
      <c r="BD88" s="72">
        <f t="shared" si="2"/>
        <v>0</v>
      </c>
      <c r="BE88" s="72">
        <f t="shared" si="3"/>
        <v>0</v>
      </c>
    </row>
    <row r="89" spans="1:57" s="73" customFormat="1" ht="14.25" customHeight="1">
      <c r="A89" s="63" t="s">
        <v>57</v>
      </c>
      <c r="B89" s="63" t="s">
        <v>248</v>
      </c>
      <c r="C89" s="94" t="s">
        <v>249</v>
      </c>
      <c r="D89" s="94" t="s">
        <v>60</v>
      </c>
      <c r="E89" s="94">
        <v>32</v>
      </c>
      <c r="F89" s="89" t="s">
        <v>331</v>
      </c>
      <c r="G89" s="63" t="s">
        <v>251</v>
      </c>
      <c r="H89" s="63" t="s">
        <v>267</v>
      </c>
      <c r="I89" s="63" t="s">
        <v>268</v>
      </c>
      <c r="J89" s="64">
        <v>80111620</v>
      </c>
      <c r="K89" s="63" t="s">
        <v>269</v>
      </c>
      <c r="L89" s="63" t="s">
        <v>82</v>
      </c>
      <c r="M89" s="63" t="s">
        <v>332</v>
      </c>
      <c r="N89" s="63" t="s">
        <v>70</v>
      </c>
      <c r="O89" s="63" t="s">
        <v>70</v>
      </c>
      <c r="P89" s="63" t="s">
        <v>139</v>
      </c>
      <c r="Q89" s="63">
        <v>5.5</v>
      </c>
      <c r="R89" s="63" t="s">
        <v>71</v>
      </c>
      <c r="S89" s="63" t="s">
        <v>236</v>
      </c>
      <c r="T89" s="63" t="s">
        <v>73</v>
      </c>
      <c r="U89" s="83">
        <v>24058650</v>
      </c>
      <c r="V89" s="83">
        <v>24058650</v>
      </c>
      <c r="W89" s="63" t="s">
        <v>74</v>
      </c>
      <c r="X89" s="63" t="s">
        <v>65</v>
      </c>
      <c r="Y89" s="63" t="s">
        <v>317</v>
      </c>
      <c r="Z89" s="63" t="s">
        <v>258</v>
      </c>
      <c r="AA89" s="61">
        <v>6012220601</v>
      </c>
      <c r="AB89" s="63" t="s">
        <v>318</v>
      </c>
      <c r="AC89" s="79">
        <v>0</v>
      </c>
      <c r="AD89" s="79">
        <v>0</v>
      </c>
      <c r="AE89" s="79">
        <v>0</v>
      </c>
      <c r="AF89" s="79">
        <v>0</v>
      </c>
      <c r="AG89" s="79">
        <v>0</v>
      </c>
      <c r="AH89" s="79">
        <v>0</v>
      </c>
      <c r="AI89" s="79">
        <v>0</v>
      </c>
      <c r="AJ89" s="79">
        <v>0</v>
      </c>
      <c r="AK89" s="79">
        <v>0</v>
      </c>
      <c r="AL89" s="71">
        <v>0</v>
      </c>
      <c r="AM89" s="83">
        <v>0</v>
      </c>
      <c r="AN89" s="79">
        <v>0</v>
      </c>
      <c r="AO89" s="79">
        <v>24058650</v>
      </c>
      <c r="AP89" s="79">
        <v>0</v>
      </c>
      <c r="AQ89" s="79">
        <v>0</v>
      </c>
      <c r="AR89" s="79">
        <v>2187150</v>
      </c>
      <c r="AS89" s="79">
        <v>0</v>
      </c>
      <c r="AT89" s="79">
        <v>4374300</v>
      </c>
      <c r="AU89" s="79">
        <v>0</v>
      </c>
      <c r="AV89" s="79">
        <v>4374300</v>
      </c>
      <c r="AW89" s="79">
        <v>0</v>
      </c>
      <c r="AX89" s="79">
        <v>4374300</v>
      </c>
      <c r="AY89" s="79">
        <v>0</v>
      </c>
      <c r="AZ89" s="71">
        <v>8748600</v>
      </c>
      <c r="BA89" s="70">
        <f t="shared" ref="BA89:BB89" si="83">AC89+AE89+AG89+AI89+AK89+AM89+AO89+AQ89+AS89+AU89+AW89+AY89</f>
        <v>24058650</v>
      </c>
      <c r="BB89" s="70">
        <f t="shared" si="83"/>
        <v>24058650</v>
      </c>
      <c r="BC89" s="71">
        <f t="shared" si="1"/>
        <v>0</v>
      </c>
      <c r="BD89" s="72">
        <f t="shared" si="2"/>
        <v>0</v>
      </c>
      <c r="BE89" s="72">
        <f t="shared" si="3"/>
        <v>0</v>
      </c>
    </row>
    <row r="90" spans="1:57" s="73" customFormat="1" ht="14.25" customHeight="1">
      <c r="A90" s="63" t="s">
        <v>57</v>
      </c>
      <c r="B90" s="63" t="s">
        <v>248</v>
      </c>
      <c r="C90" s="94" t="s">
        <v>249</v>
      </c>
      <c r="D90" s="94" t="s">
        <v>60</v>
      </c>
      <c r="E90" s="94">
        <v>32</v>
      </c>
      <c r="F90" s="89" t="s">
        <v>333</v>
      </c>
      <c r="G90" s="63" t="s">
        <v>251</v>
      </c>
      <c r="H90" s="63" t="s">
        <v>267</v>
      </c>
      <c r="I90" s="63" t="s">
        <v>276</v>
      </c>
      <c r="J90" s="64">
        <v>80111620</v>
      </c>
      <c r="K90" s="63" t="s">
        <v>269</v>
      </c>
      <c r="L90" s="63" t="s">
        <v>82</v>
      </c>
      <c r="M90" s="63" t="s">
        <v>334</v>
      </c>
      <c r="N90" s="63" t="s">
        <v>70</v>
      </c>
      <c r="O90" s="63" t="s">
        <v>70</v>
      </c>
      <c r="P90" s="63" t="s">
        <v>139</v>
      </c>
      <c r="Q90" s="63">
        <v>5</v>
      </c>
      <c r="R90" s="63" t="s">
        <v>71</v>
      </c>
      <c r="S90" s="63" t="s">
        <v>236</v>
      </c>
      <c r="T90" s="63" t="s">
        <v>73</v>
      </c>
      <c r="U90" s="83">
        <v>31730000</v>
      </c>
      <c r="V90" s="83">
        <v>31730000</v>
      </c>
      <c r="W90" s="63" t="s">
        <v>74</v>
      </c>
      <c r="X90" s="63" t="s">
        <v>65</v>
      </c>
      <c r="Y90" s="63" t="s">
        <v>317</v>
      </c>
      <c r="Z90" s="63" t="s">
        <v>258</v>
      </c>
      <c r="AA90" s="61">
        <v>6012220601</v>
      </c>
      <c r="AB90" s="63" t="s">
        <v>318</v>
      </c>
      <c r="AC90" s="79">
        <v>0</v>
      </c>
      <c r="AD90" s="79">
        <v>0</v>
      </c>
      <c r="AE90" s="79">
        <v>0</v>
      </c>
      <c r="AF90" s="79">
        <v>0</v>
      </c>
      <c r="AG90" s="79">
        <v>0</v>
      </c>
      <c r="AH90" s="79">
        <v>0</v>
      </c>
      <c r="AI90" s="79">
        <v>0</v>
      </c>
      <c r="AJ90" s="79">
        <v>0</v>
      </c>
      <c r="AK90" s="79">
        <v>0</v>
      </c>
      <c r="AL90" s="71">
        <v>0</v>
      </c>
      <c r="AM90" s="83">
        <v>0</v>
      </c>
      <c r="AN90" s="79">
        <v>0</v>
      </c>
      <c r="AO90" s="79">
        <v>0</v>
      </c>
      <c r="AP90" s="79">
        <v>0</v>
      </c>
      <c r="AQ90" s="79">
        <v>31730000</v>
      </c>
      <c r="AR90" s="79">
        <v>0</v>
      </c>
      <c r="AS90" s="79">
        <v>0</v>
      </c>
      <c r="AT90" s="79">
        <v>6346000</v>
      </c>
      <c r="AU90" s="79">
        <v>0</v>
      </c>
      <c r="AV90" s="79">
        <v>6346000</v>
      </c>
      <c r="AW90" s="79">
        <v>0</v>
      </c>
      <c r="AX90" s="79">
        <v>6346000</v>
      </c>
      <c r="AY90" s="79">
        <v>0</v>
      </c>
      <c r="AZ90" s="71">
        <v>12692000</v>
      </c>
      <c r="BA90" s="70">
        <f t="shared" ref="BA90:BB90" si="84">AC90+AE90+AG90+AI90+AK90+AM90+AO90+AQ90+AS90+AU90+AW90+AY90</f>
        <v>31730000</v>
      </c>
      <c r="BB90" s="70">
        <f t="shared" si="84"/>
        <v>31730000</v>
      </c>
      <c r="BC90" s="71">
        <f t="shared" si="1"/>
        <v>0</v>
      </c>
      <c r="BD90" s="72">
        <f t="shared" si="2"/>
        <v>0</v>
      </c>
      <c r="BE90" s="72">
        <f t="shared" si="3"/>
        <v>0</v>
      </c>
    </row>
    <row r="91" spans="1:57" s="73" customFormat="1" ht="14.25" customHeight="1">
      <c r="A91" s="63" t="s">
        <v>57</v>
      </c>
      <c r="B91" s="63" t="s">
        <v>248</v>
      </c>
      <c r="C91" s="94" t="s">
        <v>249</v>
      </c>
      <c r="D91" s="94" t="s">
        <v>60</v>
      </c>
      <c r="E91" s="94">
        <v>32</v>
      </c>
      <c r="F91" s="89" t="s">
        <v>335</v>
      </c>
      <c r="G91" s="63" t="s">
        <v>251</v>
      </c>
      <c r="H91" s="63" t="s">
        <v>267</v>
      </c>
      <c r="I91" s="63" t="s">
        <v>276</v>
      </c>
      <c r="J91" s="64">
        <v>80111620</v>
      </c>
      <c r="K91" s="63" t="s">
        <v>269</v>
      </c>
      <c r="L91" s="63" t="s">
        <v>82</v>
      </c>
      <c r="M91" s="63" t="s">
        <v>336</v>
      </c>
      <c r="N91" s="63" t="s">
        <v>70</v>
      </c>
      <c r="O91" s="63" t="s">
        <v>70</v>
      </c>
      <c r="P91" s="63" t="s">
        <v>139</v>
      </c>
      <c r="Q91" s="63">
        <v>5</v>
      </c>
      <c r="R91" s="63" t="s">
        <v>71</v>
      </c>
      <c r="S91" s="63" t="s">
        <v>236</v>
      </c>
      <c r="T91" s="63" t="s">
        <v>73</v>
      </c>
      <c r="U91" s="83">
        <v>29650000</v>
      </c>
      <c r="V91" s="83">
        <v>29650000</v>
      </c>
      <c r="W91" s="63" t="s">
        <v>74</v>
      </c>
      <c r="X91" s="63" t="s">
        <v>65</v>
      </c>
      <c r="Y91" s="63" t="s">
        <v>317</v>
      </c>
      <c r="Z91" s="63" t="s">
        <v>258</v>
      </c>
      <c r="AA91" s="61">
        <v>6012220601</v>
      </c>
      <c r="AB91" s="63" t="s">
        <v>318</v>
      </c>
      <c r="AC91" s="79">
        <v>0</v>
      </c>
      <c r="AD91" s="79">
        <v>0</v>
      </c>
      <c r="AE91" s="79">
        <v>0</v>
      </c>
      <c r="AF91" s="79">
        <v>0</v>
      </c>
      <c r="AG91" s="79">
        <v>0</v>
      </c>
      <c r="AH91" s="79">
        <v>0</v>
      </c>
      <c r="AI91" s="79">
        <v>0</v>
      </c>
      <c r="AJ91" s="79">
        <v>0</v>
      </c>
      <c r="AK91" s="79">
        <v>0</v>
      </c>
      <c r="AL91" s="71">
        <v>0</v>
      </c>
      <c r="AM91" s="83">
        <v>0</v>
      </c>
      <c r="AN91" s="79">
        <v>0</v>
      </c>
      <c r="AO91" s="79">
        <v>0</v>
      </c>
      <c r="AP91" s="79">
        <v>0</v>
      </c>
      <c r="AQ91" s="79">
        <v>29650000</v>
      </c>
      <c r="AR91" s="79">
        <v>0</v>
      </c>
      <c r="AS91" s="79">
        <v>0</v>
      </c>
      <c r="AT91" s="79">
        <v>5930000</v>
      </c>
      <c r="AU91" s="79">
        <v>0</v>
      </c>
      <c r="AV91" s="79">
        <v>5930000</v>
      </c>
      <c r="AW91" s="79">
        <v>0</v>
      </c>
      <c r="AX91" s="79">
        <v>5930000</v>
      </c>
      <c r="AY91" s="79">
        <v>0</v>
      </c>
      <c r="AZ91" s="71">
        <v>11860000</v>
      </c>
      <c r="BA91" s="70">
        <f t="shared" ref="BA91:BB91" si="85">AC91+AE91+AG91+AI91+AK91+AM91+AO91+AQ91+AS91+AU91+AW91+AY91</f>
        <v>29650000</v>
      </c>
      <c r="BB91" s="70">
        <f t="shared" si="85"/>
        <v>29650000</v>
      </c>
      <c r="BC91" s="71">
        <f t="shared" si="1"/>
        <v>0</v>
      </c>
      <c r="BD91" s="72">
        <f t="shared" si="2"/>
        <v>0</v>
      </c>
      <c r="BE91" s="72">
        <f t="shared" si="3"/>
        <v>0</v>
      </c>
    </row>
    <row r="92" spans="1:57" s="73" customFormat="1" ht="14.25" customHeight="1">
      <c r="A92" s="63" t="s">
        <v>57</v>
      </c>
      <c r="B92" s="63" t="s">
        <v>248</v>
      </c>
      <c r="C92" s="94" t="s">
        <v>249</v>
      </c>
      <c r="D92" s="94" t="s">
        <v>60</v>
      </c>
      <c r="E92" s="94">
        <v>32</v>
      </c>
      <c r="F92" s="89" t="s">
        <v>337</v>
      </c>
      <c r="G92" s="63" t="s">
        <v>251</v>
      </c>
      <c r="H92" s="63" t="s">
        <v>267</v>
      </c>
      <c r="I92" s="63" t="s">
        <v>276</v>
      </c>
      <c r="J92" s="64">
        <v>80111620</v>
      </c>
      <c r="K92" s="63" t="s">
        <v>269</v>
      </c>
      <c r="L92" s="63" t="s">
        <v>82</v>
      </c>
      <c r="M92" s="63" t="s">
        <v>338</v>
      </c>
      <c r="N92" s="63" t="s">
        <v>70</v>
      </c>
      <c r="O92" s="63" t="s">
        <v>70</v>
      </c>
      <c r="P92" s="63" t="s">
        <v>139</v>
      </c>
      <c r="Q92" s="63">
        <v>5</v>
      </c>
      <c r="R92" s="63" t="s">
        <v>71</v>
      </c>
      <c r="S92" s="63" t="s">
        <v>236</v>
      </c>
      <c r="T92" s="63" t="s">
        <v>73</v>
      </c>
      <c r="U92" s="83">
        <v>32307008</v>
      </c>
      <c r="V92" s="83">
        <v>32307008</v>
      </c>
      <c r="W92" s="63" t="s">
        <v>74</v>
      </c>
      <c r="X92" s="63" t="s">
        <v>65</v>
      </c>
      <c r="Y92" s="63" t="s">
        <v>317</v>
      </c>
      <c r="Z92" s="63" t="s">
        <v>258</v>
      </c>
      <c r="AA92" s="61">
        <v>6012220601</v>
      </c>
      <c r="AB92" s="63" t="s">
        <v>318</v>
      </c>
      <c r="AC92" s="79">
        <v>0</v>
      </c>
      <c r="AD92" s="79">
        <v>0</v>
      </c>
      <c r="AE92" s="79">
        <v>0</v>
      </c>
      <c r="AF92" s="79">
        <v>0</v>
      </c>
      <c r="AG92" s="79">
        <v>0</v>
      </c>
      <c r="AH92" s="79">
        <v>0</v>
      </c>
      <c r="AI92" s="79">
        <v>0</v>
      </c>
      <c r="AJ92" s="79">
        <v>0</v>
      </c>
      <c r="AK92" s="79">
        <v>0</v>
      </c>
      <c r="AL92" s="71">
        <v>0</v>
      </c>
      <c r="AM92" s="83">
        <v>0</v>
      </c>
      <c r="AN92" s="79">
        <v>0</v>
      </c>
      <c r="AO92" s="79">
        <v>0</v>
      </c>
      <c r="AP92" s="79">
        <v>0</v>
      </c>
      <c r="AQ92" s="79">
        <v>32307008</v>
      </c>
      <c r="AR92" s="79">
        <v>0</v>
      </c>
      <c r="AS92" s="79">
        <v>0</v>
      </c>
      <c r="AT92" s="79">
        <v>5930000</v>
      </c>
      <c r="AU92" s="79">
        <v>0</v>
      </c>
      <c r="AV92" s="79">
        <v>5930000</v>
      </c>
      <c r="AW92" s="79">
        <v>0</v>
      </c>
      <c r="AX92" s="79">
        <v>5930000</v>
      </c>
      <c r="AY92" s="79">
        <v>0</v>
      </c>
      <c r="AZ92" s="71">
        <v>14517008</v>
      </c>
      <c r="BA92" s="70">
        <f t="shared" ref="BA92:BB92" si="86">AC92+AE92+AG92+AI92+AK92+AM92+AO92+AQ92+AS92+AU92+AW92+AY92</f>
        <v>32307008</v>
      </c>
      <c r="BB92" s="70">
        <f t="shared" si="86"/>
        <v>32307008</v>
      </c>
      <c r="BC92" s="71">
        <f t="shared" si="1"/>
        <v>0</v>
      </c>
      <c r="BD92" s="72">
        <f t="shared" si="2"/>
        <v>0</v>
      </c>
      <c r="BE92" s="72">
        <f t="shared" si="3"/>
        <v>0</v>
      </c>
    </row>
    <row r="93" spans="1:57" s="73" customFormat="1" ht="14.25" customHeight="1">
      <c r="A93" s="61" t="s">
        <v>57</v>
      </c>
      <c r="B93" s="63" t="s">
        <v>339</v>
      </c>
      <c r="C93" s="94" t="s">
        <v>340</v>
      </c>
      <c r="D93" s="94" t="s">
        <v>60</v>
      </c>
      <c r="E93" s="94" t="s">
        <v>102</v>
      </c>
      <c r="F93" s="61" t="s">
        <v>341</v>
      </c>
      <c r="G93" s="61" t="s">
        <v>342</v>
      </c>
      <c r="H93" s="61" t="s">
        <v>343</v>
      </c>
      <c r="I93" s="63" t="s">
        <v>344</v>
      </c>
      <c r="J93" s="64">
        <v>80111620</v>
      </c>
      <c r="K93" s="61" t="s">
        <v>345</v>
      </c>
      <c r="L93" s="61" t="s">
        <v>82</v>
      </c>
      <c r="M93" s="63" t="s">
        <v>346</v>
      </c>
      <c r="N93" s="152" t="s">
        <v>90</v>
      </c>
      <c r="O93" s="152" t="s">
        <v>90</v>
      </c>
      <c r="P93" s="152" t="s">
        <v>90</v>
      </c>
      <c r="Q93" s="61">
        <v>11</v>
      </c>
      <c r="R93" s="61" t="s">
        <v>71</v>
      </c>
      <c r="S93" s="61" t="s">
        <v>72</v>
      </c>
      <c r="T93" s="61" t="s">
        <v>73</v>
      </c>
      <c r="U93" s="82">
        <v>69300000</v>
      </c>
      <c r="V93" s="82">
        <v>69300000</v>
      </c>
      <c r="W93" s="63" t="s">
        <v>74</v>
      </c>
      <c r="X93" s="61" t="s">
        <v>65</v>
      </c>
      <c r="Y93" s="61" t="s">
        <v>146</v>
      </c>
      <c r="Z93" s="61" t="s">
        <v>147</v>
      </c>
      <c r="AA93" s="61">
        <v>6012220601</v>
      </c>
      <c r="AB93" s="63" t="s">
        <v>148</v>
      </c>
      <c r="AC93" s="70">
        <v>69300000</v>
      </c>
      <c r="AD93" s="70"/>
      <c r="AE93" s="70"/>
      <c r="AF93" s="70">
        <v>3150000</v>
      </c>
      <c r="AG93" s="70"/>
      <c r="AH93" s="70">
        <v>6300000</v>
      </c>
      <c r="AI93" s="70"/>
      <c r="AJ93" s="70">
        <v>6300000</v>
      </c>
      <c r="AK93" s="70"/>
      <c r="AL93" s="71">
        <v>6300000</v>
      </c>
      <c r="AM93" s="82"/>
      <c r="AN93" s="70">
        <v>6300000</v>
      </c>
      <c r="AO93" s="70"/>
      <c r="AP93" s="70">
        <v>6300000</v>
      </c>
      <c r="AQ93" s="70"/>
      <c r="AR93" s="70">
        <v>6300000</v>
      </c>
      <c r="AS93" s="70"/>
      <c r="AT93" s="70">
        <v>6300000</v>
      </c>
      <c r="AU93" s="70"/>
      <c r="AV93" s="70">
        <v>6300000</v>
      </c>
      <c r="AW93" s="70"/>
      <c r="AX93" s="70">
        <v>6300000</v>
      </c>
      <c r="AY93" s="70"/>
      <c r="AZ93" s="71">
        <v>9450000</v>
      </c>
      <c r="BA93" s="70">
        <f t="shared" ref="BA93:BB93" si="87">AC93+AE93+AG93+AI93+AK93+AM93+AO93+AQ93+AS93+AU93+AW93+AY93</f>
        <v>69300000</v>
      </c>
      <c r="BB93" s="70">
        <f t="shared" si="87"/>
        <v>69300000</v>
      </c>
      <c r="BC93" s="71">
        <f t="shared" si="1"/>
        <v>0</v>
      </c>
      <c r="BD93" s="72">
        <f t="shared" si="2"/>
        <v>0</v>
      </c>
      <c r="BE93" s="72">
        <f t="shared" si="3"/>
        <v>0</v>
      </c>
    </row>
    <row r="94" spans="1:57" s="73" customFormat="1" ht="14.25" customHeight="1">
      <c r="A94" s="61" t="s">
        <v>57</v>
      </c>
      <c r="B94" s="61" t="s">
        <v>339</v>
      </c>
      <c r="C94" s="94" t="s">
        <v>340</v>
      </c>
      <c r="D94" s="94" t="s">
        <v>60</v>
      </c>
      <c r="E94" s="94">
        <v>36</v>
      </c>
      <c r="F94" s="90" t="s">
        <v>347</v>
      </c>
      <c r="G94" s="61" t="s">
        <v>342</v>
      </c>
      <c r="H94" s="61" t="s">
        <v>343</v>
      </c>
      <c r="I94" s="63" t="s">
        <v>348</v>
      </c>
      <c r="J94" s="64">
        <v>80111620</v>
      </c>
      <c r="K94" s="61" t="s">
        <v>345</v>
      </c>
      <c r="L94" s="61" t="s">
        <v>82</v>
      </c>
      <c r="M94" s="63" t="s">
        <v>349</v>
      </c>
      <c r="N94" s="152" t="s">
        <v>90</v>
      </c>
      <c r="O94" s="152" t="s">
        <v>90</v>
      </c>
      <c r="P94" s="152" t="s">
        <v>90</v>
      </c>
      <c r="Q94" s="61">
        <v>11</v>
      </c>
      <c r="R94" s="61" t="s">
        <v>71</v>
      </c>
      <c r="S94" s="61" t="s">
        <v>72</v>
      </c>
      <c r="T94" s="61" t="s">
        <v>73</v>
      </c>
      <c r="U94" s="83">
        <v>79566667</v>
      </c>
      <c r="V94" s="83">
        <v>79566667</v>
      </c>
      <c r="W94" s="63" t="s">
        <v>74</v>
      </c>
      <c r="X94" s="61" t="s">
        <v>65</v>
      </c>
      <c r="Y94" s="61" t="s">
        <v>146</v>
      </c>
      <c r="Z94" s="61" t="s">
        <v>147</v>
      </c>
      <c r="AA94" s="61">
        <v>6012220601</v>
      </c>
      <c r="AB94" s="63" t="s">
        <v>148</v>
      </c>
      <c r="AC94" s="68">
        <v>63000000</v>
      </c>
      <c r="AD94" s="68">
        <v>0</v>
      </c>
      <c r="AE94" s="68">
        <v>0</v>
      </c>
      <c r="AF94" s="68">
        <v>2566667</v>
      </c>
      <c r="AG94" s="68">
        <v>0</v>
      </c>
      <c r="AH94" s="68">
        <v>7000000</v>
      </c>
      <c r="AI94" s="68">
        <v>0</v>
      </c>
      <c r="AJ94" s="68">
        <v>7000000</v>
      </c>
      <c r="AK94" s="68">
        <v>0</v>
      </c>
      <c r="AL94" s="68">
        <v>7000000</v>
      </c>
      <c r="AM94" s="68">
        <v>0</v>
      </c>
      <c r="AN94" s="68">
        <v>7000000</v>
      </c>
      <c r="AO94" s="68">
        <v>0</v>
      </c>
      <c r="AP94" s="68">
        <v>7000000</v>
      </c>
      <c r="AQ94" s="68">
        <v>16566667</v>
      </c>
      <c r="AR94" s="68">
        <v>7000000</v>
      </c>
      <c r="AS94" s="68">
        <v>0</v>
      </c>
      <c r="AT94" s="68">
        <v>7000000</v>
      </c>
      <c r="AU94" s="68">
        <v>0</v>
      </c>
      <c r="AV94" s="68">
        <v>7000000</v>
      </c>
      <c r="AW94" s="68">
        <v>0</v>
      </c>
      <c r="AX94" s="68">
        <v>7000000</v>
      </c>
      <c r="AY94" s="68">
        <v>0</v>
      </c>
      <c r="AZ94" s="68">
        <v>14000000</v>
      </c>
      <c r="BA94" s="70">
        <f t="shared" ref="BA94:BB94" si="88">AC94+AE94+AG94+AI94+AK94+AM94+AO94+AQ94+AS94+AU94+AW94+AY94</f>
        <v>79566667</v>
      </c>
      <c r="BB94" s="70">
        <f t="shared" si="88"/>
        <v>79566667</v>
      </c>
      <c r="BC94" s="71">
        <f t="shared" si="1"/>
        <v>0</v>
      </c>
      <c r="BD94" s="72">
        <f t="shared" si="2"/>
        <v>0</v>
      </c>
      <c r="BE94" s="72">
        <f t="shared" si="3"/>
        <v>0</v>
      </c>
    </row>
    <row r="95" spans="1:57" s="73" customFormat="1" ht="14.25" customHeight="1">
      <c r="A95" s="61" t="s">
        <v>57</v>
      </c>
      <c r="B95" s="61" t="s">
        <v>339</v>
      </c>
      <c r="C95" s="94" t="s">
        <v>340</v>
      </c>
      <c r="D95" s="94" t="s">
        <v>60</v>
      </c>
      <c r="E95" s="94" t="s">
        <v>102</v>
      </c>
      <c r="F95" s="61" t="s">
        <v>350</v>
      </c>
      <c r="G95" s="63" t="s">
        <v>342</v>
      </c>
      <c r="H95" s="61" t="s">
        <v>343</v>
      </c>
      <c r="I95" s="63" t="s">
        <v>348</v>
      </c>
      <c r="J95" s="64">
        <v>80111620</v>
      </c>
      <c r="K95" s="61" t="s">
        <v>345</v>
      </c>
      <c r="L95" s="61" t="s">
        <v>82</v>
      </c>
      <c r="M95" s="63" t="s">
        <v>351</v>
      </c>
      <c r="N95" s="152" t="s">
        <v>90</v>
      </c>
      <c r="O95" s="152" t="s">
        <v>90</v>
      </c>
      <c r="P95" s="152" t="s">
        <v>90</v>
      </c>
      <c r="Q95" s="61">
        <v>11</v>
      </c>
      <c r="R95" s="61" t="s">
        <v>71</v>
      </c>
      <c r="S95" s="61" t="s">
        <v>72</v>
      </c>
      <c r="T95" s="61" t="s">
        <v>73</v>
      </c>
      <c r="U95" s="82">
        <v>56100000</v>
      </c>
      <c r="V95" s="82">
        <v>56100000</v>
      </c>
      <c r="W95" s="63" t="s">
        <v>74</v>
      </c>
      <c r="X95" s="61" t="s">
        <v>65</v>
      </c>
      <c r="Y95" s="61" t="s">
        <v>146</v>
      </c>
      <c r="Z95" s="61" t="s">
        <v>147</v>
      </c>
      <c r="AA95" s="61">
        <v>6012220601</v>
      </c>
      <c r="AB95" s="63" t="s">
        <v>148</v>
      </c>
      <c r="AC95" s="70">
        <v>56100000</v>
      </c>
      <c r="AD95" s="70"/>
      <c r="AE95" s="70"/>
      <c r="AF95" s="70">
        <v>2550000</v>
      </c>
      <c r="AG95" s="70"/>
      <c r="AH95" s="70">
        <v>5100000</v>
      </c>
      <c r="AI95" s="70"/>
      <c r="AJ95" s="70">
        <v>5100000</v>
      </c>
      <c r="AK95" s="70"/>
      <c r="AL95" s="71">
        <v>5100000</v>
      </c>
      <c r="AM95" s="82"/>
      <c r="AN95" s="70">
        <v>5100000</v>
      </c>
      <c r="AO95" s="70"/>
      <c r="AP95" s="70">
        <v>5100000</v>
      </c>
      <c r="AQ95" s="70"/>
      <c r="AR95" s="70">
        <v>5100000</v>
      </c>
      <c r="AS95" s="70"/>
      <c r="AT95" s="70">
        <v>5100000</v>
      </c>
      <c r="AU95" s="70"/>
      <c r="AV95" s="70">
        <v>5100000</v>
      </c>
      <c r="AW95" s="70"/>
      <c r="AX95" s="70">
        <v>5100000</v>
      </c>
      <c r="AY95" s="70"/>
      <c r="AZ95" s="71">
        <v>7650000</v>
      </c>
      <c r="BA95" s="70">
        <f t="shared" ref="BA95:BB95" si="89">AC95+AE95+AG95+AI95+AK95+AM95+AO95+AQ95+AS95+AU95+AW95+AY95</f>
        <v>56100000</v>
      </c>
      <c r="BB95" s="70">
        <f t="shared" si="89"/>
        <v>56100000</v>
      </c>
      <c r="BC95" s="71">
        <f t="shared" si="1"/>
        <v>0</v>
      </c>
      <c r="BD95" s="72">
        <f t="shared" si="2"/>
        <v>0</v>
      </c>
      <c r="BE95" s="72">
        <f t="shared" si="3"/>
        <v>0</v>
      </c>
    </row>
    <row r="96" spans="1:57" s="73" customFormat="1" ht="14.25" customHeight="1">
      <c r="A96" s="61" t="s">
        <v>57</v>
      </c>
      <c r="B96" s="61" t="s">
        <v>339</v>
      </c>
      <c r="C96" s="94" t="s">
        <v>340</v>
      </c>
      <c r="D96" s="94" t="s">
        <v>60</v>
      </c>
      <c r="E96" s="94" t="s">
        <v>102</v>
      </c>
      <c r="F96" s="61" t="s">
        <v>352</v>
      </c>
      <c r="G96" s="61" t="s">
        <v>342</v>
      </c>
      <c r="H96" s="61" t="s">
        <v>343</v>
      </c>
      <c r="I96" s="63" t="s">
        <v>344</v>
      </c>
      <c r="J96" s="64">
        <v>80111620</v>
      </c>
      <c r="K96" s="61" t="s">
        <v>345</v>
      </c>
      <c r="L96" s="61" t="s">
        <v>82</v>
      </c>
      <c r="M96" s="63" t="s">
        <v>353</v>
      </c>
      <c r="N96" s="152" t="s">
        <v>90</v>
      </c>
      <c r="O96" s="152" t="s">
        <v>90</v>
      </c>
      <c r="P96" s="152" t="s">
        <v>90</v>
      </c>
      <c r="Q96" s="61">
        <v>11</v>
      </c>
      <c r="R96" s="61" t="s">
        <v>71</v>
      </c>
      <c r="S96" s="61" t="s">
        <v>72</v>
      </c>
      <c r="T96" s="61" t="s">
        <v>73</v>
      </c>
      <c r="U96" s="82">
        <v>19943000</v>
      </c>
      <c r="V96" s="82">
        <v>19943000</v>
      </c>
      <c r="W96" s="63" t="s">
        <v>74</v>
      </c>
      <c r="X96" s="61" t="s">
        <v>65</v>
      </c>
      <c r="Y96" s="61" t="s">
        <v>146</v>
      </c>
      <c r="Z96" s="61" t="s">
        <v>147</v>
      </c>
      <c r="AA96" s="61">
        <v>6012220601</v>
      </c>
      <c r="AB96" s="63" t="s">
        <v>148</v>
      </c>
      <c r="AC96" s="70">
        <v>19943000</v>
      </c>
      <c r="AD96" s="70"/>
      <c r="AE96" s="70"/>
      <c r="AF96" s="70">
        <v>906500</v>
      </c>
      <c r="AG96" s="70"/>
      <c r="AH96" s="70">
        <v>1813000</v>
      </c>
      <c r="AI96" s="70"/>
      <c r="AJ96" s="70">
        <v>1813000</v>
      </c>
      <c r="AK96" s="70"/>
      <c r="AL96" s="71">
        <v>1813000</v>
      </c>
      <c r="AM96" s="82"/>
      <c r="AN96" s="70">
        <v>1813000</v>
      </c>
      <c r="AO96" s="70"/>
      <c r="AP96" s="70">
        <v>1813000</v>
      </c>
      <c r="AQ96" s="70"/>
      <c r="AR96" s="70">
        <v>1813000</v>
      </c>
      <c r="AS96" s="70"/>
      <c r="AT96" s="70">
        <v>1813000</v>
      </c>
      <c r="AU96" s="70"/>
      <c r="AV96" s="70">
        <v>1813000</v>
      </c>
      <c r="AW96" s="70"/>
      <c r="AX96" s="70">
        <v>1813000</v>
      </c>
      <c r="AY96" s="70"/>
      <c r="AZ96" s="71">
        <v>2719500</v>
      </c>
      <c r="BA96" s="70">
        <f t="shared" ref="BA96:BB96" si="90">AC96+AE96+AG96+AI96+AK96+AM96+AO96+AQ96+AS96+AU96+AW96+AY96</f>
        <v>19943000</v>
      </c>
      <c r="BB96" s="70">
        <f t="shared" si="90"/>
        <v>19943000</v>
      </c>
      <c r="BC96" s="71">
        <f t="shared" si="1"/>
        <v>0</v>
      </c>
      <c r="BD96" s="72">
        <f t="shared" si="2"/>
        <v>0</v>
      </c>
      <c r="BE96" s="72">
        <f t="shared" si="3"/>
        <v>0</v>
      </c>
    </row>
    <row r="97" spans="1:57" s="73" customFormat="1" ht="14.25" customHeight="1">
      <c r="A97" s="61" t="s">
        <v>57</v>
      </c>
      <c r="B97" s="61" t="s">
        <v>339</v>
      </c>
      <c r="C97" s="94" t="s">
        <v>340</v>
      </c>
      <c r="D97" s="94" t="s">
        <v>60</v>
      </c>
      <c r="E97" s="94">
        <v>2</v>
      </c>
      <c r="F97" s="61" t="s">
        <v>354</v>
      </c>
      <c r="G97" s="61" t="s">
        <v>342</v>
      </c>
      <c r="H97" s="61" t="s">
        <v>343</v>
      </c>
      <c r="I97" s="63" t="s">
        <v>348</v>
      </c>
      <c r="J97" s="64">
        <v>80111620</v>
      </c>
      <c r="K97" s="61" t="s">
        <v>345</v>
      </c>
      <c r="L97" s="61" t="s">
        <v>82</v>
      </c>
      <c r="M97" s="63" t="s">
        <v>355</v>
      </c>
      <c r="N97" s="152" t="s">
        <v>90</v>
      </c>
      <c r="O97" s="152" t="s">
        <v>90</v>
      </c>
      <c r="P97" s="152" t="s">
        <v>90</v>
      </c>
      <c r="Q97" s="61">
        <v>11</v>
      </c>
      <c r="R97" s="61" t="s">
        <v>71</v>
      </c>
      <c r="S97" s="61" t="s">
        <v>72</v>
      </c>
      <c r="T97" s="61" t="s">
        <v>73</v>
      </c>
      <c r="U97" s="83">
        <v>63423000</v>
      </c>
      <c r="V97" s="83">
        <v>63423000</v>
      </c>
      <c r="W97" s="63" t="s">
        <v>74</v>
      </c>
      <c r="X97" s="61" t="s">
        <v>65</v>
      </c>
      <c r="Y97" s="61" t="s">
        <v>146</v>
      </c>
      <c r="Z97" s="61" t="s">
        <v>147</v>
      </c>
      <c r="AA97" s="61">
        <v>6012220601</v>
      </c>
      <c r="AB97" s="63" t="s">
        <v>148</v>
      </c>
      <c r="AC97" s="68">
        <v>63057000</v>
      </c>
      <c r="AD97" s="68">
        <v>0</v>
      </c>
      <c r="AE97" s="68">
        <v>0</v>
      </c>
      <c r="AF97" s="68">
        <v>3152850</v>
      </c>
      <c r="AG97" s="68">
        <v>0</v>
      </c>
      <c r="AH97" s="68">
        <v>6305700</v>
      </c>
      <c r="AI97" s="68">
        <v>0</v>
      </c>
      <c r="AJ97" s="68">
        <v>6305700</v>
      </c>
      <c r="AK97" s="68">
        <v>0</v>
      </c>
      <c r="AL97" s="68">
        <v>6305700</v>
      </c>
      <c r="AM97" s="68">
        <v>0</v>
      </c>
      <c r="AN97" s="68">
        <v>6305700</v>
      </c>
      <c r="AO97" s="68">
        <v>0</v>
      </c>
      <c r="AP97" s="68">
        <v>6305700</v>
      </c>
      <c r="AQ97" s="68">
        <v>0</v>
      </c>
      <c r="AR97" s="68">
        <v>6305700</v>
      </c>
      <c r="AS97" s="68">
        <v>0</v>
      </c>
      <c r="AT97" s="68">
        <v>6305700</v>
      </c>
      <c r="AU97" s="68">
        <v>0</v>
      </c>
      <c r="AV97" s="68">
        <v>6305700</v>
      </c>
      <c r="AW97" s="68">
        <v>366000</v>
      </c>
      <c r="AX97" s="68">
        <v>6305700</v>
      </c>
      <c r="AY97" s="68">
        <v>0</v>
      </c>
      <c r="AZ97" s="68">
        <v>3518850</v>
      </c>
      <c r="BA97" s="70">
        <f t="shared" ref="BA97:BB97" si="91">AC97+AE97+AG97+AI97+AK97+AM97+AO97+AQ97+AS97+AU97+AW97+AY97</f>
        <v>63423000</v>
      </c>
      <c r="BB97" s="70">
        <f t="shared" si="91"/>
        <v>63423000</v>
      </c>
      <c r="BC97" s="71">
        <f t="shared" si="1"/>
        <v>0</v>
      </c>
      <c r="BD97" s="72">
        <f t="shared" si="2"/>
        <v>0</v>
      </c>
      <c r="BE97" s="72">
        <f t="shared" si="3"/>
        <v>0</v>
      </c>
    </row>
    <row r="98" spans="1:57" s="73" customFormat="1" ht="14.25" customHeight="1">
      <c r="A98" s="61" t="s">
        <v>57</v>
      </c>
      <c r="B98" s="61" t="s">
        <v>339</v>
      </c>
      <c r="C98" s="94" t="s">
        <v>340</v>
      </c>
      <c r="D98" s="94" t="s">
        <v>60</v>
      </c>
      <c r="E98" s="94">
        <v>36</v>
      </c>
      <c r="F98" s="90" t="s">
        <v>356</v>
      </c>
      <c r="G98" s="63" t="s">
        <v>357</v>
      </c>
      <c r="H98" s="61" t="s">
        <v>358</v>
      </c>
      <c r="I98" s="63" t="s">
        <v>359</v>
      </c>
      <c r="J98" s="64">
        <v>80111620</v>
      </c>
      <c r="K98" s="61" t="s">
        <v>360</v>
      </c>
      <c r="L98" s="61" t="s">
        <v>82</v>
      </c>
      <c r="M98" s="63" t="s">
        <v>361</v>
      </c>
      <c r="N98" s="152" t="s">
        <v>90</v>
      </c>
      <c r="O98" s="152" t="s">
        <v>90</v>
      </c>
      <c r="P98" s="152" t="s">
        <v>90</v>
      </c>
      <c r="Q98" s="63">
        <v>11</v>
      </c>
      <c r="R98" s="61" t="s">
        <v>71</v>
      </c>
      <c r="S98" s="61" t="s">
        <v>72</v>
      </c>
      <c r="T98" s="61" t="s">
        <v>73</v>
      </c>
      <c r="U98" s="83">
        <v>120202500</v>
      </c>
      <c r="V98" s="83">
        <v>120202500</v>
      </c>
      <c r="W98" s="63" t="s">
        <v>74</v>
      </c>
      <c r="X98" s="61" t="s">
        <v>65</v>
      </c>
      <c r="Y98" s="61" t="s">
        <v>146</v>
      </c>
      <c r="Z98" s="61" t="s">
        <v>147</v>
      </c>
      <c r="AA98" s="61">
        <v>6012220601</v>
      </c>
      <c r="AB98" s="63" t="s">
        <v>148</v>
      </c>
      <c r="AC98" s="68">
        <v>84600000</v>
      </c>
      <c r="AD98" s="68">
        <v>0</v>
      </c>
      <c r="AE98" s="68">
        <v>0</v>
      </c>
      <c r="AF98" s="68">
        <v>3877500</v>
      </c>
      <c r="AG98" s="68">
        <v>0</v>
      </c>
      <c r="AH98" s="68">
        <v>10575000</v>
      </c>
      <c r="AI98" s="68">
        <v>0</v>
      </c>
      <c r="AJ98" s="68">
        <v>10575000</v>
      </c>
      <c r="AK98" s="68">
        <v>0</v>
      </c>
      <c r="AL98" s="68">
        <v>10575000</v>
      </c>
      <c r="AM98" s="68">
        <v>0</v>
      </c>
      <c r="AN98" s="68">
        <v>10575000</v>
      </c>
      <c r="AO98" s="68">
        <v>0</v>
      </c>
      <c r="AP98" s="68">
        <v>10575000</v>
      </c>
      <c r="AQ98" s="68">
        <v>35602500</v>
      </c>
      <c r="AR98" s="68">
        <v>10575000</v>
      </c>
      <c r="AS98" s="68">
        <v>0</v>
      </c>
      <c r="AT98" s="68">
        <v>10575000</v>
      </c>
      <c r="AU98" s="68">
        <v>0</v>
      </c>
      <c r="AV98" s="68">
        <v>10575000</v>
      </c>
      <c r="AW98" s="68">
        <v>0</v>
      </c>
      <c r="AX98" s="68">
        <v>10575000</v>
      </c>
      <c r="AY98" s="68">
        <v>0</v>
      </c>
      <c r="AZ98" s="68">
        <v>21150000</v>
      </c>
      <c r="BA98" s="70">
        <f t="shared" ref="BA98:BB98" si="92">AC98+AE98+AG98+AI98+AK98+AM98+AO98+AQ98+AS98+AU98+AW98+AY98</f>
        <v>120202500</v>
      </c>
      <c r="BB98" s="70">
        <f t="shared" si="92"/>
        <v>120202500</v>
      </c>
      <c r="BC98" s="71">
        <f t="shared" si="1"/>
        <v>0</v>
      </c>
      <c r="BD98" s="72">
        <f t="shared" si="2"/>
        <v>0</v>
      </c>
      <c r="BE98" s="72">
        <f t="shared" si="3"/>
        <v>0</v>
      </c>
    </row>
    <row r="99" spans="1:57" s="73" customFormat="1" ht="14.25" customHeight="1">
      <c r="A99" s="61" t="s">
        <v>57</v>
      </c>
      <c r="B99" s="61" t="s">
        <v>339</v>
      </c>
      <c r="C99" s="94" t="s">
        <v>340</v>
      </c>
      <c r="D99" s="94" t="s">
        <v>60</v>
      </c>
      <c r="E99" s="94">
        <v>2</v>
      </c>
      <c r="F99" s="61" t="s">
        <v>362</v>
      </c>
      <c r="G99" s="61" t="s">
        <v>342</v>
      </c>
      <c r="H99" s="61" t="s">
        <v>343</v>
      </c>
      <c r="I99" s="63" t="s">
        <v>348</v>
      </c>
      <c r="J99" s="64">
        <v>80111620</v>
      </c>
      <c r="K99" s="61" t="s">
        <v>345</v>
      </c>
      <c r="L99" s="61" t="s">
        <v>82</v>
      </c>
      <c r="M99" s="63" t="s">
        <v>363</v>
      </c>
      <c r="N99" s="152" t="s">
        <v>90</v>
      </c>
      <c r="O99" s="152" t="s">
        <v>90</v>
      </c>
      <c r="P99" s="152" t="s">
        <v>90</v>
      </c>
      <c r="Q99" s="63">
        <v>7</v>
      </c>
      <c r="R99" s="61" t="s">
        <v>71</v>
      </c>
      <c r="S99" s="61" t="s">
        <v>72</v>
      </c>
      <c r="T99" s="61" t="s">
        <v>73</v>
      </c>
      <c r="U99" s="83">
        <v>28588000</v>
      </c>
      <c r="V99" s="83">
        <v>28588000</v>
      </c>
      <c r="W99" s="63" t="s">
        <v>74</v>
      </c>
      <c r="X99" s="61" t="s">
        <v>65</v>
      </c>
      <c r="Y99" s="61" t="s">
        <v>146</v>
      </c>
      <c r="Z99" s="61" t="s">
        <v>147</v>
      </c>
      <c r="AA99" s="61">
        <v>6012220601</v>
      </c>
      <c r="AB99" s="63" t="s">
        <v>148</v>
      </c>
      <c r="AC99" s="68">
        <v>28588000</v>
      </c>
      <c r="AD99" s="68">
        <v>0</v>
      </c>
      <c r="AE99" s="68">
        <v>0</v>
      </c>
      <c r="AF99" s="68">
        <v>2042000</v>
      </c>
      <c r="AG99" s="68">
        <v>0</v>
      </c>
      <c r="AH99" s="68">
        <v>4084000</v>
      </c>
      <c r="AI99" s="68">
        <v>0</v>
      </c>
      <c r="AJ99" s="68">
        <v>4084000</v>
      </c>
      <c r="AK99" s="68">
        <v>0</v>
      </c>
      <c r="AL99" s="68">
        <v>4084000</v>
      </c>
      <c r="AM99" s="68">
        <v>0</v>
      </c>
      <c r="AN99" s="68">
        <v>4084000</v>
      </c>
      <c r="AO99" s="68">
        <v>0</v>
      </c>
      <c r="AP99" s="68">
        <v>4084000</v>
      </c>
      <c r="AQ99" s="68">
        <v>0</v>
      </c>
      <c r="AR99" s="68">
        <v>4084000</v>
      </c>
      <c r="AS99" s="68">
        <v>0</v>
      </c>
      <c r="AT99" s="68">
        <v>2042000</v>
      </c>
      <c r="AU99" s="68">
        <v>0</v>
      </c>
      <c r="AV99" s="68">
        <v>0</v>
      </c>
      <c r="AW99" s="68">
        <v>0</v>
      </c>
      <c r="AX99" s="68">
        <v>0</v>
      </c>
      <c r="AY99" s="68">
        <v>0</v>
      </c>
      <c r="AZ99" s="68">
        <v>0</v>
      </c>
      <c r="BA99" s="70">
        <f t="shared" ref="BA99:BB99" si="93">AC99+AE99+AG99+AI99+AK99+AM99+AO99+AQ99+AS99+AU99+AW99+AY99</f>
        <v>28588000</v>
      </c>
      <c r="BB99" s="70">
        <f t="shared" si="93"/>
        <v>28588000</v>
      </c>
      <c r="BC99" s="71">
        <f t="shared" si="1"/>
        <v>0</v>
      </c>
      <c r="BD99" s="72">
        <f t="shared" si="2"/>
        <v>0</v>
      </c>
      <c r="BE99" s="72">
        <f t="shared" si="3"/>
        <v>0</v>
      </c>
    </row>
    <row r="100" spans="1:57" s="73" customFormat="1" ht="14.25" customHeight="1">
      <c r="A100" s="61" t="s">
        <v>57</v>
      </c>
      <c r="B100" s="61" t="s">
        <v>339</v>
      </c>
      <c r="C100" s="94" t="s">
        <v>340</v>
      </c>
      <c r="D100" s="94" t="s">
        <v>60</v>
      </c>
      <c r="E100" s="94">
        <v>36</v>
      </c>
      <c r="F100" s="90" t="s">
        <v>364</v>
      </c>
      <c r="G100" s="61" t="s">
        <v>342</v>
      </c>
      <c r="H100" s="61" t="s">
        <v>343</v>
      </c>
      <c r="I100" s="63" t="s">
        <v>348</v>
      </c>
      <c r="J100" s="64">
        <v>80111620</v>
      </c>
      <c r="K100" s="61" t="s">
        <v>345</v>
      </c>
      <c r="L100" s="61" t="s">
        <v>82</v>
      </c>
      <c r="M100" s="63" t="s">
        <v>365</v>
      </c>
      <c r="N100" s="152" t="s">
        <v>90</v>
      </c>
      <c r="O100" s="152" t="s">
        <v>90</v>
      </c>
      <c r="P100" s="152" t="s">
        <v>90</v>
      </c>
      <c r="Q100" s="61">
        <v>11</v>
      </c>
      <c r="R100" s="61" t="s">
        <v>71</v>
      </c>
      <c r="S100" s="61" t="s">
        <v>72</v>
      </c>
      <c r="T100" s="61" t="s">
        <v>73</v>
      </c>
      <c r="U100" s="83">
        <v>49695067</v>
      </c>
      <c r="V100" s="83">
        <v>49695067</v>
      </c>
      <c r="W100" s="63" t="s">
        <v>74</v>
      </c>
      <c r="X100" s="61" t="s">
        <v>65</v>
      </c>
      <c r="Y100" s="61" t="s">
        <v>146</v>
      </c>
      <c r="Z100" s="61" t="s">
        <v>147</v>
      </c>
      <c r="AA100" s="61">
        <v>6012220601</v>
      </c>
      <c r="AB100" s="63" t="s">
        <v>148</v>
      </c>
      <c r="AC100" s="79">
        <v>48092000</v>
      </c>
      <c r="AD100" s="79">
        <v>0</v>
      </c>
      <c r="AE100" s="79">
        <v>0</v>
      </c>
      <c r="AF100" s="79">
        <v>1603067</v>
      </c>
      <c r="AG100" s="79">
        <v>0</v>
      </c>
      <c r="AH100" s="79">
        <v>4372000</v>
      </c>
      <c r="AI100" s="79">
        <v>0</v>
      </c>
      <c r="AJ100" s="79">
        <v>4372000</v>
      </c>
      <c r="AK100" s="79">
        <v>0</v>
      </c>
      <c r="AL100" s="71">
        <v>4372000</v>
      </c>
      <c r="AM100" s="83">
        <v>0</v>
      </c>
      <c r="AN100" s="79">
        <v>4372000</v>
      </c>
      <c r="AO100" s="79">
        <v>0</v>
      </c>
      <c r="AP100" s="79">
        <v>4372000</v>
      </c>
      <c r="AQ100" s="79">
        <v>1603067</v>
      </c>
      <c r="AR100" s="79">
        <v>4372000</v>
      </c>
      <c r="AS100" s="79">
        <v>0</v>
      </c>
      <c r="AT100" s="79">
        <v>4372000</v>
      </c>
      <c r="AU100" s="79">
        <v>0</v>
      </c>
      <c r="AV100" s="79">
        <v>4372000</v>
      </c>
      <c r="AW100" s="79">
        <v>0</v>
      </c>
      <c r="AX100" s="79">
        <v>4372000</v>
      </c>
      <c r="AY100" s="79">
        <v>0</v>
      </c>
      <c r="AZ100" s="71">
        <v>8744000</v>
      </c>
      <c r="BA100" s="70">
        <f t="shared" ref="BA100:BB100" si="94">AC100+AE100+AG100+AI100+AK100+AM100+AO100+AQ100+AS100+AU100+AW100+AY100</f>
        <v>49695067</v>
      </c>
      <c r="BB100" s="70">
        <f t="shared" si="94"/>
        <v>49695067</v>
      </c>
      <c r="BC100" s="71">
        <f t="shared" si="1"/>
        <v>0</v>
      </c>
      <c r="BD100" s="72">
        <f t="shared" si="2"/>
        <v>0</v>
      </c>
      <c r="BE100" s="72">
        <f t="shared" si="3"/>
        <v>0</v>
      </c>
    </row>
    <row r="101" spans="1:57" s="73" customFormat="1" ht="14.25" customHeight="1">
      <c r="A101" s="61" t="s">
        <v>57</v>
      </c>
      <c r="B101" s="61" t="s">
        <v>339</v>
      </c>
      <c r="C101" s="94" t="s">
        <v>340</v>
      </c>
      <c r="D101" s="94" t="s">
        <v>60</v>
      </c>
      <c r="E101" s="94">
        <v>36</v>
      </c>
      <c r="F101" s="90" t="s">
        <v>366</v>
      </c>
      <c r="G101" s="63" t="s">
        <v>342</v>
      </c>
      <c r="H101" s="61" t="s">
        <v>343</v>
      </c>
      <c r="I101" s="63" t="s">
        <v>348</v>
      </c>
      <c r="J101" s="64">
        <v>80111620</v>
      </c>
      <c r="K101" s="61" t="s">
        <v>345</v>
      </c>
      <c r="L101" s="61" t="s">
        <v>82</v>
      </c>
      <c r="M101" s="63" t="s">
        <v>367</v>
      </c>
      <c r="N101" s="152" t="s">
        <v>90</v>
      </c>
      <c r="O101" s="152" t="s">
        <v>90</v>
      </c>
      <c r="P101" s="152" t="s">
        <v>90</v>
      </c>
      <c r="Q101" s="61">
        <v>11</v>
      </c>
      <c r="R101" s="61" t="s">
        <v>71</v>
      </c>
      <c r="S101" s="61" t="s">
        <v>72</v>
      </c>
      <c r="T101" s="61" t="s">
        <v>73</v>
      </c>
      <c r="U101" s="83">
        <v>51150000</v>
      </c>
      <c r="V101" s="83">
        <v>51150000</v>
      </c>
      <c r="W101" s="63" t="s">
        <v>74</v>
      </c>
      <c r="X101" s="61" t="s">
        <v>65</v>
      </c>
      <c r="Y101" s="63" t="s">
        <v>146</v>
      </c>
      <c r="Z101" s="63" t="s">
        <v>147</v>
      </c>
      <c r="AA101" s="61">
        <v>6012220601</v>
      </c>
      <c r="AB101" s="63" t="s">
        <v>148</v>
      </c>
      <c r="AC101" s="79">
        <v>49500000</v>
      </c>
      <c r="AD101" s="79">
        <v>0</v>
      </c>
      <c r="AE101" s="79">
        <v>0</v>
      </c>
      <c r="AF101" s="79">
        <v>1650000</v>
      </c>
      <c r="AG101" s="79">
        <v>0</v>
      </c>
      <c r="AH101" s="79">
        <v>4500000</v>
      </c>
      <c r="AI101" s="79">
        <v>0</v>
      </c>
      <c r="AJ101" s="79">
        <v>4500000</v>
      </c>
      <c r="AK101" s="79">
        <v>0</v>
      </c>
      <c r="AL101" s="71">
        <v>4500000</v>
      </c>
      <c r="AM101" s="83">
        <v>0</v>
      </c>
      <c r="AN101" s="79">
        <v>4500000</v>
      </c>
      <c r="AO101" s="79">
        <v>0</v>
      </c>
      <c r="AP101" s="79">
        <v>4500000</v>
      </c>
      <c r="AQ101" s="79">
        <v>1650000</v>
      </c>
      <c r="AR101" s="79">
        <v>4500000</v>
      </c>
      <c r="AS101" s="79">
        <v>0</v>
      </c>
      <c r="AT101" s="79">
        <v>4500000</v>
      </c>
      <c r="AU101" s="79">
        <v>0</v>
      </c>
      <c r="AV101" s="79">
        <v>4500000</v>
      </c>
      <c r="AW101" s="79">
        <v>0</v>
      </c>
      <c r="AX101" s="79">
        <v>4500000</v>
      </c>
      <c r="AY101" s="79">
        <v>0</v>
      </c>
      <c r="AZ101" s="71">
        <v>9000000</v>
      </c>
      <c r="BA101" s="70">
        <f t="shared" ref="BA101:BB101" si="95">AC101+AE101+AG101+AI101+AK101+AM101+AO101+AQ101+AS101+AU101+AW101+AY101</f>
        <v>51150000</v>
      </c>
      <c r="BB101" s="70">
        <f t="shared" si="95"/>
        <v>51150000</v>
      </c>
      <c r="BC101" s="71">
        <f t="shared" si="1"/>
        <v>0</v>
      </c>
      <c r="BD101" s="72">
        <f t="shared" si="2"/>
        <v>0</v>
      </c>
      <c r="BE101" s="72">
        <f t="shared" si="3"/>
        <v>0</v>
      </c>
    </row>
    <row r="102" spans="1:57" s="73" customFormat="1" ht="14.25" customHeight="1">
      <c r="A102" s="61" t="s">
        <v>57</v>
      </c>
      <c r="B102" s="61" t="s">
        <v>339</v>
      </c>
      <c r="C102" s="94" t="s">
        <v>340</v>
      </c>
      <c r="D102" s="94" t="s">
        <v>60</v>
      </c>
      <c r="E102" s="94">
        <v>36</v>
      </c>
      <c r="F102" s="90" t="s">
        <v>368</v>
      </c>
      <c r="G102" s="63" t="s">
        <v>342</v>
      </c>
      <c r="H102" s="61" t="s">
        <v>343</v>
      </c>
      <c r="I102" s="63" t="s">
        <v>348</v>
      </c>
      <c r="J102" s="64">
        <v>80111620</v>
      </c>
      <c r="K102" s="61" t="s">
        <v>345</v>
      </c>
      <c r="L102" s="61" t="s">
        <v>82</v>
      </c>
      <c r="M102" s="63" t="s">
        <v>369</v>
      </c>
      <c r="N102" s="152" t="s">
        <v>90</v>
      </c>
      <c r="O102" s="152" t="s">
        <v>90</v>
      </c>
      <c r="P102" s="152" t="s">
        <v>90</v>
      </c>
      <c r="Q102" s="61">
        <v>11</v>
      </c>
      <c r="R102" s="61" t="s">
        <v>71</v>
      </c>
      <c r="S102" s="61" t="s">
        <v>72</v>
      </c>
      <c r="T102" s="61" t="s">
        <v>73</v>
      </c>
      <c r="U102" s="83">
        <v>90666667</v>
      </c>
      <c r="V102" s="83">
        <v>90666667</v>
      </c>
      <c r="W102" s="63" t="s">
        <v>74</v>
      </c>
      <c r="X102" s="61" t="s">
        <v>65</v>
      </c>
      <c r="Y102" s="61" t="s">
        <v>146</v>
      </c>
      <c r="Z102" s="61" t="s">
        <v>147</v>
      </c>
      <c r="AA102" s="61">
        <v>6012220601</v>
      </c>
      <c r="AB102" s="63" t="s">
        <v>148</v>
      </c>
      <c r="AC102" s="68">
        <v>80000000</v>
      </c>
      <c r="AD102" s="68">
        <v>0</v>
      </c>
      <c r="AE102" s="68">
        <v>0</v>
      </c>
      <c r="AF102" s="68">
        <v>2666667</v>
      </c>
      <c r="AG102" s="68">
        <v>0</v>
      </c>
      <c r="AH102" s="68">
        <v>8000000</v>
      </c>
      <c r="AI102" s="68">
        <v>0</v>
      </c>
      <c r="AJ102" s="68">
        <v>8000000</v>
      </c>
      <c r="AK102" s="68">
        <v>0</v>
      </c>
      <c r="AL102" s="68">
        <v>8000000</v>
      </c>
      <c r="AM102" s="68">
        <v>0</v>
      </c>
      <c r="AN102" s="68">
        <v>8000000</v>
      </c>
      <c r="AO102" s="68">
        <v>0</v>
      </c>
      <c r="AP102" s="68">
        <v>8000000</v>
      </c>
      <c r="AQ102" s="68">
        <v>10666667</v>
      </c>
      <c r="AR102" s="68">
        <v>8000000</v>
      </c>
      <c r="AS102" s="68">
        <v>0</v>
      </c>
      <c r="AT102" s="68">
        <v>8000000</v>
      </c>
      <c r="AU102" s="68">
        <v>0</v>
      </c>
      <c r="AV102" s="68">
        <v>8000000</v>
      </c>
      <c r="AW102" s="68">
        <v>0</v>
      </c>
      <c r="AX102" s="68">
        <v>8000000</v>
      </c>
      <c r="AY102" s="68">
        <v>0</v>
      </c>
      <c r="AZ102" s="68">
        <v>16000000</v>
      </c>
      <c r="BA102" s="70">
        <f t="shared" ref="BA102:BB102" si="96">AC102+AE102+AG102+AI102+AK102+AM102+AO102+AQ102+AS102+AU102+AW102+AY102</f>
        <v>90666667</v>
      </c>
      <c r="BB102" s="70">
        <f t="shared" si="96"/>
        <v>90666667</v>
      </c>
      <c r="BC102" s="71">
        <f t="shared" si="1"/>
        <v>0</v>
      </c>
      <c r="BD102" s="72">
        <f t="shared" si="2"/>
        <v>0</v>
      </c>
      <c r="BE102" s="72">
        <f t="shared" si="3"/>
        <v>0</v>
      </c>
    </row>
    <row r="103" spans="1:57" s="73" customFormat="1" ht="14.25" customHeight="1">
      <c r="A103" s="61" t="s">
        <v>57</v>
      </c>
      <c r="B103" s="61" t="s">
        <v>339</v>
      </c>
      <c r="C103" s="94" t="s">
        <v>340</v>
      </c>
      <c r="D103" s="94" t="s">
        <v>60</v>
      </c>
      <c r="E103" s="94">
        <v>30</v>
      </c>
      <c r="F103" s="61" t="s">
        <v>370</v>
      </c>
      <c r="G103" s="63" t="s">
        <v>371</v>
      </c>
      <c r="H103" s="61" t="s">
        <v>372</v>
      </c>
      <c r="I103" s="63" t="s">
        <v>373</v>
      </c>
      <c r="J103" s="64">
        <v>80111620</v>
      </c>
      <c r="K103" s="61" t="s">
        <v>374</v>
      </c>
      <c r="L103" s="61" t="s">
        <v>82</v>
      </c>
      <c r="M103" s="63" t="s">
        <v>375</v>
      </c>
      <c r="N103" s="152" t="s">
        <v>90</v>
      </c>
      <c r="O103" s="152" t="s">
        <v>90</v>
      </c>
      <c r="P103" s="152" t="s">
        <v>90</v>
      </c>
      <c r="Q103" s="61">
        <v>11</v>
      </c>
      <c r="R103" s="61" t="s">
        <v>71</v>
      </c>
      <c r="S103" s="61" t="s">
        <v>72</v>
      </c>
      <c r="T103" s="61" t="s">
        <v>73</v>
      </c>
      <c r="U103" s="83">
        <v>48076077</v>
      </c>
      <c r="V103" s="83">
        <v>48076077</v>
      </c>
      <c r="W103" s="63" t="s">
        <v>74</v>
      </c>
      <c r="X103" s="61" t="s">
        <v>65</v>
      </c>
      <c r="Y103" s="61" t="s">
        <v>146</v>
      </c>
      <c r="Z103" s="61" t="s">
        <v>147</v>
      </c>
      <c r="AA103" s="61">
        <v>6012220601</v>
      </c>
      <c r="AB103" s="63" t="s">
        <v>148</v>
      </c>
      <c r="AC103" s="71">
        <v>36000000</v>
      </c>
      <c r="AD103" s="79">
        <v>0</v>
      </c>
      <c r="AE103" s="79">
        <v>0</v>
      </c>
      <c r="AF103" s="79">
        <v>400000</v>
      </c>
      <c r="AG103" s="79">
        <v>0</v>
      </c>
      <c r="AH103" s="79">
        <v>6000000</v>
      </c>
      <c r="AI103" s="79">
        <v>0</v>
      </c>
      <c r="AJ103" s="79">
        <v>6000000</v>
      </c>
      <c r="AK103" s="79">
        <v>0</v>
      </c>
      <c r="AL103" s="71">
        <v>6000000</v>
      </c>
      <c r="AM103" s="83">
        <v>0</v>
      </c>
      <c r="AN103" s="79">
        <v>6000000</v>
      </c>
      <c r="AO103" s="71">
        <v>12076077</v>
      </c>
      <c r="AP103" s="79">
        <v>6000000</v>
      </c>
      <c r="AQ103" s="79">
        <v>0</v>
      </c>
      <c r="AR103" s="79">
        <v>6000000</v>
      </c>
      <c r="AS103" s="79">
        <v>0</v>
      </c>
      <c r="AT103" s="79">
        <v>6000000</v>
      </c>
      <c r="AU103" s="79">
        <v>0</v>
      </c>
      <c r="AV103" s="79">
        <v>1892026</v>
      </c>
      <c r="AW103" s="79">
        <v>0</v>
      </c>
      <c r="AX103" s="79">
        <v>1892026</v>
      </c>
      <c r="AY103" s="79">
        <v>0</v>
      </c>
      <c r="AZ103" s="71">
        <v>1892025</v>
      </c>
      <c r="BA103" s="70">
        <f t="shared" ref="BA103:BB103" si="97">AC103+AE103+AG103+AI103+AK103+AM103+AO103+AQ103+AS103+AU103+AW103+AY103</f>
        <v>48076077</v>
      </c>
      <c r="BB103" s="70">
        <f t="shared" si="97"/>
        <v>48076077</v>
      </c>
      <c r="BC103" s="71">
        <f t="shared" si="1"/>
        <v>0</v>
      </c>
      <c r="BD103" s="72">
        <f t="shared" si="2"/>
        <v>0</v>
      </c>
      <c r="BE103" s="72">
        <f t="shared" si="3"/>
        <v>0</v>
      </c>
    </row>
    <row r="104" spans="1:57" s="73" customFormat="1" ht="14.25" customHeight="1">
      <c r="A104" s="61" t="s">
        <v>57</v>
      </c>
      <c r="B104" s="61" t="s">
        <v>339</v>
      </c>
      <c r="C104" s="94" t="s">
        <v>340</v>
      </c>
      <c r="D104" s="94" t="s">
        <v>60</v>
      </c>
      <c r="E104" s="94" t="s">
        <v>102</v>
      </c>
      <c r="F104" s="61" t="s">
        <v>376</v>
      </c>
      <c r="G104" s="63" t="s">
        <v>371</v>
      </c>
      <c r="H104" s="61" t="s">
        <v>372</v>
      </c>
      <c r="I104" s="63" t="s">
        <v>373</v>
      </c>
      <c r="J104" s="64">
        <v>80111620</v>
      </c>
      <c r="K104" s="61" t="s">
        <v>374</v>
      </c>
      <c r="L104" s="61" t="s">
        <v>82</v>
      </c>
      <c r="M104" s="63" t="s">
        <v>377</v>
      </c>
      <c r="N104" s="152" t="s">
        <v>90</v>
      </c>
      <c r="O104" s="152" t="s">
        <v>90</v>
      </c>
      <c r="P104" s="152" t="s">
        <v>90</v>
      </c>
      <c r="Q104" s="61">
        <v>11</v>
      </c>
      <c r="R104" s="61" t="s">
        <v>71</v>
      </c>
      <c r="S104" s="61" t="s">
        <v>72</v>
      </c>
      <c r="T104" s="61" t="s">
        <v>73</v>
      </c>
      <c r="U104" s="82">
        <v>52844000</v>
      </c>
      <c r="V104" s="82">
        <v>52844000</v>
      </c>
      <c r="W104" s="63" t="s">
        <v>74</v>
      </c>
      <c r="X104" s="61" t="s">
        <v>65</v>
      </c>
      <c r="Y104" s="61" t="s">
        <v>146</v>
      </c>
      <c r="Z104" s="61" t="s">
        <v>147</v>
      </c>
      <c r="AA104" s="61">
        <v>6012220601</v>
      </c>
      <c r="AB104" s="63" t="s">
        <v>148</v>
      </c>
      <c r="AC104" s="70">
        <v>52844000</v>
      </c>
      <c r="AD104" s="70"/>
      <c r="AE104" s="70"/>
      <c r="AF104" s="70">
        <v>2402000</v>
      </c>
      <c r="AG104" s="70"/>
      <c r="AH104" s="70">
        <v>4804000</v>
      </c>
      <c r="AI104" s="70"/>
      <c r="AJ104" s="70">
        <v>4804000</v>
      </c>
      <c r="AK104" s="70"/>
      <c r="AL104" s="71">
        <v>4804000</v>
      </c>
      <c r="AM104" s="82"/>
      <c r="AN104" s="70">
        <v>4804000</v>
      </c>
      <c r="AO104" s="70"/>
      <c r="AP104" s="70">
        <v>4804000</v>
      </c>
      <c r="AQ104" s="70"/>
      <c r="AR104" s="70">
        <v>4804000</v>
      </c>
      <c r="AS104" s="70"/>
      <c r="AT104" s="70">
        <v>4804000</v>
      </c>
      <c r="AU104" s="70"/>
      <c r="AV104" s="70">
        <v>4804000</v>
      </c>
      <c r="AW104" s="70"/>
      <c r="AX104" s="70">
        <v>4804000</v>
      </c>
      <c r="AY104" s="70"/>
      <c r="AZ104" s="71">
        <v>7206000</v>
      </c>
      <c r="BA104" s="70">
        <f t="shared" ref="BA104:BB104" si="98">AC104+AE104+AG104+AI104+AK104+AM104+AO104+AQ104+AS104+AU104+AW104+AY104</f>
        <v>52844000</v>
      </c>
      <c r="BB104" s="70">
        <f t="shared" si="98"/>
        <v>52844000</v>
      </c>
      <c r="BC104" s="71">
        <f t="shared" si="1"/>
        <v>0</v>
      </c>
      <c r="BD104" s="72">
        <f t="shared" si="2"/>
        <v>0</v>
      </c>
      <c r="BE104" s="72">
        <f t="shared" si="3"/>
        <v>0</v>
      </c>
    </row>
    <row r="105" spans="1:57" s="73" customFormat="1" ht="14.25" customHeight="1">
      <c r="A105" s="61" t="s">
        <v>57</v>
      </c>
      <c r="B105" s="61" t="s">
        <v>339</v>
      </c>
      <c r="C105" s="94" t="s">
        <v>340</v>
      </c>
      <c r="D105" s="94" t="s">
        <v>60</v>
      </c>
      <c r="E105" s="94">
        <v>2</v>
      </c>
      <c r="F105" s="61" t="s">
        <v>378</v>
      </c>
      <c r="G105" s="61" t="s">
        <v>371</v>
      </c>
      <c r="H105" s="61" t="s">
        <v>372</v>
      </c>
      <c r="I105" s="63" t="s">
        <v>373</v>
      </c>
      <c r="J105" s="64">
        <v>80111620</v>
      </c>
      <c r="K105" s="61" t="s">
        <v>374</v>
      </c>
      <c r="L105" s="61" t="s">
        <v>82</v>
      </c>
      <c r="M105" s="63" t="s">
        <v>379</v>
      </c>
      <c r="N105" s="152" t="s">
        <v>90</v>
      </c>
      <c r="O105" s="152" t="s">
        <v>90</v>
      </c>
      <c r="P105" s="152" t="s">
        <v>90</v>
      </c>
      <c r="Q105" s="61">
        <v>11</v>
      </c>
      <c r="R105" s="61" t="s">
        <v>71</v>
      </c>
      <c r="S105" s="61" t="s">
        <v>72</v>
      </c>
      <c r="T105" s="61" t="s">
        <v>73</v>
      </c>
      <c r="U105" s="82">
        <v>7000000</v>
      </c>
      <c r="V105" s="82">
        <v>7000000</v>
      </c>
      <c r="W105" s="63" t="s">
        <v>74</v>
      </c>
      <c r="X105" s="61" t="s">
        <v>65</v>
      </c>
      <c r="Y105" s="61" t="s">
        <v>146</v>
      </c>
      <c r="Z105" s="61" t="s">
        <v>147</v>
      </c>
      <c r="AA105" s="61">
        <v>6012220601</v>
      </c>
      <c r="AB105" s="63" t="s">
        <v>148</v>
      </c>
      <c r="AC105" s="68">
        <v>7000000</v>
      </c>
      <c r="AD105" s="68">
        <v>0</v>
      </c>
      <c r="AE105" s="68">
        <v>0</v>
      </c>
      <c r="AF105" s="68">
        <v>0</v>
      </c>
      <c r="AG105" s="68">
        <v>0</v>
      </c>
      <c r="AH105" s="68">
        <v>0</v>
      </c>
      <c r="AI105" s="68">
        <v>0</v>
      </c>
      <c r="AJ105" s="68">
        <v>0</v>
      </c>
      <c r="AK105" s="68">
        <v>0</v>
      </c>
      <c r="AL105" s="68">
        <v>0</v>
      </c>
      <c r="AM105" s="68">
        <v>0</v>
      </c>
      <c r="AN105" s="68">
        <v>0</v>
      </c>
      <c r="AO105" s="68">
        <v>0</v>
      </c>
      <c r="AP105" s="68">
        <v>0</v>
      </c>
      <c r="AQ105" s="68">
        <v>0</v>
      </c>
      <c r="AR105" s="68">
        <v>0</v>
      </c>
      <c r="AS105" s="68">
        <v>0</v>
      </c>
      <c r="AT105" s="68">
        <v>0</v>
      </c>
      <c r="AU105" s="68">
        <v>0</v>
      </c>
      <c r="AV105" s="68">
        <v>2500000</v>
      </c>
      <c r="AW105" s="68">
        <v>0</v>
      </c>
      <c r="AX105" s="68">
        <v>2500000</v>
      </c>
      <c r="AY105" s="68">
        <v>0</v>
      </c>
      <c r="AZ105" s="68">
        <v>2000000</v>
      </c>
      <c r="BA105" s="70">
        <f t="shared" ref="BA105:BB105" si="99">AC105+AE105+AG105+AI105+AK105+AM105+AO105+AQ105+AS105+AU105+AW105+AY105</f>
        <v>7000000</v>
      </c>
      <c r="BB105" s="70">
        <f t="shared" si="99"/>
        <v>7000000</v>
      </c>
      <c r="BC105" s="71">
        <f t="shared" si="1"/>
        <v>0</v>
      </c>
      <c r="BD105" s="72">
        <f t="shared" si="2"/>
        <v>0</v>
      </c>
      <c r="BE105" s="72">
        <f t="shared" si="3"/>
        <v>0</v>
      </c>
    </row>
    <row r="106" spans="1:57" s="73" customFormat="1" ht="14.25" customHeight="1">
      <c r="A106" s="61" t="s">
        <v>57</v>
      </c>
      <c r="B106" s="61" t="s">
        <v>339</v>
      </c>
      <c r="C106" s="94" t="s">
        <v>340</v>
      </c>
      <c r="D106" s="94" t="s">
        <v>60</v>
      </c>
      <c r="E106" s="94">
        <v>2</v>
      </c>
      <c r="F106" s="61" t="s">
        <v>380</v>
      </c>
      <c r="G106" s="63" t="s">
        <v>357</v>
      </c>
      <c r="H106" s="61" t="s">
        <v>358</v>
      </c>
      <c r="I106" s="63" t="s">
        <v>381</v>
      </c>
      <c r="J106" s="64">
        <v>80111620</v>
      </c>
      <c r="K106" s="61" t="s">
        <v>360</v>
      </c>
      <c r="L106" s="61" t="s">
        <v>82</v>
      </c>
      <c r="M106" s="63" t="s">
        <v>382</v>
      </c>
      <c r="N106" s="152" t="s">
        <v>90</v>
      </c>
      <c r="O106" s="152" t="s">
        <v>90</v>
      </c>
      <c r="P106" s="152" t="s">
        <v>90</v>
      </c>
      <c r="Q106" s="61">
        <v>11</v>
      </c>
      <c r="R106" s="61" t="s">
        <v>71</v>
      </c>
      <c r="S106" s="61" t="s">
        <v>72</v>
      </c>
      <c r="T106" s="61" t="s">
        <v>73</v>
      </c>
      <c r="U106" s="83">
        <v>82333784</v>
      </c>
      <c r="V106" s="83">
        <v>82333784</v>
      </c>
      <c r="W106" s="63" t="s">
        <v>74</v>
      </c>
      <c r="X106" s="61" t="s">
        <v>65</v>
      </c>
      <c r="Y106" s="61" t="s">
        <v>146</v>
      </c>
      <c r="Z106" s="61" t="s">
        <v>147</v>
      </c>
      <c r="AA106" s="61">
        <v>6012220601</v>
      </c>
      <c r="AB106" s="63" t="s">
        <v>148</v>
      </c>
      <c r="AC106" s="68">
        <v>75000000</v>
      </c>
      <c r="AD106" s="68">
        <v>0</v>
      </c>
      <c r="AE106" s="68">
        <v>0</v>
      </c>
      <c r="AF106" s="68">
        <v>3750000</v>
      </c>
      <c r="AG106" s="68">
        <v>0</v>
      </c>
      <c r="AH106" s="68">
        <v>7500000</v>
      </c>
      <c r="AI106" s="68">
        <v>0</v>
      </c>
      <c r="AJ106" s="68">
        <v>7500000</v>
      </c>
      <c r="AK106" s="68">
        <v>0</v>
      </c>
      <c r="AL106" s="68">
        <v>7500000</v>
      </c>
      <c r="AM106" s="68">
        <v>0</v>
      </c>
      <c r="AN106" s="68">
        <v>7500000</v>
      </c>
      <c r="AO106" s="68">
        <v>0</v>
      </c>
      <c r="AP106" s="68">
        <v>7500000</v>
      </c>
      <c r="AQ106" s="68">
        <v>0</v>
      </c>
      <c r="AR106" s="68">
        <v>7500000</v>
      </c>
      <c r="AS106" s="68">
        <v>0</v>
      </c>
      <c r="AT106" s="68">
        <v>7500000</v>
      </c>
      <c r="AU106" s="68">
        <v>0</v>
      </c>
      <c r="AV106" s="68">
        <v>7500000</v>
      </c>
      <c r="AW106" s="68">
        <v>7333784</v>
      </c>
      <c r="AX106" s="68">
        <v>7500000</v>
      </c>
      <c r="AY106" s="68">
        <v>0</v>
      </c>
      <c r="AZ106" s="68">
        <v>11083784</v>
      </c>
      <c r="BA106" s="70">
        <f t="shared" ref="BA106:BB106" si="100">AC106+AE106+AG106+AI106+AK106+AM106+AO106+AQ106+AS106+AU106+AW106+AY106</f>
        <v>82333784</v>
      </c>
      <c r="BB106" s="70">
        <f t="shared" si="100"/>
        <v>82333784</v>
      </c>
      <c r="BC106" s="71">
        <f t="shared" si="1"/>
        <v>0</v>
      </c>
      <c r="BD106" s="72">
        <f t="shared" si="2"/>
        <v>0</v>
      </c>
      <c r="BE106" s="72">
        <f t="shared" si="3"/>
        <v>0</v>
      </c>
    </row>
    <row r="107" spans="1:57" s="73" customFormat="1" ht="14.25" customHeight="1">
      <c r="A107" s="61" t="s">
        <v>57</v>
      </c>
      <c r="B107" s="61" t="s">
        <v>339</v>
      </c>
      <c r="C107" s="94" t="s">
        <v>340</v>
      </c>
      <c r="D107" s="94" t="s">
        <v>60</v>
      </c>
      <c r="E107" s="94">
        <v>36</v>
      </c>
      <c r="F107" s="90" t="s">
        <v>383</v>
      </c>
      <c r="G107" s="61" t="s">
        <v>342</v>
      </c>
      <c r="H107" s="61" t="s">
        <v>343</v>
      </c>
      <c r="I107" s="63" t="s">
        <v>348</v>
      </c>
      <c r="J107" s="64">
        <v>80111620</v>
      </c>
      <c r="K107" s="61" t="s">
        <v>345</v>
      </c>
      <c r="L107" s="61" t="s">
        <v>82</v>
      </c>
      <c r="M107" s="63" t="s">
        <v>384</v>
      </c>
      <c r="N107" s="152" t="s">
        <v>90</v>
      </c>
      <c r="O107" s="152" t="s">
        <v>90</v>
      </c>
      <c r="P107" s="152" t="s">
        <v>90</v>
      </c>
      <c r="Q107" s="61">
        <v>11</v>
      </c>
      <c r="R107" s="61" t="s">
        <v>71</v>
      </c>
      <c r="S107" s="61" t="s">
        <v>72</v>
      </c>
      <c r="T107" s="61" t="s">
        <v>73</v>
      </c>
      <c r="U107" s="83">
        <v>85176000</v>
      </c>
      <c r="V107" s="83">
        <v>85176000</v>
      </c>
      <c r="W107" s="63" t="s">
        <v>74</v>
      </c>
      <c r="X107" s="61" t="s">
        <v>65</v>
      </c>
      <c r="Y107" s="61" t="s">
        <v>146</v>
      </c>
      <c r="Z107" s="61" t="s">
        <v>147</v>
      </c>
      <c r="AA107" s="61">
        <v>6012220601</v>
      </c>
      <c r="AB107" s="63" t="s">
        <v>148</v>
      </c>
      <c r="AC107" s="79">
        <v>80080000</v>
      </c>
      <c r="AD107" s="79">
        <v>0</v>
      </c>
      <c r="AE107" s="79">
        <v>0</v>
      </c>
      <c r="AF107" s="79">
        <v>5096000</v>
      </c>
      <c r="AG107" s="79">
        <v>0</v>
      </c>
      <c r="AH107" s="79">
        <v>7280000</v>
      </c>
      <c r="AI107" s="79">
        <v>0</v>
      </c>
      <c r="AJ107" s="79">
        <v>7280000</v>
      </c>
      <c r="AK107" s="79">
        <v>0</v>
      </c>
      <c r="AL107" s="71">
        <v>7280000</v>
      </c>
      <c r="AM107" s="83">
        <v>0</v>
      </c>
      <c r="AN107" s="79">
        <v>7280000</v>
      </c>
      <c r="AO107" s="79">
        <v>0</v>
      </c>
      <c r="AP107" s="79">
        <v>7280000</v>
      </c>
      <c r="AQ107" s="79">
        <v>5096000</v>
      </c>
      <c r="AR107" s="79">
        <v>7280000</v>
      </c>
      <c r="AS107" s="79">
        <v>0</v>
      </c>
      <c r="AT107" s="79">
        <v>7280000</v>
      </c>
      <c r="AU107" s="79">
        <v>0</v>
      </c>
      <c r="AV107" s="79">
        <v>7280000</v>
      </c>
      <c r="AW107" s="79">
        <v>0</v>
      </c>
      <c r="AX107" s="79">
        <v>7280000</v>
      </c>
      <c r="AY107" s="79">
        <v>0</v>
      </c>
      <c r="AZ107" s="71">
        <v>14560000</v>
      </c>
      <c r="BA107" s="70">
        <f t="shared" ref="BA107:BB107" si="101">AC107+AE107+AG107+AI107+AK107+AM107+AO107+AQ107+AS107+AU107+AW107+AY107</f>
        <v>85176000</v>
      </c>
      <c r="BB107" s="70">
        <f t="shared" si="101"/>
        <v>85176000</v>
      </c>
      <c r="BC107" s="71">
        <f t="shared" si="1"/>
        <v>0</v>
      </c>
      <c r="BD107" s="72">
        <f t="shared" si="2"/>
        <v>0</v>
      </c>
      <c r="BE107" s="72">
        <f t="shared" si="3"/>
        <v>0</v>
      </c>
    </row>
    <row r="108" spans="1:57" s="73" customFormat="1" ht="14.25" customHeight="1">
      <c r="A108" s="61" t="s">
        <v>57</v>
      </c>
      <c r="B108" s="61" t="s">
        <v>339</v>
      </c>
      <c r="C108" s="94" t="s">
        <v>340</v>
      </c>
      <c r="D108" s="94" t="s">
        <v>60</v>
      </c>
      <c r="E108" s="94" t="s">
        <v>102</v>
      </c>
      <c r="F108" s="90" t="s">
        <v>385</v>
      </c>
      <c r="G108" s="61" t="s">
        <v>342</v>
      </c>
      <c r="H108" s="61" t="s">
        <v>343</v>
      </c>
      <c r="I108" s="63" t="s">
        <v>348</v>
      </c>
      <c r="J108" s="64">
        <v>80111620</v>
      </c>
      <c r="K108" s="61" t="s">
        <v>345</v>
      </c>
      <c r="L108" s="61" t="s">
        <v>82</v>
      </c>
      <c r="M108" s="63" t="s">
        <v>386</v>
      </c>
      <c r="N108" s="63" t="s">
        <v>90</v>
      </c>
      <c r="O108" s="152" t="s">
        <v>90</v>
      </c>
      <c r="P108" s="152" t="s">
        <v>90</v>
      </c>
      <c r="Q108" s="61">
        <v>11</v>
      </c>
      <c r="R108" s="61" t="s">
        <v>71</v>
      </c>
      <c r="S108" s="61" t="s">
        <v>72</v>
      </c>
      <c r="T108" s="61" t="s">
        <v>73</v>
      </c>
      <c r="U108" s="83">
        <v>82133333</v>
      </c>
      <c r="V108" s="63">
        <v>82133333</v>
      </c>
      <c r="W108" s="63" t="s">
        <v>74</v>
      </c>
      <c r="X108" s="61" t="s">
        <v>65</v>
      </c>
      <c r="Y108" s="61" t="s">
        <v>146</v>
      </c>
      <c r="Z108" s="61" t="s">
        <v>147</v>
      </c>
      <c r="AA108" s="61">
        <v>6012220601</v>
      </c>
      <c r="AB108" s="63" t="s">
        <v>148</v>
      </c>
      <c r="AC108" s="79">
        <v>77000000</v>
      </c>
      <c r="AD108" s="79">
        <v>0</v>
      </c>
      <c r="AE108" s="79">
        <v>0</v>
      </c>
      <c r="AF108" s="79">
        <v>5133333</v>
      </c>
      <c r="AG108" s="79">
        <v>0</v>
      </c>
      <c r="AH108" s="79">
        <v>7000000</v>
      </c>
      <c r="AI108" s="79">
        <v>0</v>
      </c>
      <c r="AJ108" s="79">
        <v>7000000</v>
      </c>
      <c r="AK108" s="79">
        <v>0</v>
      </c>
      <c r="AL108" s="71">
        <v>7000000</v>
      </c>
      <c r="AM108" s="83">
        <v>0</v>
      </c>
      <c r="AN108" s="79">
        <v>7000000</v>
      </c>
      <c r="AO108" s="79">
        <v>0</v>
      </c>
      <c r="AP108" s="79">
        <v>7000000</v>
      </c>
      <c r="AQ108" s="79">
        <v>5133333</v>
      </c>
      <c r="AR108" s="79">
        <v>7000000</v>
      </c>
      <c r="AS108" s="79">
        <v>0</v>
      </c>
      <c r="AT108" s="79">
        <v>7000000</v>
      </c>
      <c r="AU108" s="79">
        <v>0</v>
      </c>
      <c r="AV108" s="79">
        <v>7000000</v>
      </c>
      <c r="AW108" s="79">
        <v>0</v>
      </c>
      <c r="AX108" s="79">
        <v>7000000</v>
      </c>
      <c r="AY108" s="79">
        <v>0</v>
      </c>
      <c r="AZ108" s="71">
        <v>14000000</v>
      </c>
      <c r="BA108" s="70">
        <f t="shared" ref="BA108:BB108" si="102">AC108+AE108+AG108+AI108+AK108+AM108+AO108+AQ108+AS108+AU108+AW108+AY108</f>
        <v>82133333</v>
      </c>
      <c r="BB108" s="70">
        <f t="shared" si="102"/>
        <v>82133333</v>
      </c>
      <c r="BC108" s="71">
        <f t="shared" si="1"/>
        <v>0</v>
      </c>
      <c r="BD108" s="72">
        <f t="shared" si="2"/>
        <v>0</v>
      </c>
      <c r="BE108" s="72">
        <f t="shared" si="3"/>
        <v>0</v>
      </c>
    </row>
    <row r="109" spans="1:57" s="73" customFormat="1" ht="14.25" customHeight="1">
      <c r="A109" s="84" t="s">
        <v>57</v>
      </c>
      <c r="B109" s="66" t="s">
        <v>339</v>
      </c>
      <c r="C109" s="94" t="s">
        <v>340</v>
      </c>
      <c r="D109" s="153" t="s">
        <v>60</v>
      </c>
      <c r="E109" s="153" t="s">
        <v>102</v>
      </c>
      <c r="F109" s="84" t="s">
        <v>387</v>
      </c>
      <c r="G109" s="84" t="s">
        <v>371</v>
      </c>
      <c r="H109" s="84" t="s">
        <v>372</v>
      </c>
      <c r="I109" s="66" t="s">
        <v>373</v>
      </c>
      <c r="J109" s="78">
        <v>80111620</v>
      </c>
      <c r="K109" s="84" t="s">
        <v>374</v>
      </c>
      <c r="L109" s="84" t="s">
        <v>82</v>
      </c>
      <c r="M109" s="66" t="s">
        <v>388</v>
      </c>
      <c r="N109" s="154" t="s">
        <v>90</v>
      </c>
      <c r="O109" s="154" t="s">
        <v>90</v>
      </c>
      <c r="P109" s="154" t="s">
        <v>90</v>
      </c>
      <c r="Q109" s="84">
        <v>11.5</v>
      </c>
      <c r="R109" s="84" t="s">
        <v>71</v>
      </c>
      <c r="S109" s="84" t="s">
        <v>72</v>
      </c>
      <c r="T109" s="84" t="s">
        <v>73</v>
      </c>
      <c r="U109" s="86">
        <v>13580131</v>
      </c>
      <c r="V109" s="86">
        <v>13580131</v>
      </c>
      <c r="W109" s="66" t="s">
        <v>74</v>
      </c>
      <c r="X109" s="84" t="s">
        <v>65</v>
      </c>
      <c r="Y109" s="66" t="s">
        <v>188</v>
      </c>
      <c r="Z109" s="84" t="s">
        <v>189</v>
      </c>
      <c r="AA109" s="84">
        <v>6012220601</v>
      </c>
      <c r="AB109" s="66" t="s">
        <v>190</v>
      </c>
      <c r="AC109" s="80">
        <v>13580131</v>
      </c>
      <c r="AD109" s="81"/>
      <c r="AE109" s="80"/>
      <c r="AF109" s="81"/>
      <c r="AG109" s="81"/>
      <c r="AH109" s="81"/>
      <c r="AI109" s="81"/>
      <c r="AJ109" s="81"/>
      <c r="AK109" s="81"/>
      <c r="AL109" s="86"/>
      <c r="AM109" s="86"/>
      <c r="AN109" s="81">
        <v>3822979</v>
      </c>
      <c r="AO109" s="81"/>
      <c r="AP109" s="80">
        <v>8500000</v>
      </c>
      <c r="AQ109" s="81"/>
      <c r="AR109" s="81">
        <v>1257152</v>
      </c>
      <c r="AS109" s="81"/>
      <c r="AT109" s="81"/>
      <c r="AU109" s="81"/>
      <c r="AV109" s="81"/>
      <c r="AW109" s="81"/>
      <c r="AX109" s="81"/>
      <c r="AY109" s="81"/>
      <c r="AZ109" s="86"/>
      <c r="BA109" s="70">
        <f t="shared" ref="BA109:BB109" si="103">AC109+AE109+AG109+AI109+AK109+AM109+AO109+AQ109+AS109+AU109+AW109+AY109</f>
        <v>13580131</v>
      </c>
      <c r="BB109" s="70">
        <f t="shared" si="103"/>
        <v>13580131</v>
      </c>
      <c r="BC109" s="71">
        <f t="shared" si="1"/>
        <v>0</v>
      </c>
      <c r="BD109" s="72">
        <f t="shared" si="2"/>
        <v>0</v>
      </c>
      <c r="BE109" s="72">
        <f t="shared" si="3"/>
        <v>0</v>
      </c>
    </row>
    <row r="110" spans="1:57" s="73" customFormat="1" ht="14.25" customHeight="1">
      <c r="A110" s="84" t="s">
        <v>57</v>
      </c>
      <c r="B110" s="84" t="s">
        <v>339</v>
      </c>
      <c r="C110" s="94" t="s">
        <v>340</v>
      </c>
      <c r="D110" s="153" t="s">
        <v>60</v>
      </c>
      <c r="E110" s="153" t="s">
        <v>102</v>
      </c>
      <c r="F110" s="84" t="s">
        <v>389</v>
      </c>
      <c r="G110" s="66" t="s">
        <v>371</v>
      </c>
      <c r="H110" s="84" t="s">
        <v>372</v>
      </c>
      <c r="I110" s="66" t="s">
        <v>373</v>
      </c>
      <c r="J110" s="78">
        <v>80111620</v>
      </c>
      <c r="K110" s="84" t="s">
        <v>374</v>
      </c>
      <c r="L110" s="84" t="s">
        <v>82</v>
      </c>
      <c r="M110" s="66" t="s">
        <v>390</v>
      </c>
      <c r="N110" s="154" t="s">
        <v>90</v>
      </c>
      <c r="O110" s="154" t="s">
        <v>90</v>
      </c>
      <c r="P110" s="154" t="s">
        <v>90</v>
      </c>
      <c r="Q110" s="84">
        <v>11.5</v>
      </c>
      <c r="R110" s="84" t="s">
        <v>71</v>
      </c>
      <c r="S110" s="84" t="s">
        <v>72</v>
      </c>
      <c r="T110" s="84" t="s">
        <v>73</v>
      </c>
      <c r="U110" s="86">
        <v>13580131</v>
      </c>
      <c r="V110" s="86">
        <v>13580131</v>
      </c>
      <c r="W110" s="66" t="s">
        <v>74</v>
      </c>
      <c r="X110" s="84" t="s">
        <v>65</v>
      </c>
      <c r="Y110" s="66" t="s">
        <v>188</v>
      </c>
      <c r="Z110" s="84" t="s">
        <v>189</v>
      </c>
      <c r="AA110" s="84">
        <v>6012220601</v>
      </c>
      <c r="AB110" s="66" t="s">
        <v>190</v>
      </c>
      <c r="AC110" s="80">
        <v>13580131</v>
      </c>
      <c r="AD110" s="81"/>
      <c r="AE110" s="80"/>
      <c r="AF110" s="81"/>
      <c r="AG110" s="81"/>
      <c r="AH110" s="81"/>
      <c r="AI110" s="81"/>
      <c r="AJ110" s="81"/>
      <c r="AK110" s="81"/>
      <c r="AL110" s="86"/>
      <c r="AM110" s="86"/>
      <c r="AN110" s="81">
        <v>3822979</v>
      </c>
      <c r="AO110" s="81"/>
      <c r="AP110" s="80">
        <v>8500000</v>
      </c>
      <c r="AQ110" s="81"/>
      <c r="AR110" s="81">
        <v>1257152</v>
      </c>
      <c r="AS110" s="81"/>
      <c r="AT110" s="81"/>
      <c r="AU110" s="81"/>
      <c r="AV110" s="81"/>
      <c r="AW110" s="81"/>
      <c r="AX110" s="81"/>
      <c r="AY110" s="81"/>
      <c r="AZ110" s="81"/>
      <c r="BA110" s="70">
        <f t="shared" ref="BA110:BB110" si="104">AC110+AE110+AG110+AI110+AK110+AM110+AO110+AQ110+AS110+AU110+AW110+AY110</f>
        <v>13580131</v>
      </c>
      <c r="BB110" s="70">
        <f t="shared" si="104"/>
        <v>13580131</v>
      </c>
      <c r="BC110" s="71">
        <f t="shared" si="1"/>
        <v>0</v>
      </c>
      <c r="BD110" s="72">
        <f t="shared" si="2"/>
        <v>0</v>
      </c>
      <c r="BE110" s="72">
        <f t="shared" si="3"/>
        <v>0</v>
      </c>
    </row>
    <row r="111" spans="1:57" s="73" customFormat="1" ht="14.25" customHeight="1">
      <c r="A111" s="84" t="s">
        <v>57</v>
      </c>
      <c r="B111" s="84" t="s">
        <v>339</v>
      </c>
      <c r="C111" s="94" t="s">
        <v>340</v>
      </c>
      <c r="D111" s="153" t="s">
        <v>60</v>
      </c>
      <c r="E111" s="94">
        <v>36</v>
      </c>
      <c r="F111" s="90" t="s">
        <v>391</v>
      </c>
      <c r="G111" s="66" t="s">
        <v>342</v>
      </c>
      <c r="H111" s="66" t="s">
        <v>343</v>
      </c>
      <c r="I111" s="66" t="s">
        <v>348</v>
      </c>
      <c r="J111" s="78">
        <v>80111620</v>
      </c>
      <c r="K111" s="84" t="s">
        <v>345</v>
      </c>
      <c r="L111" s="84" t="s">
        <v>82</v>
      </c>
      <c r="M111" s="66" t="s">
        <v>392</v>
      </c>
      <c r="N111" s="154" t="s">
        <v>90</v>
      </c>
      <c r="O111" s="154" t="s">
        <v>90</v>
      </c>
      <c r="P111" s="154" t="s">
        <v>90</v>
      </c>
      <c r="Q111" s="84">
        <v>11</v>
      </c>
      <c r="R111" s="84" t="s">
        <v>71</v>
      </c>
      <c r="S111" s="84" t="s">
        <v>72</v>
      </c>
      <c r="T111" s="84" t="s">
        <v>73</v>
      </c>
      <c r="U111" s="87">
        <v>66800000</v>
      </c>
      <c r="V111" s="87">
        <v>66800000</v>
      </c>
      <c r="W111" s="66" t="s">
        <v>74</v>
      </c>
      <c r="X111" s="84" t="s">
        <v>65</v>
      </c>
      <c r="Y111" s="84" t="s">
        <v>146</v>
      </c>
      <c r="Z111" s="84" t="s">
        <v>147</v>
      </c>
      <c r="AA111" s="84">
        <v>6012220601</v>
      </c>
      <c r="AB111" s="66" t="s">
        <v>148</v>
      </c>
      <c r="AC111" s="68">
        <v>60000000</v>
      </c>
      <c r="AD111" s="68">
        <v>0</v>
      </c>
      <c r="AE111" s="68">
        <v>0</v>
      </c>
      <c r="AF111" s="68">
        <v>800000</v>
      </c>
      <c r="AG111" s="68">
        <v>0</v>
      </c>
      <c r="AH111" s="68">
        <v>6000000</v>
      </c>
      <c r="AI111" s="68">
        <v>0</v>
      </c>
      <c r="AJ111" s="68">
        <v>6000000</v>
      </c>
      <c r="AK111" s="68">
        <v>0</v>
      </c>
      <c r="AL111" s="68">
        <v>6000000</v>
      </c>
      <c r="AM111" s="68">
        <v>0</v>
      </c>
      <c r="AN111" s="68">
        <v>6000000</v>
      </c>
      <c r="AO111" s="68">
        <v>0</v>
      </c>
      <c r="AP111" s="68">
        <v>6000000</v>
      </c>
      <c r="AQ111" s="68">
        <v>6800000</v>
      </c>
      <c r="AR111" s="68">
        <v>6000000</v>
      </c>
      <c r="AS111" s="68">
        <v>0</v>
      </c>
      <c r="AT111" s="68">
        <v>6000000</v>
      </c>
      <c r="AU111" s="68">
        <v>0</v>
      </c>
      <c r="AV111" s="68">
        <v>6000000</v>
      </c>
      <c r="AW111" s="68">
        <v>0</v>
      </c>
      <c r="AX111" s="68">
        <v>6000000</v>
      </c>
      <c r="AY111" s="68">
        <v>0</v>
      </c>
      <c r="AZ111" s="68">
        <v>12000000</v>
      </c>
      <c r="BA111" s="70">
        <f t="shared" ref="BA111:BB111" si="105">AC111+AE111+AG111+AI111+AK111+AM111+AO111+AQ111+AS111+AU111+AW111+AY111</f>
        <v>66800000</v>
      </c>
      <c r="BB111" s="70">
        <f t="shared" si="105"/>
        <v>66800000</v>
      </c>
      <c r="BC111" s="71">
        <f t="shared" si="1"/>
        <v>0</v>
      </c>
      <c r="BD111" s="72">
        <f t="shared" si="2"/>
        <v>0</v>
      </c>
      <c r="BE111" s="72">
        <f t="shared" si="3"/>
        <v>0</v>
      </c>
    </row>
    <row r="112" spans="1:57" s="73" customFormat="1" ht="14.25" customHeight="1">
      <c r="A112" s="61" t="s">
        <v>57</v>
      </c>
      <c r="B112" s="61" t="s">
        <v>339</v>
      </c>
      <c r="C112" s="94" t="s">
        <v>340</v>
      </c>
      <c r="D112" s="94" t="s">
        <v>60</v>
      </c>
      <c r="E112" s="94">
        <v>36</v>
      </c>
      <c r="F112" s="90" t="s">
        <v>393</v>
      </c>
      <c r="G112" s="63" t="s">
        <v>342</v>
      </c>
      <c r="H112" s="61" t="s">
        <v>343</v>
      </c>
      <c r="I112" s="63" t="s">
        <v>348</v>
      </c>
      <c r="J112" s="64">
        <v>80111620</v>
      </c>
      <c r="K112" s="61" t="s">
        <v>345</v>
      </c>
      <c r="L112" s="61" t="s">
        <v>82</v>
      </c>
      <c r="M112" s="63" t="s">
        <v>394</v>
      </c>
      <c r="N112" s="152" t="s">
        <v>90</v>
      </c>
      <c r="O112" s="152" t="s">
        <v>90</v>
      </c>
      <c r="P112" s="152" t="s">
        <v>90</v>
      </c>
      <c r="Q112" s="61">
        <v>11</v>
      </c>
      <c r="R112" s="61" t="s">
        <v>71</v>
      </c>
      <c r="S112" s="61" t="s">
        <v>72</v>
      </c>
      <c r="T112" s="61" t="s">
        <v>73</v>
      </c>
      <c r="U112" s="83">
        <v>80676000</v>
      </c>
      <c r="V112" s="83">
        <v>80676000</v>
      </c>
      <c r="W112" s="63" t="s">
        <v>74</v>
      </c>
      <c r="X112" s="61" t="s">
        <v>65</v>
      </c>
      <c r="Y112" s="61" t="s">
        <v>146</v>
      </c>
      <c r="Z112" s="61" t="s">
        <v>147</v>
      </c>
      <c r="AA112" s="61">
        <v>6012220601</v>
      </c>
      <c r="AB112" s="63" t="s">
        <v>148</v>
      </c>
      <c r="AC112" s="71">
        <v>58320000</v>
      </c>
      <c r="AD112" s="79">
        <v>0</v>
      </c>
      <c r="AE112" s="79">
        <v>0</v>
      </c>
      <c r="AF112" s="79">
        <v>486000</v>
      </c>
      <c r="AG112" s="79">
        <v>0</v>
      </c>
      <c r="AH112" s="79">
        <v>7290000</v>
      </c>
      <c r="AI112" s="79">
        <v>0</v>
      </c>
      <c r="AJ112" s="79">
        <v>7290000</v>
      </c>
      <c r="AK112" s="79">
        <v>0</v>
      </c>
      <c r="AL112" s="71">
        <v>7290000</v>
      </c>
      <c r="AM112" s="83">
        <v>0</v>
      </c>
      <c r="AN112" s="79">
        <v>7290000</v>
      </c>
      <c r="AO112" s="79">
        <v>0</v>
      </c>
      <c r="AP112" s="79">
        <v>7290000</v>
      </c>
      <c r="AQ112" s="79">
        <v>22356000</v>
      </c>
      <c r="AR112" s="79">
        <v>7290000</v>
      </c>
      <c r="AS112" s="71">
        <v>0</v>
      </c>
      <c r="AT112" s="79">
        <v>7290000</v>
      </c>
      <c r="AU112" s="79">
        <v>0</v>
      </c>
      <c r="AV112" s="79">
        <v>7290000</v>
      </c>
      <c r="AW112" s="79">
        <v>0</v>
      </c>
      <c r="AX112" s="79">
        <v>7290000</v>
      </c>
      <c r="AY112" s="79">
        <v>0</v>
      </c>
      <c r="AZ112" s="71">
        <v>14580000</v>
      </c>
      <c r="BA112" s="70">
        <f t="shared" ref="BA112:BB112" si="106">AC112+AE112+AG112+AI112+AK112+AM112+AO112+AQ112+AS112+AU112+AW112+AY112</f>
        <v>80676000</v>
      </c>
      <c r="BB112" s="70">
        <f t="shared" si="106"/>
        <v>80676000</v>
      </c>
      <c r="BC112" s="71">
        <f t="shared" si="1"/>
        <v>0</v>
      </c>
      <c r="BD112" s="72">
        <f t="shared" si="2"/>
        <v>0</v>
      </c>
      <c r="BE112" s="72">
        <f t="shared" si="3"/>
        <v>0</v>
      </c>
    </row>
    <row r="113" spans="1:57" s="73" customFormat="1" ht="14.25" customHeight="1">
      <c r="A113" s="61" t="s">
        <v>57</v>
      </c>
      <c r="B113" s="61" t="s">
        <v>339</v>
      </c>
      <c r="C113" s="94" t="s">
        <v>340</v>
      </c>
      <c r="D113" s="94" t="s">
        <v>60</v>
      </c>
      <c r="E113" s="94">
        <v>15</v>
      </c>
      <c r="F113" s="61" t="s">
        <v>395</v>
      </c>
      <c r="G113" s="63" t="s">
        <v>357</v>
      </c>
      <c r="H113" s="63" t="s">
        <v>358</v>
      </c>
      <c r="I113" s="63" t="s">
        <v>359</v>
      </c>
      <c r="J113" s="64">
        <v>80111620</v>
      </c>
      <c r="K113" s="61" t="s">
        <v>360</v>
      </c>
      <c r="L113" s="61" t="s">
        <v>82</v>
      </c>
      <c r="M113" s="74" t="s">
        <v>396</v>
      </c>
      <c r="N113" s="152" t="s">
        <v>90</v>
      </c>
      <c r="O113" s="152" t="s">
        <v>90</v>
      </c>
      <c r="P113" s="156" t="s">
        <v>84</v>
      </c>
      <c r="Q113" s="61">
        <v>11</v>
      </c>
      <c r="R113" s="61" t="s">
        <v>71</v>
      </c>
      <c r="S113" s="61" t="s">
        <v>72</v>
      </c>
      <c r="T113" s="61" t="s">
        <v>73</v>
      </c>
      <c r="U113" s="83">
        <v>21021000</v>
      </c>
      <c r="V113" s="83">
        <v>21021000</v>
      </c>
      <c r="W113" s="63" t="s">
        <v>74</v>
      </c>
      <c r="X113" s="61" t="s">
        <v>65</v>
      </c>
      <c r="Y113" s="61" t="s">
        <v>146</v>
      </c>
      <c r="Z113" s="61" t="s">
        <v>147</v>
      </c>
      <c r="AA113" s="61">
        <v>6012220601</v>
      </c>
      <c r="AB113" s="63" t="s">
        <v>148</v>
      </c>
      <c r="AC113" s="68">
        <v>0</v>
      </c>
      <c r="AD113" s="68">
        <v>0</v>
      </c>
      <c r="AE113" s="68">
        <v>20374200</v>
      </c>
      <c r="AF113" s="68">
        <v>0</v>
      </c>
      <c r="AG113" s="68">
        <v>0</v>
      </c>
      <c r="AH113" s="68">
        <v>1617000</v>
      </c>
      <c r="AI113" s="68">
        <v>0</v>
      </c>
      <c r="AJ113" s="68">
        <v>1940400</v>
      </c>
      <c r="AK113" s="68">
        <v>0</v>
      </c>
      <c r="AL113" s="68">
        <v>1940400</v>
      </c>
      <c r="AM113" s="68">
        <v>0</v>
      </c>
      <c r="AN113" s="68">
        <v>1940400</v>
      </c>
      <c r="AO113" s="68">
        <v>0</v>
      </c>
      <c r="AP113" s="68">
        <v>1940400</v>
      </c>
      <c r="AQ113" s="68">
        <v>0</v>
      </c>
      <c r="AR113" s="68">
        <v>1940400</v>
      </c>
      <c r="AS113" s="68">
        <v>0</v>
      </c>
      <c r="AT113" s="68">
        <v>1940400</v>
      </c>
      <c r="AU113" s="68">
        <v>0</v>
      </c>
      <c r="AV113" s="68">
        <v>1940400</v>
      </c>
      <c r="AW113" s="68">
        <v>646800</v>
      </c>
      <c r="AX113" s="68">
        <v>1940400</v>
      </c>
      <c r="AY113" s="68">
        <v>0</v>
      </c>
      <c r="AZ113" s="68">
        <v>3880800</v>
      </c>
      <c r="BA113" s="70">
        <f t="shared" ref="BA113:BB113" si="107">AC113+AE113+AG113+AI113+AK113+AM113+AO113+AQ113+AS113+AU113+AW113+AY113</f>
        <v>21021000</v>
      </c>
      <c r="BB113" s="70">
        <f t="shared" si="107"/>
        <v>21021000</v>
      </c>
      <c r="BC113" s="71">
        <f t="shared" si="1"/>
        <v>0</v>
      </c>
      <c r="BD113" s="72">
        <f t="shared" si="2"/>
        <v>0</v>
      </c>
      <c r="BE113" s="72">
        <f t="shared" si="3"/>
        <v>0</v>
      </c>
    </row>
    <row r="114" spans="1:57" s="73" customFormat="1" ht="14.25" customHeight="1">
      <c r="A114" s="61" t="s">
        <v>57</v>
      </c>
      <c r="B114" s="61" t="s">
        <v>339</v>
      </c>
      <c r="C114" s="94" t="s">
        <v>340</v>
      </c>
      <c r="D114" s="94" t="s">
        <v>60</v>
      </c>
      <c r="E114" s="94" t="s">
        <v>102</v>
      </c>
      <c r="F114" s="61" t="s">
        <v>397</v>
      </c>
      <c r="G114" s="61" t="s">
        <v>342</v>
      </c>
      <c r="H114" s="61" t="s">
        <v>343</v>
      </c>
      <c r="I114" s="63" t="s">
        <v>348</v>
      </c>
      <c r="J114" s="64">
        <v>43233201</v>
      </c>
      <c r="K114" s="61" t="s">
        <v>345</v>
      </c>
      <c r="L114" s="61" t="s">
        <v>143</v>
      </c>
      <c r="M114" s="63" t="s">
        <v>398</v>
      </c>
      <c r="N114" s="152" t="s">
        <v>139</v>
      </c>
      <c r="O114" s="152" t="s">
        <v>140</v>
      </c>
      <c r="P114" s="154" t="s">
        <v>205</v>
      </c>
      <c r="Q114" s="63">
        <v>12</v>
      </c>
      <c r="R114" s="61" t="s">
        <v>71</v>
      </c>
      <c r="S114" s="63" t="s">
        <v>399</v>
      </c>
      <c r="T114" s="61" t="s">
        <v>73</v>
      </c>
      <c r="U114" s="82">
        <v>1500000</v>
      </c>
      <c r="V114" s="82">
        <v>1500000</v>
      </c>
      <c r="W114" s="63" t="s">
        <v>74</v>
      </c>
      <c r="X114" s="61" t="s">
        <v>65</v>
      </c>
      <c r="Y114" s="61" t="s">
        <v>146</v>
      </c>
      <c r="Z114" s="61" t="s">
        <v>147</v>
      </c>
      <c r="AA114" s="61">
        <v>6012220601</v>
      </c>
      <c r="AB114" s="63" t="s">
        <v>148</v>
      </c>
      <c r="AC114" s="70"/>
      <c r="AD114" s="70"/>
      <c r="AE114" s="70"/>
      <c r="AF114" s="70"/>
      <c r="AG114" s="70"/>
      <c r="AH114" s="70"/>
      <c r="AI114" s="70"/>
      <c r="AJ114" s="70"/>
      <c r="AK114" s="70"/>
      <c r="AL114" s="82"/>
      <c r="AM114" s="82"/>
      <c r="AN114" s="70"/>
      <c r="AO114" s="70"/>
      <c r="AP114" s="70"/>
      <c r="AQ114" s="70"/>
      <c r="AR114" s="70"/>
      <c r="AS114" s="70"/>
      <c r="AT114" s="70"/>
      <c r="AU114" s="71">
        <v>1500000</v>
      </c>
      <c r="AV114" s="70"/>
      <c r="AW114" s="70"/>
      <c r="AX114" s="70"/>
      <c r="AY114" s="70"/>
      <c r="AZ114" s="71">
        <v>1500000</v>
      </c>
      <c r="BA114" s="70">
        <f t="shared" ref="BA114:BB114" si="108">AC114+AE114+AG114+AI114+AK114+AM114+AO114+AQ114+AS114+AU114+AW114+AY114</f>
        <v>1500000</v>
      </c>
      <c r="BB114" s="70">
        <f t="shared" si="108"/>
        <v>1500000</v>
      </c>
      <c r="BC114" s="71">
        <f t="shared" si="1"/>
        <v>0</v>
      </c>
      <c r="BD114" s="72">
        <f t="shared" si="2"/>
        <v>0</v>
      </c>
      <c r="BE114" s="72">
        <f t="shared" si="3"/>
        <v>0</v>
      </c>
    </row>
    <row r="115" spans="1:57" s="73" customFormat="1" ht="14.25" customHeight="1">
      <c r="A115" s="61" t="s">
        <v>57</v>
      </c>
      <c r="B115" s="61" t="s">
        <v>339</v>
      </c>
      <c r="C115" s="94" t="s">
        <v>340</v>
      </c>
      <c r="D115" s="94" t="s">
        <v>60</v>
      </c>
      <c r="E115" s="94">
        <v>36</v>
      </c>
      <c r="F115" s="90" t="s">
        <v>400</v>
      </c>
      <c r="G115" s="61" t="s">
        <v>342</v>
      </c>
      <c r="H115" s="61" t="s">
        <v>343</v>
      </c>
      <c r="I115" s="63" t="s">
        <v>348</v>
      </c>
      <c r="J115" s="64">
        <v>43233203</v>
      </c>
      <c r="K115" s="61" t="s">
        <v>345</v>
      </c>
      <c r="L115" s="61" t="s">
        <v>143</v>
      </c>
      <c r="M115" s="63" t="s">
        <v>401</v>
      </c>
      <c r="N115" s="152" t="s">
        <v>205</v>
      </c>
      <c r="O115" s="152" t="s">
        <v>209</v>
      </c>
      <c r="P115" s="154" t="s">
        <v>209</v>
      </c>
      <c r="Q115" s="63">
        <v>12</v>
      </c>
      <c r="R115" s="61" t="s">
        <v>71</v>
      </c>
      <c r="S115" s="63" t="s">
        <v>399</v>
      </c>
      <c r="T115" s="61" t="s">
        <v>73</v>
      </c>
      <c r="U115" s="83">
        <v>22165746</v>
      </c>
      <c r="V115" s="83">
        <v>22165746</v>
      </c>
      <c r="W115" s="63" t="s">
        <v>74</v>
      </c>
      <c r="X115" s="61" t="s">
        <v>65</v>
      </c>
      <c r="Y115" s="61" t="s">
        <v>146</v>
      </c>
      <c r="Z115" s="61" t="s">
        <v>147</v>
      </c>
      <c r="AA115" s="61">
        <v>6012220601</v>
      </c>
      <c r="AB115" s="63" t="s">
        <v>148</v>
      </c>
      <c r="AC115" s="79">
        <v>0</v>
      </c>
      <c r="AD115" s="79">
        <v>0</v>
      </c>
      <c r="AE115" s="79">
        <v>0</v>
      </c>
      <c r="AF115" s="79">
        <v>0</v>
      </c>
      <c r="AG115" s="79">
        <v>0</v>
      </c>
      <c r="AH115" s="79">
        <v>0</v>
      </c>
      <c r="AI115" s="79">
        <v>0</v>
      </c>
      <c r="AJ115" s="79">
        <v>0</v>
      </c>
      <c r="AK115" s="79">
        <v>0</v>
      </c>
      <c r="AL115" s="83">
        <v>0</v>
      </c>
      <c r="AM115" s="83">
        <v>0</v>
      </c>
      <c r="AN115" s="79">
        <v>0</v>
      </c>
      <c r="AO115" s="79">
        <v>0</v>
      </c>
      <c r="AP115" s="79">
        <v>0</v>
      </c>
      <c r="AQ115" s="79">
        <v>0</v>
      </c>
      <c r="AR115" s="79">
        <v>0</v>
      </c>
      <c r="AS115" s="79">
        <v>0</v>
      </c>
      <c r="AT115" s="79">
        <v>0</v>
      </c>
      <c r="AU115" s="79">
        <v>0</v>
      </c>
      <c r="AV115" s="79">
        <v>0</v>
      </c>
      <c r="AW115" s="71">
        <v>22165746</v>
      </c>
      <c r="AX115" s="79">
        <v>0</v>
      </c>
      <c r="AY115" s="79">
        <v>0</v>
      </c>
      <c r="AZ115" s="71">
        <v>22165746</v>
      </c>
      <c r="BA115" s="70">
        <f t="shared" ref="BA115:BB115" si="109">AC115+AE115+AG115+AI115+AK115+AM115+AO115+AQ115+AS115+AU115+AW115+AY115</f>
        <v>22165746</v>
      </c>
      <c r="BB115" s="70">
        <f t="shared" si="109"/>
        <v>22165746</v>
      </c>
      <c r="BC115" s="71">
        <f t="shared" si="1"/>
        <v>0</v>
      </c>
      <c r="BD115" s="72">
        <f t="shared" si="2"/>
        <v>0</v>
      </c>
      <c r="BE115" s="72">
        <f t="shared" si="3"/>
        <v>0</v>
      </c>
    </row>
    <row r="116" spans="1:57" s="73" customFormat="1" ht="14.25" customHeight="1">
      <c r="A116" s="61" t="s">
        <v>57</v>
      </c>
      <c r="B116" s="61" t="s">
        <v>339</v>
      </c>
      <c r="C116" s="94" t="s">
        <v>340</v>
      </c>
      <c r="D116" s="94" t="s">
        <v>60</v>
      </c>
      <c r="E116" s="94">
        <v>36</v>
      </c>
      <c r="F116" s="61" t="s">
        <v>402</v>
      </c>
      <c r="G116" s="61" t="s">
        <v>357</v>
      </c>
      <c r="H116" s="61" t="s">
        <v>358</v>
      </c>
      <c r="I116" s="63" t="s">
        <v>359</v>
      </c>
      <c r="J116" s="64">
        <v>43232804</v>
      </c>
      <c r="K116" s="61" t="s">
        <v>360</v>
      </c>
      <c r="L116" s="63" t="s">
        <v>403</v>
      </c>
      <c r="M116" s="63" t="s">
        <v>404</v>
      </c>
      <c r="N116" s="63" t="s">
        <v>205</v>
      </c>
      <c r="O116" s="63" t="s">
        <v>205</v>
      </c>
      <c r="P116" s="63" t="s">
        <v>209</v>
      </c>
      <c r="Q116" s="63">
        <v>12</v>
      </c>
      <c r="R116" s="61" t="s">
        <v>71</v>
      </c>
      <c r="S116" s="63" t="s">
        <v>399</v>
      </c>
      <c r="T116" s="61" t="s">
        <v>73</v>
      </c>
      <c r="U116" s="82">
        <v>66749718</v>
      </c>
      <c r="V116" s="82">
        <v>66749718</v>
      </c>
      <c r="W116" s="63" t="s">
        <v>74</v>
      </c>
      <c r="X116" s="61" t="s">
        <v>65</v>
      </c>
      <c r="Y116" s="61" t="s">
        <v>146</v>
      </c>
      <c r="Z116" s="61" t="s">
        <v>147</v>
      </c>
      <c r="AA116" s="61">
        <v>6012220601</v>
      </c>
      <c r="AB116" s="63" t="s">
        <v>148</v>
      </c>
      <c r="AC116" s="70"/>
      <c r="AD116" s="70"/>
      <c r="AE116" s="70"/>
      <c r="AF116" s="70"/>
      <c r="AG116" s="70"/>
      <c r="AH116" s="70"/>
      <c r="AI116" s="70"/>
      <c r="AJ116" s="70"/>
      <c r="AK116" s="70"/>
      <c r="AL116" s="82"/>
      <c r="AM116" s="82"/>
      <c r="AN116" s="70"/>
      <c r="AO116" s="70"/>
      <c r="AP116" s="70"/>
      <c r="AQ116" s="70"/>
      <c r="AR116" s="70"/>
      <c r="AS116" s="70"/>
      <c r="AT116" s="70"/>
      <c r="AU116" s="70">
        <v>66749718</v>
      </c>
      <c r="AV116" s="70"/>
      <c r="AW116" s="70"/>
      <c r="AX116" s="70"/>
      <c r="AY116" s="70"/>
      <c r="AZ116" s="70">
        <v>66749718</v>
      </c>
      <c r="BA116" s="70">
        <f t="shared" ref="BA116:BB116" si="110">AC116+AE116+AG116+AI116+AK116+AM116+AO116+AQ116+AS116+AU116+AW116+AY116</f>
        <v>66749718</v>
      </c>
      <c r="BB116" s="70">
        <f t="shared" si="110"/>
        <v>66749718</v>
      </c>
      <c r="BC116" s="71">
        <f t="shared" si="1"/>
        <v>0</v>
      </c>
      <c r="BD116" s="72">
        <f t="shared" si="2"/>
        <v>0</v>
      </c>
      <c r="BE116" s="72">
        <f t="shared" si="3"/>
        <v>0</v>
      </c>
    </row>
    <row r="117" spans="1:57" s="73" customFormat="1" ht="14.25" customHeight="1">
      <c r="A117" s="61" t="s">
        <v>57</v>
      </c>
      <c r="B117" s="61" t="s">
        <v>339</v>
      </c>
      <c r="C117" s="94" t="s">
        <v>340</v>
      </c>
      <c r="D117" s="94" t="s">
        <v>60</v>
      </c>
      <c r="E117" s="94">
        <v>16</v>
      </c>
      <c r="F117" s="61" t="s">
        <v>405</v>
      </c>
      <c r="G117" s="61" t="s">
        <v>357</v>
      </c>
      <c r="H117" s="61" t="s">
        <v>358</v>
      </c>
      <c r="I117" s="63" t="s">
        <v>359</v>
      </c>
      <c r="J117" s="64">
        <v>43233204</v>
      </c>
      <c r="K117" s="61" t="s">
        <v>360</v>
      </c>
      <c r="L117" s="61" t="s">
        <v>143</v>
      </c>
      <c r="M117" s="63" t="s">
        <v>406</v>
      </c>
      <c r="N117" s="152" t="s">
        <v>140</v>
      </c>
      <c r="O117" s="152" t="s">
        <v>205</v>
      </c>
      <c r="P117" s="152" t="s">
        <v>209</v>
      </c>
      <c r="Q117" s="61">
        <v>12</v>
      </c>
      <c r="R117" s="61" t="s">
        <v>71</v>
      </c>
      <c r="S117" s="63" t="s">
        <v>399</v>
      </c>
      <c r="T117" s="61" t="s">
        <v>73</v>
      </c>
      <c r="U117" s="83">
        <v>137493373</v>
      </c>
      <c r="V117" s="83">
        <v>137493373</v>
      </c>
      <c r="W117" s="63" t="s">
        <v>74</v>
      </c>
      <c r="X117" s="61" t="s">
        <v>65</v>
      </c>
      <c r="Y117" s="61" t="s">
        <v>146</v>
      </c>
      <c r="Z117" s="61" t="s">
        <v>147</v>
      </c>
      <c r="AA117" s="61">
        <v>6012220601</v>
      </c>
      <c r="AB117" s="63" t="s">
        <v>148</v>
      </c>
      <c r="AC117" s="70"/>
      <c r="AD117" s="70"/>
      <c r="AE117" s="70"/>
      <c r="AF117" s="70"/>
      <c r="AG117" s="70"/>
      <c r="AH117" s="70"/>
      <c r="AI117" s="70"/>
      <c r="AJ117" s="70"/>
      <c r="AK117" s="70"/>
      <c r="AL117" s="82"/>
      <c r="AM117" s="82"/>
      <c r="AN117" s="70"/>
      <c r="AO117" s="70"/>
      <c r="AP117" s="70"/>
      <c r="AQ117" s="70"/>
      <c r="AR117" s="70"/>
      <c r="AS117" s="70"/>
      <c r="AT117" s="70"/>
      <c r="AU117" s="70"/>
      <c r="AV117" s="70"/>
      <c r="AW117" s="79">
        <v>137493373</v>
      </c>
      <c r="AX117" s="70"/>
      <c r="AY117" s="82"/>
      <c r="AZ117" s="71">
        <v>137493373</v>
      </c>
      <c r="BA117" s="70">
        <f t="shared" ref="BA117:BB117" si="111">AC117+AE117+AG117+AI117+AK117+AM117+AO117+AQ117+AS117+AU117+AW117+AY117</f>
        <v>137493373</v>
      </c>
      <c r="BB117" s="70">
        <f t="shared" si="111"/>
        <v>137493373</v>
      </c>
      <c r="BC117" s="71">
        <f t="shared" si="1"/>
        <v>0</v>
      </c>
      <c r="BD117" s="72">
        <f t="shared" si="2"/>
        <v>0</v>
      </c>
      <c r="BE117" s="72">
        <f t="shared" si="3"/>
        <v>0</v>
      </c>
    </row>
    <row r="118" spans="1:57" s="73" customFormat="1" ht="14.25" customHeight="1">
      <c r="A118" s="61" t="s">
        <v>57</v>
      </c>
      <c r="B118" s="61" t="s">
        <v>339</v>
      </c>
      <c r="C118" s="94" t="s">
        <v>340</v>
      </c>
      <c r="D118" s="94" t="s">
        <v>60</v>
      </c>
      <c r="E118" s="94" t="s">
        <v>102</v>
      </c>
      <c r="F118" s="61" t="s">
        <v>407</v>
      </c>
      <c r="G118" s="61" t="s">
        <v>357</v>
      </c>
      <c r="H118" s="61" t="s">
        <v>358</v>
      </c>
      <c r="I118" s="63" t="s">
        <v>359</v>
      </c>
      <c r="J118" s="64">
        <v>43231513</v>
      </c>
      <c r="K118" s="61" t="s">
        <v>360</v>
      </c>
      <c r="L118" s="61" t="s">
        <v>143</v>
      </c>
      <c r="M118" s="63" t="s">
        <v>408</v>
      </c>
      <c r="N118" s="152" t="s">
        <v>140</v>
      </c>
      <c r="O118" s="152" t="s">
        <v>205</v>
      </c>
      <c r="P118" s="152" t="s">
        <v>209</v>
      </c>
      <c r="Q118" s="61">
        <v>12</v>
      </c>
      <c r="R118" s="61" t="s">
        <v>71</v>
      </c>
      <c r="S118" s="63" t="s">
        <v>399</v>
      </c>
      <c r="T118" s="61" t="s">
        <v>73</v>
      </c>
      <c r="U118" s="82">
        <v>111405278</v>
      </c>
      <c r="V118" s="82">
        <v>111405278</v>
      </c>
      <c r="W118" s="63" t="s">
        <v>74</v>
      </c>
      <c r="X118" s="61" t="s">
        <v>65</v>
      </c>
      <c r="Y118" s="61" t="s">
        <v>146</v>
      </c>
      <c r="Z118" s="61" t="s">
        <v>147</v>
      </c>
      <c r="AA118" s="61">
        <v>6012220601</v>
      </c>
      <c r="AB118" s="63" t="s">
        <v>148</v>
      </c>
      <c r="AC118" s="70"/>
      <c r="AD118" s="70"/>
      <c r="AE118" s="70"/>
      <c r="AF118" s="70"/>
      <c r="AG118" s="70"/>
      <c r="AH118" s="70"/>
      <c r="AI118" s="70"/>
      <c r="AJ118" s="70"/>
      <c r="AK118" s="70"/>
      <c r="AL118" s="82"/>
      <c r="AM118" s="82"/>
      <c r="AN118" s="70"/>
      <c r="AO118" s="70"/>
      <c r="AP118" s="70"/>
      <c r="AQ118" s="70"/>
      <c r="AR118" s="70"/>
      <c r="AS118" s="70"/>
      <c r="AT118" s="70"/>
      <c r="AU118" s="70"/>
      <c r="AV118" s="70"/>
      <c r="AW118" s="70">
        <v>111405278</v>
      </c>
      <c r="AX118" s="70"/>
      <c r="AY118" s="82"/>
      <c r="AZ118" s="71">
        <v>111405278</v>
      </c>
      <c r="BA118" s="70">
        <f t="shared" ref="BA118:BB118" si="112">AC118+AE118+AG118+AI118+AK118+AM118+AO118+AQ118+AS118+AU118+AW118+AY118</f>
        <v>111405278</v>
      </c>
      <c r="BB118" s="70">
        <f t="shared" si="112"/>
        <v>111405278</v>
      </c>
      <c r="BC118" s="71">
        <f t="shared" si="1"/>
        <v>0</v>
      </c>
      <c r="BD118" s="72">
        <f t="shared" si="2"/>
        <v>0</v>
      </c>
      <c r="BE118" s="72">
        <f t="shared" si="3"/>
        <v>0</v>
      </c>
    </row>
    <row r="119" spans="1:57" s="73" customFormat="1" ht="14.25" customHeight="1">
      <c r="A119" s="61" t="s">
        <v>57</v>
      </c>
      <c r="B119" s="61" t="s">
        <v>339</v>
      </c>
      <c r="C119" s="94" t="s">
        <v>340</v>
      </c>
      <c r="D119" s="94" t="s">
        <v>60</v>
      </c>
      <c r="E119" s="94">
        <v>36</v>
      </c>
      <c r="F119" s="90" t="s">
        <v>409</v>
      </c>
      <c r="G119" s="61" t="s">
        <v>357</v>
      </c>
      <c r="H119" s="61" t="s">
        <v>358</v>
      </c>
      <c r="I119" s="63" t="s">
        <v>359</v>
      </c>
      <c r="J119" s="64">
        <v>81112003</v>
      </c>
      <c r="K119" s="61" t="s">
        <v>360</v>
      </c>
      <c r="L119" s="63" t="s">
        <v>410</v>
      </c>
      <c r="M119" s="63" t="s">
        <v>411</v>
      </c>
      <c r="N119" s="63" t="s">
        <v>140</v>
      </c>
      <c r="O119" s="63" t="s">
        <v>205</v>
      </c>
      <c r="P119" s="63" t="s">
        <v>205</v>
      </c>
      <c r="Q119" s="63">
        <v>12</v>
      </c>
      <c r="R119" s="61" t="s">
        <v>71</v>
      </c>
      <c r="S119" s="63" t="s">
        <v>145</v>
      </c>
      <c r="T119" s="61" t="s">
        <v>73</v>
      </c>
      <c r="U119" s="83">
        <v>104553948</v>
      </c>
      <c r="V119" s="83">
        <v>104553948</v>
      </c>
      <c r="W119" s="63" t="s">
        <v>74</v>
      </c>
      <c r="X119" s="61" t="s">
        <v>65</v>
      </c>
      <c r="Y119" s="61" t="s">
        <v>146</v>
      </c>
      <c r="Z119" s="61" t="s">
        <v>147</v>
      </c>
      <c r="AA119" s="61">
        <v>6012220601</v>
      </c>
      <c r="AB119" s="63" t="s">
        <v>148</v>
      </c>
      <c r="AC119" s="79">
        <v>0</v>
      </c>
      <c r="AD119" s="79">
        <v>0</v>
      </c>
      <c r="AE119" s="79">
        <v>0</v>
      </c>
      <c r="AF119" s="79">
        <v>0</v>
      </c>
      <c r="AG119" s="79">
        <v>0</v>
      </c>
      <c r="AH119" s="79">
        <v>0</v>
      </c>
      <c r="AI119" s="79">
        <v>0</v>
      </c>
      <c r="AJ119" s="79">
        <v>0</v>
      </c>
      <c r="AK119" s="79">
        <v>0</v>
      </c>
      <c r="AL119" s="83">
        <v>0</v>
      </c>
      <c r="AM119" s="83">
        <v>0</v>
      </c>
      <c r="AN119" s="79">
        <v>0</v>
      </c>
      <c r="AO119" s="79">
        <v>0</v>
      </c>
      <c r="AP119" s="79">
        <v>0</v>
      </c>
      <c r="AQ119" s="79">
        <v>0</v>
      </c>
      <c r="AR119" s="79">
        <v>0</v>
      </c>
      <c r="AS119" s="79">
        <v>0</v>
      </c>
      <c r="AT119" s="79">
        <v>0</v>
      </c>
      <c r="AU119" s="79">
        <v>104553948</v>
      </c>
      <c r="AV119" s="79">
        <v>0</v>
      </c>
      <c r="AW119" s="79">
        <v>0</v>
      </c>
      <c r="AX119" s="79">
        <v>0</v>
      </c>
      <c r="AY119" s="83">
        <v>0</v>
      </c>
      <c r="AZ119" s="71">
        <v>104553948</v>
      </c>
      <c r="BA119" s="70">
        <f t="shared" ref="BA119:BB119" si="113">AC119+AE119+AG119+AI119+AK119+AM119+AO119+AQ119+AS119+AU119+AW119+AY119</f>
        <v>104553948</v>
      </c>
      <c r="BB119" s="70">
        <f t="shared" si="113"/>
        <v>104553948</v>
      </c>
      <c r="BC119" s="71">
        <f t="shared" si="1"/>
        <v>0</v>
      </c>
      <c r="BD119" s="72">
        <f t="shared" si="2"/>
        <v>0</v>
      </c>
      <c r="BE119" s="72">
        <f t="shared" si="3"/>
        <v>0</v>
      </c>
    </row>
    <row r="120" spans="1:57" s="73" customFormat="1" ht="14.25" customHeight="1">
      <c r="A120" s="61" t="s">
        <v>57</v>
      </c>
      <c r="B120" s="61" t="s">
        <v>339</v>
      </c>
      <c r="C120" s="94" t="s">
        <v>340</v>
      </c>
      <c r="D120" s="94" t="s">
        <v>60</v>
      </c>
      <c r="E120" s="94">
        <v>2</v>
      </c>
      <c r="F120" s="90" t="s">
        <v>412</v>
      </c>
      <c r="G120" s="61" t="s">
        <v>357</v>
      </c>
      <c r="H120" s="61" t="s">
        <v>358</v>
      </c>
      <c r="I120" s="63" t="s">
        <v>381</v>
      </c>
      <c r="J120" s="64">
        <v>81112210</v>
      </c>
      <c r="K120" s="61" t="s">
        <v>360</v>
      </c>
      <c r="L120" s="61" t="s">
        <v>413</v>
      </c>
      <c r="M120" s="63" t="s">
        <v>414</v>
      </c>
      <c r="N120" s="152" t="s">
        <v>90</v>
      </c>
      <c r="O120" s="63" t="s">
        <v>90</v>
      </c>
      <c r="P120" s="63" t="s">
        <v>90</v>
      </c>
      <c r="Q120" s="63">
        <v>11.5</v>
      </c>
      <c r="R120" s="61" t="s">
        <v>71</v>
      </c>
      <c r="S120" s="63" t="s">
        <v>399</v>
      </c>
      <c r="T120" s="61" t="s">
        <v>73</v>
      </c>
      <c r="U120" s="83">
        <v>72620659</v>
      </c>
      <c r="V120" s="83">
        <v>72620659</v>
      </c>
      <c r="W120" s="63" t="s">
        <v>74</v>
      </c>
      <c r="X120" s="61" t="s">
        <v>65</v>
      </c>
      <c r="Y120" s="61" t="s">
        <v>146</v>
      </c>
      <c r="Z120" s="61" t="s">
        <v>147</v>
      </c>
      <c r="AA120" s="61">
        <v>6012220601</v>
      </c>
      <c r="AB120" s="63" t="s">
        <v>148</v>
      </c>
      <c r="AC120" s="68">
        <v>72620659</v>
      </c>
      <c r="AD120" s="68">
        <v>0</v>
      </c>
      <c r="AE120" s="68">
        <v>0</v>
      </c>
      <c r="AF120" s="68">
        <v>0</v>
      </c>
      <c r="AG120" s="68">
        <v>0</v>
      </c>
      <c r="AH120" s="68">
        <v>0</v>
      </c>
      <c r="AI120" s="68">
        <v>0</v>
      </c>
      <c r="AJ120" s="68">
        <v>0</v>
      </c>
      <c r="AK120" s="68">
        <v>0</v>
      </c>
      <c r="AL120" s="68">
        <v>0</v>
      </c>
      <c r="AM120" s="68">
        <v>0</v>
      </c>
      <c r="AN120" s="68">
        <v>0</v>
      </c>
      <c r="AO120" s="68">
        <v>0</v>
      </c>
      <c r="AP120" s="68">
        <v>0</v>
      </c>
      <c r="AQ120" s="68">
        <v>0</v>
      </c>
      <c r="AR120" s="68">
        <v>0</v>
      </c>
      <c r="AS120" s="68">
        <v>0</v>
      </c>
      <c r="AT120" s="68">
        <v>0</v>
      </c>
      <c r="AU120" s="68">
        <v>0</v>
      </c>
      <c r="AV120" s="68">
        <v>0</v>
      </c>
      <c r="AW120" s="68">
        <v>0</v>
      </c>
      <c r="AX120" s="68">
        <v>0</v>
      </c>
      <c r="AY120" s="68">
        <v>0</v>
      </c>
      <c r="AZ120" s="68">
        <v>72620659</v>
      </c>
      <c r="BA120" s="70">
        <f t="shared" ref="BA120:BB120" si="114">AC120+AE120+AG120+AI120+AK120+AM120+AO120+AQ120+AS120+AU120+AW120+AY120</f>
        <v>72620659</v>
      </c>
      <c r="BB120" s="70">
        <f t="shared" si="114"/>
        <v>72620659</v>
      </c>
      <c r="BC120" s="71">
        <f t="shared" si="1"/>
        <v>0</v>
      </c>
      <c r="BD120" s="72">
        <f t="shared" si="2"/>
        <v>0</v>
      </c>
      <c r="BE120" s="72">
        <f t="shared" si="3"/>
        <v>0</v>
      </c>
    </row>
    <row r="121" spans="1:57" s="73" customFormat="1" ht="14.25" customHeight="1">
      <c r="A121" s="61" t="s">
        <v>57</v>
      </c>
      <c r="B121" s="61" t="s">
        <v>339</v>
      </c>
      <c r="C121" s="94" t="s">
        <v>340</v>
      </c>
      <c r="D121" s="94" t="s">
        <v>60</v>
      </c>
      <c r="E121" s="94">
        <v>36</v>
      </c>
      <c r="F121" s="90" t="s">
        <v>415</v>
      </c>
      <c r="G121" s="63" t="s">
        <v>357</v>
      </c>
      <c r="H121" s="61" t="s">
        <v>358</v>
      </c>
      <c r="I121" s="63" t="s">
        <v>359</v>
      </c>
      <c r="J121" s="64">
        <v>43233600</v>
      </c>
      <c r="K121" s="61" t="s">
        <v>360</v>
      </c>
      <c r="L121" s="63" t="s">
        <v>410</v>
      </c>
      <c r="M121" s="63" t="s">
        <v>416</v>
      </c>
      <c r="N121" s="63" t="s">
        <v>139</v>
      </c>
      <c r="O121" s="63" t="s">
        <v>139</v>
      </c>
      <c r="P121" s="63" t="s">
        <v>139</v>
      </c>
      <c r="Q121" s="61">
        <v>12</v>
      </c>
      <c r="R121" s="61" t="s">
        <v>71</v>
      </c>
      <c r="S121" s="63" t="s">
        <v>399</v>
      </c>
      <c r="T121" s="61" t="s">
        <v>73</v>
      </c>
      <c r="U121" s="83">
        <v>210000000</v>
      </c>
      <c r="V121" s="83">
        <v>210000000</v>
      </c>
      <c r="W121" s="63" t="s">
        <v>74</v>
      </c>
      <c r="X121" s="61" t="s">
        <v>65</v>
      </c>
      <c r="Y121" s="61" t="s">
        <v>146</v>
      </c>
      <c r="Z121" s="61" t="s">
        <v>147</v>
      </c>
      <c r="AA121" s="61">
        <v>6012220601</v>
      </c>
      <c r="AB121" s="63" t="s">
        <v>148</v>
      </c>
      <c r="AC121" s="68">
        <v>0</v>
      </c>
      <c r="AD121" s="68">
        <v>0</v>
      </c>
      <c r="AE121" s="68">
        <v>0</v>
      </c>
      <c r="AF121" s="68">
        <v>0</v>
      </c>
      <c r="AG121" s="68">
        <v>0</v>
      </c>
      <c r="AH121" s="68">
        <v>0</v>
      </c>
      <c r="AI121" s="68">
        <v>0</v>
      </c>
      <c r="AJ121" s="68">
        <v>0</v>
      </c>
      <c r="AK121" s="68">
        <v>0</v>
      </c>
      <c r="AL121" s="68">
        <v>0</v>
      </c>
      <c r="AM121" s="68">
        <v>0</v>
      </c>
      <c r="AN121" s="68">
        <v>0</v>
      </c>
      <c r="AO121" s="68">
        <v>0</v>
      </c>
      <c r="AP121" s="68">
        <v>0</v>
      </c>
      <c r="AQ121" s="68">
        <v>210000000</v>
      </c>
      <c r="AR121" s="68">
        <v>0</v>
      </c>
      <c r="AS121" s="68">
        <v>0</v>
      </c>
      <c r="AT121" s="68">
        <v>0</v>
      </c>
      <c r="AU121" s="68">
        <v>0</v>
      </c>
      <c r="AV121" s="68">
        <v>0</v>
      </c>
      <c r="AW121" s="68">
        <v>0</v>
      </c>
      <c r="AX121" s="68">
        <v>0</v>
      </c>
      <c r="AY121" s="68">
        <v>0</v>
      </c>
      <c r="AZ121" s="68">
        <v>210000000</v>
      </c>
      <c r="BA121" s="70">
        <f t="shared" ref="BA121:BB121" si="115">AC121+AE121+AG121+AI121+AK121+AM121+AO121+AQ121+AS121+AU121+AW121+AY121</f>
        <v>210000000</v>
      </c>
      <c r="BB121" s="70">
        <f t="shared" si="115"/>
        <v>210000000</v>
      </c>
      <c r="BC121" s="71">
        <f t="shared" si="1"/>
        <v>0</v>
      </c>
      <c r="BD121" s="72">
        <f t="shared" si="2"/>
        <v>0</v>
      </c>
      <c r="BE121" s="72">
        <f t="shared" si="3"/>
        <v>0</v>
      </c>
    </row>
    <row r="122" spans="1:57" s="73" customFormat="1" ht="14.25" customHeight="1">
      <c r="A122" s="61" t="s">
        <v>57</v>
      </c>
      <c r="B122" s="61" t="s">
        <v>339</v>
      </c>
      <c r="C122" s="94" t="s">
        <v>340</v>
      </c>
      <c r="D122" s="94" t="s">
        <v>60</v>
      </c>
      <c r="E122" s="94">
        <v>32</v>
      </c>
      <c r="F122" s="61" t="s">
        <v>417</v>
      </c>
      <c r="G122" s="63" t="s">
        <v>357</v>
      </c>
      <c r="H122" s="63" t="s">
        <v>358</v>
      </c>
      <c r="I122" s="63" t="s">
        <v>359</v>
      </c>
      <c r="J122" s="64">
        <v>43233501</v>
      </c>
      <c r="K122" s="61" t="s">
        <v>360</v>
      </c>
      <c r="L122" s="61" t="s">
        <v>143</v>
      </c>
      <c r="M122" s="63" t="s">
        <v>418</v>
      </c>
      <c r="N122" s="152" t="s">
        <v>70</v>
      </c>
      <c r="O122" s="152" t="s">
        <v>139</v>
      </c>
      <c r="P122" s="152" t="s">
        <v>140</v>
      </c>
      <c r="Q122" s="61">
        <v>12</v>
      </c>
      <c r="R122" s="61" t="s">
        <v>71</v>
      </c>
      <c r="S122" s="63" t="s">
        <v>145</v>
      </c>
      <c r="T122" s="61" t="s">
        <v>73</v>
      </c>
      <c r="U122" s="83">
        <v>443943802</v>
      </c>
      <c r="V122" s="83">
        <v>443943802</v>
      </c>
      <c r="W122" s="63" t="s">
        <v>74</v>
      </c>
      <c r="X122" s="61" t="s">
        <v>65</v>
      </c>
      <c r="Y122" s="61" t="s">
        <v>146</v>
      </c>
      <c r="Z122" s="61" t="s">
        <v>147</v>
      </c>
      <c r="AA122" s="61">
        <v>6012220601</v>
      </c>
      <c r="AB122" s="63" t="s">
        <v>148</v>
      </c>
      <c r="AC122" s="68">
        <v>0</v>
      </c>
      <c r="AD122" s="68">
        <v>0</v>
      </c>
      <c r="AE122" s="68">
        <v>0</v>
      </c>
      <c r="AF122" s="68">
        <v>0</v>
      </c>
      <c r="AG122" s="68">
        <v>0</v>
      </c>
      <c r="AH122" s="68">
        <v>0</v>
      </c>
      <c r="AI122" s="68">
        <v>0</v>
      </c>
      <c r="AJ122" s="68">
        <v>0</v>
      </c>
      <c r="AK122" s="68">
        <v>0</v>
      </c>
      <c r="AL122" s="68">
        <v>0</v>
      </c>
      <c r="AM122" s="68">
        <v>0</v>
      </c>
      <c r="AN122" s="68">
        <v>0</v>
      </c>
      <c r="AO122" s="68">
        <v>0</v>
      </c>
      <c r="AP122" s="68">
        <v>0</v>
      </c>
      <c r="AQ122" s="68">
        <v>0</v>
      </c>
      <c r="AR122" s="68">
        <v>0</v>
      </c>
      <c r="AS122" s="68">
        <v>443943802</v>
      </c>
      <c r="AT122" s="68">
        <v>0</v>
      </c>
      <c r="AU122" s="68">
        <v>0</v>
      </c>
      <c r="AV122" s="68">
        <v>0</v>
      </c>
      <c r="AW122" s="68">
        <v>0</v>
      </c>
      <c r="AX122" s="68">
        <v>0</v>
      </c>
      <c r="AY122" s="68">
        <v>0</v>
      </c>
      <c r="AZ122" s="68">
        <v>443943802</v>
      </c>
      <c r="BA122" s="70">
        <f t="shared" ref="BA122:BB122" si="116">AC122+AE122+AG122+AI122+AK122+AM122+AO122+AQ122+AS122+AU122+AW122+AY122</f>
        <v>443943802</v>
      </c>
      <c r="BB122" s="70">
        <f t="shared" si="116"/>
        <v>443943802</v>
      </c>
      <c r="BC122" s="71">
        <f t="shared" si="1"/>
        <v>0</v>
      </c>
      <c r="BD122" s="72">
        <f t="shared" si="2"/>
        <v>0</v>
      </c>
      <c r="BE122" s="72">
        <f t="shared" si="3"/>
        <v>0</v>
      </c>
    </row>
    <row r="123" spans="1:57" s="73" customFormat="1" ht="14.25" customHeight="1">
      <c r="A123" s="61" t="s">
        <v>57</v>
      </c>
      <c r="B123" s="61" t="s">
        <v>339</v>
      </c>
      <c r="C123" s="94" t="s">
        <v>340</v>
      </c>
      <c r="D123" s="94" t="s">
        <v>60</v>
      </c>
      <c r="E123" s="94" t="s">
        <v>102</v>
      </c>
      <c r="F123" s="61" t="s">
        <v>419</v>
      </c>
      <c r="G123" s="61" t="s">
        <v>357</v>
      </c>
      <c r="H123" s="61" t="s">
        <v>358</v>
      </c>
      <c r="I123" s="63" t="s">
        <v>359</v>
      </c>
      <c r="J123" s="64">
        <v>43231513</v>
      </c>
      <c r="K123" s="61" t="s">
        <v>360</v>
      </c>
      <c r="L123" s="61" t="s">
        <v>143</v>
      </c>
      <c r="M123" s="63" t="s">
        <v>420</v>
      </c>
      <c r="N123" s="152" t="s">
        <v>84</v>
      </c>
      <c r="O123" s="152" t="s">
        <v>85</v>
      </c>
      <c r="P123" s="152" t="s">
        <v>69</v>
      </c>
      <c r="Q123" s="63">
        <v>12</v>
      </c>
      <c r="R123" s="61" t="s">
        <v>71</v>
      </c>
      <c r="S123" s="63" t="s">
        <v>399</v>
      </c>
      <c r="T123" s="61" t="s">
        <v>73</v>
      </c>
      <c r="U123" s="82">
        <v>15000000</v>
      </c>
      <c r="V123" s="82">
        <v>15000000</v>
      </c>
      <c r="W123" s="63" t="s">
        <v>74</v>
      </c>
      <c r="X123" s="61" t="s">
        <v>65</v>
      </c>
      <c r="Y123" s="61" t="s">
        <v>146</v>
      </c>
      <c r="Z123" s="61" t="s">
        <v>147</v>
      </c>
      <c r="AA123" s="61">
        <v>6012220601</v>
      </c>
      <c r="AB123" s="63" t="s">
        <v>148</v>
      </c>
      <c r="AC123" s="70"/>
      <c r="AD123" s="70"/>
      <c r="AE123" s="70"/>
      <c r="AF123" s="70"/>
      <c r="AG123" s="70"/>
      <c r="AH123" s="70"/>
      <c r="AI123" s="70">
        <v>15000000</v>
      </c>
      <c r="AJ123" s="70"/>
      <c r="AK123" s="70"/>
      <c r="AL123" s="82"/>
      <c r="AM123" s="82"/>
      <c r="AN123" s="70"/>
      <c r="AO123" s="70"/>
      <c r="AP123" s="70"/>
      <c r="AQ123" s="70"/>
      <c r="AR123" s="70"/>
      <c r="AS123" s="70"/>
      <c r="AT123" s="70"/>
      <c r="AU123" s="70"/>
      <c r="AV123" s="70"/>
      <c r="AW123" s="70"/>
      <c r="AX123" s="70"/>
      <c r="AY123" s="70"/>
      <c r="AZ123" s="71">
        <v>15000000</v>
      </c>
      <c r="BA123" s="70">
        <f t="shared" ref="BA123:BB123" si="117">AC123+AE123+AG123+AI123+AK123+AM123+AO123+AQ123+AS123+AU123+AW123+AY123</f>
        <v>15000000</v>
      </c>
      <c r="BB123" s="70">
        <f t="shared" si="117"/>
        <v>15000000</v>
      </c>
      <c r="BC123" s="71">
        <f t="shared" si="1"/>
        <v>0</v>
      </c>
      <c r="BD123" s="72">
        <f t="shared" si="2"/>
        <v>0</v>
      </c>
      <c r="BE123" s="72">
        <f t="shared" si="3"/>
        <v>0</v>
      </c>
    </row>
    <row r="124" spans="1:57" s="73" customFormat="1" ht="14.25" customHeight="1">
      <c r="A124" s="61" t="s">
        <v>57</v>
      </c>
      <c r="B124" s="61" t="s">
        <v>339</v>
      </c>
      <c r="C124" s="94" t="s">
        <v>340</v>
      </c>
      <c r="D124" s="94" t="s">
        <v>60</v>
      </c>
      <c r="E124" s="94">
        <v>32</v>
      </c>
      <c r="F124" s="61" t="s">
        <v>421</v>
      </c>
      <c r="G124" s="63" t="s">
        <v>357</v>
      </c>
      <c r="H124" s="61" t="s">
        <v>358</v>
      </c>
      <c r="I124" s="63" t="s">
        <v>359</v>
      </c>
      <c r="J124" s="64">
        <v>43232605</v>
      </c>
      <c r="K124" s="61" t="s">
        <v>360</v>
      </c>
      <c r="L124" s="61" t="s">
        <v>143</v>
      </c>
      <c r="M124" s="63" t="s">
        <v>422</v>
      </c>
      <c r="N124" s="152" t="s">
        <v>124</v>
      </c>
      <c r="O124" s="63" t="s">
        <v>323</v>
      </c>
      <c r="P124" s="63" t="s">
        <v>323</v>
      </c>
      <c r="Q124" s="61">
        <v>12</v>
      </c>
      <c r="R124" s="61" t="s">
        <v>71</v>
      </c>
      <c r="S124" s="63" t="s">
        <v>145</v>
      </c>
      <c r="T124" s="61" t="s">
        <v>73</v>
      </c>
      <c r="U124" s="83">
        <v>145537494</v>
      </c>
      <c r="V124" s="83">
        <v>145537494</v>
      </c>
      <c r="W124" s="63" t="s">
        <v>74</v>
      </c>
      <c r="X124" s="61" t="s">
        <v>65</v>
      </c>
      <c r="Y124" s="61" t="s">
        <v>146</v>
      </c>
      <c r="Z124" s="61" t="s">
        <v>147</v>
      </c>
      <c r="AA124" s="61">
        <v>6012220601</v>
      </c>
      <c r="AB124" s="63" t="s">
        <v>148</v>
      </c>
      <c r="AC124" s="79">
        <v>0</v>
      </c>
      <c r="AD124" s="79">
        <v>0</v>
      </c>
      <c r="AE124" s="79">
        <v>0</v>
      </c>
      <c r="AF124" s="79">
        <v>0</v>
      </c>
      <c r="AG124" s="79">
        <v>0</v>
      </c>
      <c r="AH124" s="79">
        <v>0</v>
      </c>
      <c r="AI124" s="79">
        <v>0</v>
      </c>
      <c r="AJ124" s="79">
        <v>0</v>
      </c>
      <c r="AK124" s="79">
        <v>0</v>
      </c>
      <c r="AL124" s="83">
        <v>0</v>
      </c>
      <c r="AM124" s="83">
        <v>145537494</v>
      </c>
      <c r="AN124" s="79">
        <v>0</v>
      </c>
      <c r="AO124" s="79">
        <v>0</v>
      </c>
      <c r="AP124" s="79">
        <v>0</v>
      </c>
      <c r="AQ124" s="79">
        <v>0</v>
      </c>
      <c r="AR124" s="79">
        <v>0</v>
      </c>
      <c r="AS124" s="79">
        <v>0</v>
      </c>
      <c r="AT124" s="79">
        <v>0</v>
      </c>
      <c r="AU124" s="79">
        <v>0</v>
      </c>
      <c r="AV124" s="79">
        <v>0</v>
      </c>
      <c r="AW124" s="79">
        <v>0</v>
      </c>
      <c r="AX124" s="79">
        <v>0</v>
      </c>
      <c r="AY124" s="79">
        <v>0</v>
      </c>
      <c r="AZ124" s="71">
        <v>145537494</v>
      </c>
      <c r="BA124" s="70">
        <f t="shared" ref="BA124:BB124" si="118">AC124+AE124+AG124+AI124+AK124+AM124+AO124+AQ124+AS124+AU124+AW124+AY124</f>
        <v>145537494</v>
      </c>
      <c r="BB124" s="70">
        <f t="shared" si="118"/>
        <v>145537494</v>
      </c>
      <c r="BC124" s="71">
        <f t="shared" si="1"/>
        <v>0</v>
      </c>
      <c r="BD124" s="72">
        <f t="shared" si="2"/>
        <v>0</v>
      </c>
      <c r="BE124" s="72">
        <f t="shared" si="3"/>
        <v>0</v>
      </c>
    </row>
    <row r="125" spans="1:57" s="73" customFormat="1" ht="14.25" customHeight="1">
      <c r="A125" s="61" t="s">
        <v>57</v>
      </c>
      <c r="B125" s="61" t="s">
        <v>339</v>
      </c>
      <c r="C125" s="94" t="s">
        <v>340</v>
      </c>
      <c r="D125" s="94" t="s">
        <v>60</v>
      </c>
      <c r="E125" s="94" t="s">
        <v>102</v>
      </c>
      <c r="F125" s="61" t="s">
        <v>423</v>
      </c>
      <c r="G125" s="63" t="s">
        <v>357</v>
      </c>
      <c r="H125" s="63" t="s">
        <v>358</v>
      </c>
      <c r="I125" s="63" t="s">
        <v>381</v>
      </c>
      <c r="J125" s="64">
        <v>43232201</v>
      </c>
      <c r="K125" s="61" t="s">
        <v>360</v>
      </c>
      <c r="L125" s="61" t="s">
        <v>413</v>
      </c>
      <c r="M125" s="63" t="s">
        <v>424</v>
      </c>
      <c r="N125" s="152" t="s">
        <v>84</v>
      </c>
      <c r="O125" s="152" t="s">
        <v>85</v>
      </c>
      <c r="P125" s="63" t="s">
        <v>85</v>
      </c>
      <c r="Q125" s="63">
        <v>12</v>
      </c>
      <c r="R125" s="61" t="s">
        <v>71</v>
      </c>
      <c r="S125" s="63" t="s">
        <v>399</v>
      </c>
      <c r="T125" s="61" t="s">
        <v>73</v>
      </c>
      <c r="U125" s="83">
        <v>423254289</v>
      </c>
      <c r="V125" s="82">
        <v>423254289</v>
      </c>
      <c r="W125" s="63" t="s">
        <v>74</v>
      </c>
      <c r="X125" s="61" t="s">
        <v>65</v>
      </c>
      <c r="Y125" s="61" t="s">
        <v>146</v>
      </c>
      <c r="Z125" s="61" t="s">
        <v>147</v>
      </c>
      <c r="AA125" s="61">
        <v>6012220601</v>
      </c>
      <c r="AB125" s="63" t="s">
        <v>148</v>
      </c>
      <c r="AC125" s="71">
        <v>0</v>
      </c>
      <c r="AD125" s="71">
        <v>0</v>
      </c>
      <c r="AE125" s="71">
        <v>0</v>
      </c>
      <c r="AF125" s="71">
        <v>0</v>
      </c>
      <c r="AG125" s="71">
        <v>0</v>
      </c>
      <c r="AH125" s="71">
        <v>0</v>
      </c>
      <c r="AI125" s="71">
        <v>423254289</v>
      </c>
      <c r="AJ125" s="71">
        <v>0</v>
      </c>
      <c r="AK125" s="71">
        <v>0</v>
      </c>
      <c r="AL125" s="71">
        <v>0</v>
      </c>
      <c r="AM125" s="71">
        <v>0</v>
      </c>
      <c r="AN125" s="71">
        <v>0</v>
      </c>
      <c r="AO125" s="71">
        <v>0</v>
      </c>
      <c r="AP125" s="71">
        <v>0</v>
      </c>
      <c r="AQ125" s="71">
        <v>0</v>
      </c>
      <c r="AR125" s="71">
        <v>0</v>
      </c>
      <c r="AS125" s="71">
        <v>0</v>
      </c>
      <c r="AT125" s="71">
        <v>0</v>
      </c>
      <c r="AU125" s="71">
        <v>0</v>
      </c>
      <c r="AV125" s="71">
        <v>0</v>
      </c>
      <c r="AW125" s="71">
        <v>0</v>
      </c>
      <c r="AX125" s="71">
        <v>0</v>
      </c>
      <c r="AY125" s="71">
        <v>0</v>
      </c>
      <c r="AZ125" s="71">
        <v>423254289</v>
      </c>
      <c r="BA125" s="70">
        <f t="shared" ref="BA125:BB125" si="119">AC125+AE125+AG125+AI125+AK125+AM125+AO125+AQ125+AS125+AU125+AW125+AY125</f>
        <v>423254289</v>
      </c>
      <c r="BB125" s="70">
        <f t="shared" si="119"/>
        <v>423254289</v>
      </c>
      <c r="BC125" s="71">
        <f t="shared" si="1"/>
        <v>0</v>
      </c>
      <c r="BD125" s="72">
        <f t="shared" si="2"/>
        <v>0</v>
      </c>
      <c r="BE125" s="72">
        <f t="shared" si="3"/>
        <v>0</v>
      </c>
    </row>
    <row r="126" spans="1:57" s="73" customFormat="1" ht="14.25" customHeight="1">
      <c r="A126" s="61" t="s">
        <v>57</v>
      </c>
      <c r="B126" s="61" t="s">
        <v>339</v>
      </c>
      <c r="C126" s="94" t="s">
        <v>340</v>
      </c>
      <c r="D126" s="94" t="s">
        <v>60</v>
      </c>
      <c r="E126" s="94" t="s">
        <v>102</v>
      </c>
      <c r="F126" s="61" t="s">
        <v>425</v>
      </c>
      <c r="G126" s="63" t="s">
        <v>357</v>
      </c>
      <c r="H126" s="63" t="s">
        <v>358</v>
      </c>
      <c r="I126" s="63" t="s">
        <v>359</v>
      </c>
      <c r="J126" s="64">
        <v>43232201</v>
      </c>
      <c r="K126" s="61" t="s">
        <v>360</v>
      </c>
      <c r="L126" s="61" t="s">
        <v>413</v>
      </c>
      <c r="M126" s="63" t="s">
        <v>426</v>
      </c>
      <c r="N126" s="152" t="s">
        <v>84</v>
      </c>
      <c r="O126" s="152" t="s">
        <v>85</v>
      </c>
      <c r="P126" s="63" t="s">
        <v>85</v>
      </c>
      <c r="Q126" s="63">
        <v>12</v>
      </c>
      <c r="R126" s="61" t="s">
        <v>71</v>
      </c>
      <c r="S126" s="63" t="s">
        <v>399</v>
      </c>
      <c r="T126" s="61" t="s">
        <v>73</v>
      </c>
      <c r="U126" s="83">
        <v>52939461</v>
      </c>
      <c r="V126" s="82">
        <v>52939461</v>
      </c>
      <c r="W126" s="63" t="s">
        <v>74</v>
      </c>
      <c r="X126" s="61" t="s">
        <v>65</v>
      </c>
      <c r="Y126" s="61" t="s">
        <v>146</v>
      </c>
      <c r="Z126" s="61" t="s">
        <v>147</v>
      </c>
      <c r="AA126" s="61">
        <v>6012220601</v>
      </c>
      <c r="AB126" s="63" t="s">
        <v>148</v>
      </c>
      <c r="AC126" s="71">
        <v>0</v>
      </c>
      <c r="AD126" s="71">
        <v>0</v>
      </c>
      <c r="AE126" s="71">
        <v>0</v>
      </c>
      <c r="AF126" s="71">
        <v>0</v>
      </c>
      <c r="AG126" s="79">
        <v>52939461</v>
      </c>
      <c r="AH126" s="71">
        <v>0</v>
      </c>
      <c r="AI126" s="71">
        <v>0</v>
      </c>
      <c r="AJ126" s="71">
        <v>0</v>
      </c>
      <c r="AK126" s="71">
        <v>0</v>
      </c>
      <c r="AL126" s="83">
        <v>52939461</v>
      </c>
      <c r="AM126" s="71">
        <v>0</v>
      </c>
      <c r="AN126" s="71">
        <v>0</v>
      </c>
      <c r="AO126" s="71">
        <v>0</v>
      </c>
      <c r="AP126" s="71">
        <v>0</v>
      </c>
      <c r="AQ126" s="71">
        <v>0</v>
      </c>
      <c r="AR126" s="71">
        <v>0</v>
      </c>
      <c r="AS126" s="71">
        <v>0</v>
      </c>
      <c r="AT126" s="71">
        <v>0</v>
      </c>
      <c r="AU126" s="71">
        <v>0</v>
      </c>
      <c r="AV126" s="71">
        <v>0</v>
      </c>
      <c r="AW126" s="71">
        <v>0</v>
      </c>
      <c r="AX126" s="71">
        <v>0</v>
      </c>
      <c r="AY126" s="71">
        <v>0</v>
      </c>
      <c r="AZ126" s="71">
        <v>0</v>
      </c>
      <c r="BA126" s="70">
        <f t="shared" ref="BA126:BB126" si="120">AC126+AE126+AG126+AI126+AK126+AM126+AO126+AQ126+AS126+AU126+AW126+AY126</f>
        <v>52939461</v>
      </c>
      <c r="BB126" s="70">
        <f t="shared" si="120"/>
        <v>52939461</v>
      </c>
      <c r="BC126" s="71">
        <f t="shared" si="1"/>
        <v>0</v>
      </c>
      <c r="BD126" s="72">
        <f t="shared" si="2"/>
        <v>0</v>
      </c>
      <c r="BE126" s="72">
        <f t="shared" si="3"/>
        <v>0</v>
      </c>
    </row>
    <row r="127" spans="1:57" s="73" customFormat="1" ht="14.25" customHeight="1">
      <c r="A127" s="61" t="s">
        <v>57</v>
      </c>
      <c r="B127" s="61" t="s">
        <v>339</v>
      </c>
      <c r="C127" s="94" t="s">
        <v>340</v>
      </c>
      <c r="D127" s="94" t="s">
        <v>60</v>
      </c>
      <c r="E127" s="94">
        <v>30</v>
      </c>
      <c r="F127" s="91" t="s">
        <v>427</v>
      </c>
      <c r="G127" s="63" t="s">
        <v>357</v>
      </c>
      <c r="H127" s="61" t="s">
        <v>358</v>
      </c>
      <c r="I127" s="63" t="s">
        <v>359</v>
      </c>
      <c r="J127" s="64">
        <v>43231513</v>
      </c>
      <c r="K127" s="61" t="s">
        <v>360</v>
      </c>
      <c r="L127" s="61" t="s">
        <v>143</v>
      </c>
      <c r="M127" s="63" t="s">
        <v>428</v>
      </c>
      <c r="N127" s="152" t="s">
        <v>85</v>
      </c>
      <c r="O127" s="152" t="s">
        <v>85</v>
      </c>
      <c r="P127" s="63" t="s">
        <v>124</v>
      </c>
      <c r="Q127" s="61">
        <v>12</v>
      </c>
      <c r="R127" s="61" t="s">
        <v>71</v>
      </c>
      <c r="S127" s="61" t="s">
        <v>145</v>
      </c>
      <c r="T127" s="61" t="s">
        <v>73</v>
      </c>
      <c r="U127" s="83">
        <v>44985024</v>
      </c>
      <c r="V127" s="83">
        <v>44985024</v>
      </c>
      <c r="W127" s="63" t="s">
        <v>74</v>
      </c>
      <c r="X127" s="61" t="s">
        <v>65</v>
      </c>
      <c r="Y127" s="61" t="s">
        <v>146</v>
      </c>
      <c r="Z127" s="61" t="s">
        <v>147</v>
      </c>
      <c r="AA127" s="61">
        <v>6012220601</v>
      </c>
      <c r="AB127" s="63" t="s">
        <v>148</v>
      </c>
      <c r="AC127" s="71">
        <v>0</v>
      </c>
      <c r="AD127" s="71">
        <v>0</v>
      </c>
      <c r="AE127" s="71">
        <v>0</v>
      </c>
      <c r="AF127" s="71">
        <v>0</v>
      </c>
      <c r="AG127" s="71">
        <v>0</v>
      </c>
      <c r="AH127" s="71">
        <v>0</v>
      </c>
      <c r="AI127" s="71">
        <v>0</v>
      </c>
      <c r="AJ127" s="71">
        <v>0</v>
      </c>
      <c r="AK127" s="71">
        <v>44985024</v>
      </c>
      <c r="AL127" s="71">
        <v>0</v>
      </c>
      <c r="AM127" s="71">
        <v>0</v>
      </c>
      <c r="AN127" s="71">
        <v>0</v>
      </c>
      <c r="AO127" s="71">
        <v>0</v>
      </c>
      <c r="AP127" s="71">
        <v>0</v>
      </c>
      <c r="AQ127" s="71">
        <v>0</v>
      </c>
      <c r="AR127" s="71">
        <v>0</v>
      </c>
      <c r="AS127" s="71">
        <v>0</v>
      </c>
      <c r="AT127" s="71">
        <v>0</v>
      </c>
      <c r="AU127" s="71">
        <v>0</v>
      </c>
      <c r="AV127" s="71">
        <v>0</v>
      </c>
      <c r="AW127" s="71">
        <v>0</v>
      </c>
      <c r="AX127" s="71">
        <v>0</v>
      </c>
      <c r="AY127" s="71">
        <v>0</v>
      </c>
      <c r="AZ127" s="71">
        <v>44985024</v>
      </c>
      <c r="BA127" s="70">
        <f t="shared" ref="BA127:BB127" si="121">AC127+AE127+AG127+AI127+AK127+AM127+AO127+AQ127+AS127+AU127+AW127+AY127</f>
        <v>44985024</v>
      </c>
      <c r="BB127" s="70">
        <f t="shared" si="121"/>
        <v>44985024</v>
      </c>
      <c r="BC127" s="71">
        <f t="shared" si="1"/>
        <v>0</v>
      </c>
      <c r="BD127" s="72">
        <f t="shared" si="2"/>
        <v>0</v>
      </c>
      <c r="BE127" s="72">
        <f t="shared" si="3"/>
        <v>0</v>
      </c>
    </row>
    <row r="128" spans="1:57" s="73" customFormat="1" ht="14.25" customHeight="1">
      <c r="A128" s="61" t="s">
        <v>57</v>
      </c>
      <c r="B128" s="61" t="s">
        <v>339</v>
      </c>
      <c r="C128" s="94" t="s">
        <v>340</v>
      </c>
      <c r="D128" s="94" t="s">
        <v>60</v>
      </c>
      <c r="E128" s="94" t="s">
        <v>102</v>
      </c>
      <c r="F128" s="61" t="s">
        <v>429</v>
      </c>
      <c r="G128" s="61" t="s">
        <v>357</v>
      </c>
      <c r="H128" s="61" t="s">
        <v>358</v>
      </c>
      <c r="I128" s="63" t="s">
        <v>359</v>
      </c>
      <c r="J128" s="64">
        <v>43232605</v>
      </c>
      <c r="K128" s="61" t="s">
        <v>360</v>
      </c>
      <c r="L128" s="61" t="s">
        <v>143</v>
      </c>
      <c r="M128" s="63" t="s">
        <v>430</v>
      </c>
      <c r="N128" s="63" t="s">
        <v>140</v>
      </c>
      <c r="O128" s="63" t="s">
        <v>140</v>
      </c>
      <c r="P128" s="63" t="s">
        <v>205</v>
      </c>
      <c r="Q128" s="61">
        <v>12</v>
      </c>
      <c r="R128" s="61" t="s">
        <v>71</v>
      </c>
      <c r="S128" s="63" t="s">
        <v>399</v>
      </c>
      <c r="T128" s="61" t="s">
        <v>73</v>
      </c>
      <c r="U128" s="82">
        <v>58077950</v>
      </c>
      <c r="V128" s="82">
        <v>58077950</v>
      </c>
      <c r="W128" s="63" t="s">
        <v>74</v>
      </c>
      <c r="X128" s="61" t="s">
        <v>65</v>
      </c>
      <c r="Y128" s="61" t="s">
        <v>146</v>
      </c>
      <c r="Z128" s="61" t="s">
        <v>147</v>
      </c>
      <c r="AA128" s="61">
        <v>6012220601</v>
      </c>
      <c r="AB128" s="63" t="s">
        <v>148</v>
      </c>
      <c r="AC128" s="70"/>
      <c r="AD128" s="70"/>
      <c r="AE128" s="70"/>
      <c r="AF128" s="70"/>
      <c r="AG128" s="70"/>
      <c r="AH128" s="70"/>
      <c r="AI128" s="70"/>
      <c r="AJ128" s="70"/>
      <c r="AK128" s="70"/>
      <c r="AL128" s="82"/>
      <c r="AM128" s="82"/>
      <c r="AN128" s="70"/>
      <c r="AO128" s="70"/>
      <c r="AP128" s="70"/>
      <c r="AQ128" s="70"/>
      <c r="AR128" s="70"/>
      <c r="AS128" s="70"/>
      <c r="AT128" s="70"/>
      <c r="AU128" s="70"/>
      <c r="AV128" s="70"/>
      <c r="AW128" s="71">
        <v>58077950</v>
      </c>
      <c r="AX128" s="71"/>
      <c r="AY128" s="70"/>
      <c r="AZ128" s="71">
        <v>58077950</v>
      </c>
      <c r="BA128" s="70">
        <f t="shared" ref="BA128:BB128" si="122">AC128+AE128+AG128+AI128+AK128+AM128+AO128+AQ128+AS128+AU128+AW128+AY128</f>
        <v>58077950</v>
      </c>
      <c r="BB128" s="70">
        <f t="shared" si="122"/>
        <v>58077950</v>
      </c>
      <c r="BC128" s="71">
        <f t="shared" si="1"/>
        <v>0</v>
      </c>
      <c r="BD128" s="72">
        <f t="shared" si="2"/>
        <v>0</v>
      </c>
      <c r="BE128" s="72">
        <f t="shared" si="3"/>
        <v>0</v>
      </c>
    </row>
    <row r="129" spans="1:57" s="73" customFormat="1" ht="14.25" customHeight="1">
      <c r="A129" s="61" t="s">
        <v>57</v>
      </c>
      <c r="B129" s="61" t="s">
        <v>339</v>
      </c>
      <c r="C129" s="94" t="s">
        <v>340</v>
      </c>
      <c r="D129" s="94" t="s">
        <v>60</v>
      </c>
      <c r="E129" s="94">
        <v>36</v>
      </c>
      <c r="F129" s="90" t="s">
        <v>431</v>
      </c>
      <c r="G129" s="61" t="s">
        <v>342</v>
      </c>
      <c r="H129" s="61" t="s">
        <v>343</v>
      </c>
      <c r="I129" s="63" t="s">
        <v>348</v>
      </c>
      <c r="J129" s="64">
        <v>80111620</v>
      </c>
      <c r="K129" s="61" t="s">
        <v>345</v>
      </c>
      <c r="L129" s="63" t="s">
        <v>82</v>
      </c>
      <c r="M129" s="63" t="s">
        <v>432</v>
      </c>
      <c r="N129" s="152" t="s">
        <v>139</v>
      </c>
      <c r="O129" s="152" t="s">
        <v>139</v>
      </c>
      <c r="P129" s="63" t="s">
        <v>139</v>
      </c>
      <c r="Q129" s="61">
        <v>3</v>
      </c>
      <c r="R129" s="61" t="s">
        <v>71</v>
      </c>
      <c r="S129" s="63" t="s">
        <v>399</v>
      </c>
      <c r="T129" s="61" t="s">
        <v>73</v>
      </c>
      <c r="U129" s="83">
        <v>8764000</v>
      </c>
      <c r="V129" s="83">
        <v>8764000</v>
      </c>
      <c r="W129" s="63" t="s">
        <v>74</v>
      </c>
      <c r="X129" s="61" t="s">
        <v>65</v>
      </c>
      <c r="Y129" s="61" t="s">
        <v>146</v>
      </c>
      <c r="Z129" s="61" t="s">
        <v>147</v>
      </c>
      <c r="AA129" s="61">
        <v>6012220601</v>
      </c>
      <c r="AB129" s="63" t="s">
        <v>148</v>
      </c>
      <c r="AC129" s="79">
        <v>0</v>
      </c>
      <c r="AD129" s="79">
        <v>0</v>
      </c>
      <c r="AE129" s="79">
        <v>0</v>
      </c>
      <c r="AF129" s="79">
        <v>0</v>
      </c>
      <c r="AG129" s="79">
        <v>0</v>
      </c>
      <c r="AH129" s="79">
        <v>0</v>
      </c>
      <c r="AI129" s="79">
        <v>0</v>
      </c>
      <c r="AJ129" s="79">
        <v>0</v>
      </c>
      <c r="AK129" s="79">
        <v>0</v>
      </c>
      <c r="AL129" s="83">
        <v>0</v>
      </c>
      <c r="AM129" s="83">
        <v>0</v>
      </c>
      <c r="AN129" s="79">
        <v>0</v>
      </c>
      <c r="AO129" s="79">
        <v>0</v>
      </c>
      <c r="AP129" s="79">
        <v>0</v>
      </c>
      <c r="AQ129" s="79">
        <v>8764000</v>
      </c>
      <c r="AR129" s="79">
        <v>0</v>
      </c>
      <c r="AS129" s="79">
        <v>0</v>
      </c>
      <c r="AT129" s="79">
        <v>0</v>
      </c>
      <c r="AU129" s="79">
        <v>0</v>
      </c>
      <c r="AV129" s="79">
        <v>0</v>
      </c>
      <c r="AW129" s="79">
        <v>0</v>
      </c>
      <c r="AX129" s="79">
        <v>8764000</v>
      </c>
      <c r="AY129" s="79">
        <v>0</v>
      </c>
      <c r="AZ129" s="71">
        <v>0</v>
      </c>
      <c r="BA129" s="70">
        <f t="shared" ref="BA129:BB129" si="123">AC129+AE129+AG129+AI129+AK129+AM129+AO129+AQ129+AS129+AU129+AW129+AY129</f>
        <v>8764000</v>
      </c>
      <c r="BB129" s="70">
        <f t="shared" si="123"/>
        <v>8764000</v>
      </c>
      <c r="BC129" s="71">
        <f t="shared" si="1"/>
        <v>0</v>
      </c>
      <c r="BD129" s="72">
        <f t="shared" si="2"/>
        <v>0</v>
      </c>
      <c r="BE129" s="72">
        <f t="shared" si="3"/>
        <v>0</v>
      </c>
    </row>
    <row r="130" spans="1:57" s="73" customFormat="1" ht="14.25" customHeight="1">
      <c r="A130" s="61" t="s">
        <v>57</v>
      </c>
      <c r="B130" s="61" t="s">
        <v>339</v>
      </c>
      <c r="C130" s="94" t="s">
        <v>340</v>
      </c>
      <c r="D130" s="94" t="s">
        <v>60</v>
      </c>
      <c r="E130" s="94">
        <v>36</v>
      </c>
      <c r="F130" s="90" t="s">
        <v>433</v>
      </c>
      <c r="G130" s="61" t="s">
        <v>357</v>
      </c>
      <c r="H130" s="61" t="s">
        <v>358</v>
      </c>
      <c r="I130" s="63" t="s">
        <v>359</v>
      </c>
      <c r="J130" s="64" t="s">
        <v>434</v>
      </c>
      <c r="K130" s="61" t="s">
        <v>360</v>
      </c>
      <c r="L130" s="61" t="s">
        <v>143</v>
      </c>
      <c r="M130" s="63" t="s">
        <v>435</v>
      </c>
      <c r="N130" s="152" t="s">
        <v>139</v>
      </c>
      <c r="O130" s="152" t="s">
        <v>139</v>
      </c>
      <c r="P130" s="152" t="s">
        <v>140</v>
      </c>
      <c r="Q130" s="61">
        <v>3</v>
      </c>
      <c r="R130" s="61" t="s">
        <v>71</v>
      </c>
      <c r="S130" s="63" t="s">
        <v>399</v>
      </c>
      <c r="T130" s="61" t="s">
        <v>73</v>
      </c>
      <c r="U130" s="83">
        <v>162075042</v>
      </c>
      <c r="V130" s="83">
        <v>162075042</v>
      </c>
      <c r="W130" s="63" t="s">
        <v>74</v>
      </c>
      <c r="X130" s="61" t="s">
        <v>65</v>
      </c>
      <c r="Y130" s="61" t="s">
        <v>146</v>
      </c>
      <c r="Z130" s="61" t="s">
        <v>147</v>
      </c>
      <c r="AA130" s="61">
        <v>6012220601</v>
      </c>
      <c r="AB130" s="63" t="s">
        <v>148</v>
      </c>
      <c r="AC130" s="79">
        <v>0</v>
      </c>
      <c r="AD130" s="79">
        <v>0</v>
      </c>
      <c r="AE130" s="79">
        <v>0</v>
      </c>
      <c r="AF130" s="79">
        <v>0</v>
      </c>
      <c r="AG130" s="79">
        <v>0</v>
      </c>
      <c r="AH130" s="79">
        <v>0</v>
      </c>
      <c r="AI130" s="79">
        <v>0</v>
      </c>
      <c r="AJ130" s="79">
        <v>0</v>
      </c>
      <c r="AK130" s="79">
        <v>0</v>
      </c>
      <c r="AL130" s="83">
        <v>0</v>
      </c>
      <c r="AM130" s="83">
        <v>0</v>
      </c>
      <c r="AN130" s="79">
        <v>0</v>
      </c>
      <c r="AO130" s="79">
        <v>0</v>
      </c>
      <c r="AP130" s="79">
        <v>0</v>
      </c>
      <c r="AQ130" s="79">
        <v>0</v>
      </c>
      <c r="AR130" s="79">
        <v>0</v>
      </c>
      <c r="AS130" s="79">
        <v>162075042</v>
      </c>
      <c r="AT130" s="79">
        <v>0</v>
      </c>
      <c r="AU130" s="79">
        <v>0</v>
      </c>
      <c r="AV130" s="79">
        <v>0</v>
      </c>
      <c r="AW130" s="79">
        <v>0</v>
      </c>
      <c r="AX130" s="79">
        <v>0</v>
      </c>
      <c r="AY130" s="79">
        <v>0</v>
      </c>
      <c r="AZ130" s="71">
        <v>162075042</v>
      </c>
      <c r="BA130" s="70">
        <f t="shared" ref="BA130:BB130" si="124">AC130+AE130+AG130+AI130+AK130+AM130+AO130+AQ130+AS130+AU130+AW130+AY130</f>
        <v>162075042</v>
      </c>
      <c r="BB130" s="70">
        <f t="shared" si="124"/>
        <v>162075042</v>
      </c>
      <c r="BC130" s="71">
        <f t="shared" si="1"/>
        <v>0</v>
      </c>
      <c r="BD130" s="72">
        <f t="shared" si="2"/>
        <v>0</v>
      </c>
      <c r="BE130" s="72">
        <f t="shared" si="3"/>
        <v>0</v>
      </c>
    </row>
    <row r="131" spans="1:57" s="73" customFormat="1" ht="14.25" customHeight="1">
      <c r="A131" s="61" t="s">
        <v>57</v>
      </c>
      <c r="B131" s="61" t="s">
        <v>339</v>
      </c>
      <c r="C131" s="94" t="s">
        <v>340</v>
      </c>
      <c r="D131" s="94" t="s">
        <v>60</v>
      </c>
      <c r="E131" s="94" t="s">
        <v>102</v>
      </c>
      <c r="F131" s="61" t="s">
        <v>436</v>
      </c>
      <c r="G131" s="61" t="s">
        <v>357</v>
      </c>
      <c r="H131" s="61" t="s">
        <v>358</v>
      </c>
      <c r="I131" s="63" t="s">
        <v>381</v>
      </c>
      <c r="J131" s="64" t="s">
        <v>434</v>
      </c>
      <c r="K131" s="61" t="s">
        <v>360</v>
      </c>
      <c r="L131" s="61" t="s">
        <v>143</v>
      </c>
      <c r="M131" s="63" t="s">
        <v>437</v>
      </c>
      <c r="N131" s="152" t="s">
        <v>139</v>
      </c>
      <c r="O131" s="152" t="s">
        <v>139</v>
      </c>
      <c r="P131" s="152" t="s">
        <v>140</v>
      </c>
      <c r="Q131" s="61">
        <v>3</v>
      </c>
      <c r="R131" s="61" t="s">
        <v>71</v>
      </c>
      <c r="S131" s="63" t="s">
        <v>399</v>
      </c>
      <c r="T131" s="61" t="s">
        <v>73</v>
      </c>
      <c r="U131" s="82">
        <v>4620000</v>
      </c>
      <c r="V131" s="82">
        <v>4620000</v>
      </c>
      <c r="W131" s="63" t="s">
        <v>74</v>
      </c>
      <c r="X131" s="61" t="s">
        <v>65</v>
      </c>
      <c r="Y131" s="61" t="s">
        <v>146</v>
      </c>
      <c r="Z131" s="61" t="s">
        <v>147</v>
      </c>
      <c r="AA131" s="61">
        <v>6012220601</v>
      </c>
      <c r="AB131" s="63" t="s">
        <v>148</v>
      </c>
      <c r="AC131" s="70"/>
      <c r="AD131" s="70"/>
      <c r="AE131" s="70"/>
      <c r="AF131" s="70"/>
      <c r="AG131" s="70"/>
      <c r="AH131" s="70"/>
      <c r="AI131" s="70"/>
      <c r="AJ131" s="70"/>
      <c r="AK131" s="70"/>
      <c r="AL131" s="82"/>
      <c r="AM131" s="82"/>
      <c r="AN131" s="70"/>
      <c r="AO131" s="70"/>
      <c r="AP131" s="70"/>
      <c r="AQ131" s="70"/>
      <c r="AR131" s="70"/>
      <c r="AS131" s="70">
        <v>4620000</v>
      </c>
      <c r="AT131" s="70"/>
      <c r="AU131" s="70"/>
      <c r="AV131" s="70"/>
      <c r="AW131" s="70"/>
      <c r="AX131" s="70"/>
      <c r="AY131" s="70"/>
      <c r="AZ131" s="71">
        <v>4620000</v>
      </c>
      <c r="BA131" s="70">
        <f t="shared" ref="BA131:BB131" si="125">AC131+AE131+AG131+AI131+AK131+AM131+AO131+AQ131+AS131+AU131+AW131+AY131</f>
        <v>4620000</v>
      </c>
      <c r="BB131" s="70">
        <f t="shared" si="125"/>
        <v>4620000</v>
      </c>
      <c r="BC131" s="71">
        <f t="shared" si="1"/>
        <v>0</v>
      </c>
      <c r="BD131" s="72">
        <f t="shared" si="2"/>
        <v>0</v>
      </c>
      <c r="BE131" s="72">
        <f t="shared" si="3"/>
        <v>0</v>
      </c>
    </row>
    <row r="132" spans="1:57" s="73" customFormat="1" ht="14.25" customHeight="1">
      <c r="A132" s="61" t="s">
        <v>57</v>
      </c>
      <c r="B132" s="61" t="s">
        <v>339</v>
      </c>
      <c r="C132" s="94" t="s">
        <v>340</v>
      </c>
      <c r="D132" s="94" t="s">
        <v>60</v>
      </c>
      <c r="E132" s="94">
        <v>30</v>
      </c>
      <c r="F132" s="61" t="s">
        <v>438</v>
      </c>
      <c r="G132" s="63" t="s">
        <v>357</v>
      </c>
      <c r="H132" s="63" t="s">
        <v>358</v>
      </c>
      <c r="I132" s="63" t="s">
        <v>359</v>
      </c>
      <c r="J132" s="64" t="s">
        <v>439</v>
      </c>
      <c r="K132" s="61" t="s">
        <v>360</v>
      </c>
      <c r="L132" s="63" t="s">
        <v>203</v>
      </c>
      <c r="M132" s="63" t="s">
        <v>440</v>
      </c>
      <c r="N132" s="63" t="s">
        <v>85</v>
      </c>
      <c r="O132" s="63" t="s">
        <v>85</v>
      </c>
      <c r="P132" s="63" t="s">
        <v>69</v>
      </c>
      <c r="Q132" s="63">
        <v>13</v>
      </c>
      <c r="R132" s="61" t="s">
        <v>71</v>
      </c>
      <c r="S132" s="63" t="s">
        <v>155</v>
      </c>
      <c r="T132" s="61" t="s">
        <v>73</v>
      </c>
      <c r="U132" s="83">
        <v>199832164</v>
      </c>
      <c r="V132" s="83">
        <v>199832164</v>
      </c>
      <c r="W132" s="63" t="s">
        <v>74</v>
      </c>
      <c r="X132" s="61" t="s">
        <v>65</v>
      </c>
      <c r="Y132" s="61" t="s">
        <v>146</v>
      </c>
      <c r="Z132" s="61" t="s">
        <v>147</v>
      </c>
      <c r="AA132" s="61">
        <v>6012220601</v>
      </c>
      <c r="AB132" s="63" t="s">
        <v>148</v>
      </c>
      <c r="AC132" s="71">
        <v>0</v>
      </c>
      <c r="AD132" s="71">
        <v>0</v>
      </c>
      <c r="AE132" s="71">
        <v>0</v>
      </c>
      <c r="AF132" s="71">
        <v>0</v>
      </c>
      <c r="AG132" s="71">
        <v>0</v>
      </c>
      <c r="AH132" s="71">
        <v>0</v>
      </c>
      <c r="AI132" s="71">
        <v>199832164</v>
      </c>
      <c r="AJ132" s="71">
        <v>0</v>
      </c>
      <c r="AK132" s="71">
        <v>0</v>
      </c>
      <c r="AL132" s="71">
        <v>0</v>
      </c>
      <c r="AM132" s="71">
        <v>0</v>
      </c>
      <c r="AN132" s="71">
        <v>0</v>
      </c>
      <c r="AO132" s="71">
        <v>0</v>
      </c>
      <c r="AP132" s="71">
        <v>0</v>
      </c>
      <c r="AQ132" s="71">
        <v>0</v>
      </c>
      <c r="AR132" s="71">
        <v>0</v>
      </c>
      <c r="AS132" s="71">
        <v>0</v>
      </c>
      <c r="AT132" s="71">
        <v>0</v>
      </c>
      <c r="AU132" s="71">
        <v>0</v>
      </c>
      <c r="AV132" s="71">
        <v>0</v>
      </c>
      <c r="AW132" s="71">
        <v>0</v>
      </c>
      <c r="AX132" s="71">
        <v>0</v>
      </c>
      <c r="AY132" s="71">
        <v>0</v>
      </c>
      <c r="AZ132" s="71">
        <v>199832164</v>
      </c>
      <c r="BA132" s="70">
        <f t="shared" ref="BA132:BB132" si="126">AC132+AE132+AG132+AI132+AK132+AM132+AO132+AQ132+AS132+AU132+AW132+AY132</f>
        <v>199832164</v>
      </c>
      <c r="BB132" s="70">
        <f t="shared" si="126"/>
        <v>199832164</v>
      </c>
      <c r="BC132" s="71">
        <f t="shared" si="1"/>
        <v>0</v>
      </c>
      <c r="BD132" s="72">
        <f t="shared" si="2"/>
        <v>0</v>
      </c>
      <c r="BE132" s="72">
        <f t="shared" si="3"/>
        <v>0</v>
      </c>
    </row>
    <row r="133" spans="1:57" s="73" customFormat="1" ht="14.25" customHeight="1">
      <c r="A133" s="61" t="s">
        <v>57</v>
      </c>
      <c r="B133" s="61" t="s">
        <v>339</v>
      </c>
      <c r="C133" s="94" t="s">
        <v>340</v>
      </c>
      <c r="D133" s="94" t="s">
        <v>60</v>
      </c>
      <c r="E133" s="94">
        <v>30</v>
      </c>
      <c r="F133" s="61" t="s">
        <v>441</v>
      </c>
      <c r="G133" s="63" t="s">
        <v>357</v>
      </c>
      <c r="H133" s="63" t="s">
        <v>358</v>
      </c>
      <c r="I133" s="63" t="s">
        <v>359</v>
      </c>
      <c r="J133" s="64" t="s">
        <v>442</v>
      </c>
      <c r="K133" s="61" t="s">
        <v>360</v>
      </c>
      <c r="L133" s="61" t="s">
        <v>413</v>
      </c>
      <c r="M133" s="63" t="s">
        <v>443</v>
      </c>
      <c r="N133" s="63" t="s">
        <v>85</v>
      </c>
      <c r="O133" s="63" t="s">
        <v>85</v>
      </c>
      <c r="P133" s="63" t="s">
        <v>124</v>
      </c>
      <c r="Q133" s="61">
        <v>12</v>
      </c>
      <c r="R133" s="61" t="s">
        <v>71</v>
      </c>
      <c r="S133" s="63" t="s">
        <v>145</v>
      </c>
      <c r="T133" s="61" t="s">
        <v>73</v>
      </c>
      <c r="U133" s="83">
        <v>1127972</v>
      </c>
      <c r="V133" s="83">
        <v>1127972</v>
      </c>
      <c r="W133" s="63" t="s">
        <v>74</v>
      </c>
      <c r="X133" s="61" t="s">
        <v>65</v>
      </c>
      <c r="Y133" s="61" t="s">
        <v>146</v>
      </c>
      <c r="Z133" s="61" t="s">
        <v>147</v>
      </c>
      <c r="AA133" s="61">
        <v>6012220601</v>
      </c>
      <c r="AB133" s="63" t="s">
        <v>148</v>
      </c>
      <c r="AC133" s="71">
        <v>0</v>
      </c>
      <c r="AD133" s="71">
        <v>0</v>
      </c>
      <c r="AE133" s="71">
        <v>0</v>
      </c>
      <c r="AF133" s="71">
        <v>0</v>
      </c>
      <c r="AG133" s="71">
        <v>0</v>
      </c>
      <c r="AH133" s="71">
        <v>0</v>
      </c>
      <c r="AI133" s="71">
        <v>0</v>
      </c>
      <c r="AJ133" s="71">
        <v>0</v>
      </c>
      <c r="AK133" s="71">
        <v>1127972</v>
      </c>
      <c r="AL133" s="71">
        <v>1127972</v>
      </c>
      <c r="AM133" s="71">
        <v>0</v>
      </c>
      <c r="AN133" s="71">
        <v>0</v>
      </c>
      <c r="AO133" s="71">
        <v>0</v>
      </c>
      <c r="AP133" s="71">
        <v>0</v>
      </c>
      <c r="AQ133" s="71">
        <v>0</v>
      </c>
      <c r="AR133" s="71">
        <v>0</v>
      </c>
      <c r="AS133" s="71">
        <v>0</v>
      </c>
      <c r="AT133" s="71">
        <v>0</v>
      </c>
      <c r="AU133" s="71">
        <v>0</v>
      </c>
      <c r="AV133" s="71">
        <v>0</v>
      </c>
      <c r="AW133" s="71">
        <v>0</v>
      </c>
      <c r="AX133" s="71">
        <v>0</v>
      </c>
      <c r="AY133" s="71">
        <v>0</v>
      </c>
      <c r="AZ133" s="71">
        <v>0</v>
      </c>
      <c r="BA133" s="70">
        <f t="shared" ref="BA133:BB133" si="127">AC133+AE133+AG133+AI133+AK133+AM133+AO133+AQ133+AS133+AU133+AW133+AY133</f>
        <v>1127972</v>
      </c>
      <c r="BB133" s="70">
        <f t="shared" si="127"/>
        <v>1127972</v>
      </c>
      <c r="BC133" s="71">
        <f t="shared" si="1"/>
        <v>0</v>
      </c>
      <c r="BD133" s="72">
        <f t="shared" si="2"/>
        <v>0</v>
      </c>
      <c r="BE133" s="72">
        <f t="shared" si="3"/>
        <v>0</v>
      </c>
    </row>
    <row r="134" spans="1:57" s="73" customFormat="1" ht="14.25" customHeight="1">
      <c r="A134" s="61" t="s">
        <v>57</v>
      </c>
      <c r="B134" s="61" t="s">
        <v>339</v>
      </c>
      <c r="C134" s="94" t="s">
        <v>340</v>
      </c>
      <c r="D134" s="94" t="s">
        <v>60</v>
      </c>
      <c r="E134" s="94">
        <v>15</v>
      </c>
      <c r="F134" s="61" t="s">
        <v>444</v>
      </c>
      <c r="G134" s="63" t="s">
        <v>371</v>
      </c>
      <c r="H134" s="61" t="s">
        <v>372</v>
      </c>
      <c r="I134" s="63" t="s">
        <v>373</v>
      </c>
      <c r="J134" s="64">
        <v>80111620</v>
      </c>
      <c r="K134" s="61" t="s">
        <v>374</v>
      </c>
      <c r="L134" s="63" t="s">
        <v>82</v>
      </c>
      <c r="M134" s="63" t="s">
        <v>445</v>
      </c>
      <c r="N134" s="63" t="s">
        <v>85</v>
      </c>
      <c r="O134" s="63" t="s">
        <v>85</v>
      </c>
      <c r="P134" s="63" t="s">
        <v>69</v>
      </c>
      <c r="Q134" s="63">
        <v>2</v>
      </c>
      <c r="R134" s="61" t="s">
        <v>71</v>
      </c>
      <c r="S134" s="61" t="s">
        <v>446</v>
      </c>
      <c r="T134" s="61" t="s">
        <v>73</v>
      </c>
      <c r="U134" s="83">
        <v>1292550</v>
      </c>
      <c r="V134" s="83">
        <v>1292550</v>
      </c>
      <c r="W134" s="63" t="s">
        <v>74</v>
      </c>
      <c r="X134" s="61" t="s">
        <v>65</v>
      </c>
      <c r="Y134" s="61" t="s">
        <v>146</v>
      </c>
      <c r="Z134" s="61" t="s">
        <v>147</v>
      </c>
      <c r="AA134" s="61">
        <v>6012220601</v>
      </c>
      <c r="AB134" s="63" t="s">
        <v>148</v>
      </c>
      <c r="AC134" s="71">
        <v>0</v>
      </c>
      <c r="AD134" s="71">
        <v>0</v>
      </c>
      <c r="AE134" s="71">
        <v>0</v>
      </c>
      <c r="AF134" s="71">
        <v>0</v>
      </c>
      <c r="AG134" s="71">
        <v>0</v>
      </c>
      <c r="AH134" s="71">
        <v>0</v>
      </c>
      <c r="AI134" s="71">
        <v>1292550</v>
      </c>
      <c r="AJ134" s="71">
        <v>0</v>
      </c>
      <c r="AK134" s="71">
        <v>0</v>
      </c>
      <c r="AL134" s="71">
        <v>646275</v>
      </c>
      <c r="AM134" s="71">
        <v>0</v>
      </c>
      <c r="AN134" s="71">
        <v>646275</v>
      </c>
      <c r="AO134" s="71">
        <v>0</v>
      </c>
      <c r="AP134" s="71">
        <v>0</v>
      </c>
      <c r="AQ134" s="71">
        <v>0</v>
      </c>
      <c r="AR134" s="71">
        <v>0</v>
      </c>
      <c r="AS134" s="71">
        <v>0</v>
      </c>
      <c r="AT134" s="71">
        <v>0</v>
      </c>
      <c r="AU134" s="71">
        <v>0</v>
      </c>
      <c r="AV134" s="71">
        <v>0</v>
      </c>
      <c r="AW134" s="71">
        <v>0</v>
      </c>
      <c r="AX134" s="71">
        <v>0</v>
      </c>
      <c r="AY134" s="71">
        <v>0</v>
      </c>
      <c r="AZ134" s="71">
        <v>0</v>
      </c>
      <c r="BA134" s="70">
        <f t="shared" ref="BA134:BB134" si="128">AC134+AE134+AG134+AI134+AK134+AM134+AO134+AQ134+AS134+AU134+AW134+AY134</f>
        <v>1292550</v>
      </c>
      <c r="BB134" s="70">
        <f t="shared" si="128"/>
        <v>1292550</v>
      </c>
      <c r="BC134" s="71">
        <f t="shared" si="1"/>
        <v>0</v>
      </c>
      <c r="BD134" s="72">
        <f t="shared" si="2"/>
        <v>0</v>
      </c>
      <c r="BE134" s="72">
        <f t="shared" si="3"/>
        <v>0</v>
      </c>
    </row>
    <row r="135" spans="1:57" s="73" customFormat="1" ht="14.25" customHeight="1">
      <c r="A135" s="61" t="s">
        <v>57</v>
      </c>
      <c r="B135" s="61" t="s">
        <v>339</v>
      </c>
      <c r="C135" s="94" t="s">
        <v>340</v>
      </c>
      <c r="D135" s="94" t="s">
        <v>60</v>
      </c>
      <c r="E135" s="94">
        <v>9</v>
      </c>
      <c r="F135" s="61" t="s">
        <v>447</v>
      </c>
      <c r="G135" s="63" t="s">
        <v>357</v>
      </c>
      <c r="H135" s="63" t="s">
        <v>358</v>
      </c>
      <c r="I135" s="63" t="s">
        <v>359</v>
      </c>
      <c r="J135" s="64">
        <v>43222501</v>
      </c>
      <c r="K135" s="61" t="s">
        <v>360</v>
      </c>
      <c r="L135" s="61" t="s">
        <v>143</v>
      </c>
      <c r="M135" s="63" t="s">
        <v>448</v>
      </c>
      <c r="N135" s="63" t="s">
        <v>84</v>
      </c>
      <c r="O135" s="63" t="s">
        <v>84</v>
      </c>
      <c r="P135" s="63" t="s">
        <v>85</v>
      </c>
      <c r="Q135" s="63">
        <v>13</v>
      </c>
      <c r="R135" s="61" t="s">
        <v>71</v>
      </c>
      <c r="S135" s="63" t="s">
        <v>399</v>
      </c>
      <c r="T135" s="61" t="s">
        <v>73</v>
      </c>
      <c r="U135" s="82">
        <v>71490206</v>
      </c>
      <c r="V135" s="82">
        <v>71490206</v>
      </c>
      <c r="W135" s="63" t="s">
        <v>74</v>
      </c>
      <c r="X135" s="61" t="s">
        <v>65</v>
      </c>
      <c r="Y135" s="61" t="s">
        <v>146</v>
      </c>
      <c r="Z135" s="61" t="s">
        <v>147</v>
      </c>
      <c r="AA135" s="61">
        <v>6012220601</v>
      </c>
      <c r="AB135" s="63" t="s">
        <v>148</v>
      </c>
      <c r="AC135" s="71">
        <v>0</v>
      </c>
      <c r="AD135" s="71">
        <v>0</v>
      </c>
      <c r="AE135" s="71">
        <v>0</v>
      </c>
      <c r="AF135" s="71">
        <v>0</v>
      </c>
      <c r="AG135" s="71">
        <v>71490206</v>
      </c>
      <c r="AH135" s="71">
        <v>0</v>
      </c>
      <c r="AI135" s="71">
        <v>0</v>
      </c>
      <c r="AJ135" s="71">
        <v>0</v>
      </c>
      <c r="AK135" s="71">
        <v>0</v>
      </c>
      <c r="AL135" s="71">
        <v>0</v>
      </c>
      <c r="AM135" s="71">
        <v>0</v>
      </c>
      <c r="AN135" s="71">
        <v>0</v>
      </c>
      <c r="AO135" s="71">
        <v>0</v>
      </c>
      <c r="AP135" s="71">
        <v>71490206</v>
      </c>
      <c r="AQ135" s="71">
        <v>0</v>
      </c>
      <c r="AR135" s="71">
        <v>0</v>
      </c>
      <c r="AS135" s="71">
        <v>0</v>
      </c>
      <c r="AT135" s="71">
        <v>0</v>
      </c>
      <c r="AU135" s="71">
        <v>0</v>
      </c>
      <c r="AV135" s="71">
        <v>0</v>
      </c>
      <c r="AW135" s="71">
        <v>0</v>
      </c>
      <c r="AX135" s="71">
        <v>0</v>
      </c>
      <c r="AY135" s="71">
        <v>0</v>
      </c>
      <c r="AZ135" s="71">
        <v>0</v>
      </c>
      <c r="BA135" s="70">
        <f t="shared" ref="BA135:BB135" si="129">AC135+AE135+AG135+AI135+AK135+AM135+AO135+AQ135+AS135+AU135+AW135+AY135</f>
        <v>71490206</v>
      </c>
      <c r="BB135" s="70">
        <f t="shared" si="129"/>
        <v>71490206</v>
      </c>
      <c r="BC135" s="71">
        <f t="shared" si="1"/>
        <v>0</v>
      </c>
      <c r="BD135" s="72">
        <f t="shared" si="2"/>
        <v>0</v>
      </c>
      <c r="BE135" s="72">
        <f t="shared" si="3"/>
        <v>0</v>
      </c>
    </row>
    <row r="136" spans="1:57" s="73" customFormat="1" ht="14.25" customHeight="1">
      <c r="A136" s="61" t="s">
        <v>57</v>
      </c>
      <c r="B136" s="61" t="s">
        <v>339</v>
      </c>
      <c r="C136" s="94" t="s">
        <v>340</v>
      </c>
      <c r="D136" s="94" t="s">
        <v>60</v>
      </c>
      <c r="E136" s="94">
        <v>30</v>
      </c>
      <c r="F136" s="61" t="s">
        <v>449</v>
      </c>
      <c r="G136" s="63" t="s">
        <v>371</v>
      </c>
      <c r="H136" s="63" t="s">
        <v>372</v>
      </c>
      <c r="I136" s="63" t="s">
        <v>373</v>
      </c>
      <c r="J136" s="64">
        <v>43222501</v>
      </c>
      <c r="K136" s="61" t="s">
        <v>374</v>
      </c>
      <c r="L136" s="61" t="s">
        <v>143</v>
      </c>
      <c r="M136" s="63" t="s">
        <v>450</v>
      </c>
      <c r="N136" s="63" t="s">
        <v>84</v>
      </c>
      <c r="O136" s="63" t="s">
        <v>84</v>
      </c>
      <c r="P136" s="63" t="s">
        <v>85</v>
      </c>
      <c r="Q136" s="63">
        <v>13</v>
      </c>
      <c r="R136" s="61" t="s">
        <v>71</v>
      </c>
      <c r="S136" s="63" t="s">
        <v>399</v>
      </c>
      <c r="T136" s="61" t="s">
        <v>73</v>
      </c>
      <c r="U136" s="83">
        <v>128124266</v>
      </c>
      <c r="V136" s="83">
        <v>128124266</v>
      </c>
      <c r="W136" s="63" t="s">
        <v>74</v>
      </c>
      <c r="X136" s="61" t="s">
        <v>65</v>
      </c>
      <c r="Y136" s="61" t="s">
        <v>146</v>
      </c>
      <c r="Z136" s="61" t="s">
        <v>147</v>
      </c>
      <c r="AA136" s="61">
        <v>6012220601</v>
      </c>
      <c r="AB136" s="63" t="s">
        <v>148</v>
      </c>
      <c r="AC136" s="71">
        <v>0</v>
      </c>
      <c r="AD136" s="71">
        <v>0</v>
      </c>
      <c r="AE136" s="71">
        <v>0</v>
      </c>
      <c r="AF136" s="71">
        <v>0</v>
      </c>
      <c r="AG136" s="71">
        <v>128124266</v>
      </c>
      <c r="AH136" s="71">
        <v>0</v>
      </c>
      <c r="AI136" s="71">
        <v>0</v>
      </c>
      <c r="AJ136" s="71">
        <v>0</v>
      </c>
      <c r="AK136" s="71">
        <v>0</v>
      </c>
      <c r="AL136" s="71">
        <v>0</v>
      </c>
      <c r="AM136" s="71">
        <v>0</v>
      </c>
      <c r="AN136" s="71">
        <v>0</v>
      </c>
      <c r="AO136" s="71">
        <v>0</v>
      </c>
      <c r="AP136" s="71">
        <v>128124266</v>
      </c>
      <c r="AQ136" s="71">
        <v>0</v>
      </c>
      <c r="AR136" s="71">
        <v>0</v>
      </c>
      <c r="AS136" s="71">
        <v>0</v>
      </c>
      <c r="AT136" s="71">
        <v>0</v>
      </c>
      <c r="AU136" s="71">
        <v>0</v>
      </c>
      <c r="AV136" s="71">
        <v>0</v>
      </c>
      <c r="AW136" s="71">
        <v>0</v>
      </c>
      <c r="AX136" s="71">
        <v>0</v>
      </c>
      <c r="AY136" s="71">
        <v>0</v>
      </c>
      <c r="AZ136" s="71">
        <v>0</v>
      </c>
      <c r="BA136" s="70">
        <f t="shared" ref="BA136:BB136" si="130">AC136+AE136+AG136+AI136+AK136+AM136+AO136+AQ136+AS136+AU136+AW136+AY136</f>
        <v>128124266</v>
      </c>
      <c r="BB136" s="70">
        <f t="shared" si="130"/>
        <v>128124266</v>
      </c>
      <c r="BC136" s="71">
        <f t="shared" si="1"/>
        <v>0</v>
      </c>
      <c r="BD136" s="72">
        <f t="shared" si="2"/>
        <v>0</v>
      </c>
      <c r="BE136" s="72">
        <f t="shared" si="3"/>
        <v>0</v>
      </c>
    </row>
    <row r="137" spans="1:57" s="73" customFormat="1" ht="14.25" customHeight="1">
      <c r="A137" s="61" t="s">
        <v>57</v>
      </c>
      <c r="B137" s="61" t="s">
        <v>339</v>
      </c>
      <c r="C137" s="94" t="s">
        <v>340</v>
      </c>
      <c r="D137" s="94" t="s">
        <v>60</v>
      </c>
      <c r="E137" s="94">
        <v>12</v>
      </c>
      <c r="F137" s="61" t="s">
        <v>451</v>
      </c>
      <c r="G137" s="63" t="s">
        <v>371</v>
      </c>
      <c r="H137" s="63" t="s">
        <v>372</v>
      </c>
      <c r="I137" s="63" t="s">
        <v>452</v>
      </c>
      <c r="J137" s="64" t="s">
        <v>442</v>
      </c>
      <c r="K137" s="61" t="s">
        <v>374</v>
      </c>
      <c r="L137" s="61" t="s">
        <v>143</v>
      </c>
      <c r="M137" s="63" t="s">
        <v>453</v>
      </c>
      <c r="N137" s="63" t="s">
        <v>85</v>
      </c>
      <c r="O137" s="63" t="s">
        <v>85</v>
      </c>
      <c r="P137" s="63" t="s">
        <v>85</v>
      </c>
      <c r="Q137" s="63">
        <v>12</v>
      </c>
      <c r="R137" s="61" t="s">
        <v>71</v>
      </c>
      <c r="S137" s="63" t="s">
        <v>145</v>
      </c>
      <c r="T137" s="61" t="s">
        <v>73</v>
      </c>
      <c r="U137" s="82">
        <v>3400000</v>
      </c>
      <c r="V137" s="82">
        <v>3400000</v>
      </c>
      <c r="W137" s="63" t="s">
        <v>74</v>
      </c>
      <c r="X137" s="61" t="s">
        <v>65</v>
      </c>
      <c r="Y137" s="61" t="s">
        <v>146</v>
      </c>
      <c r="Z137" s="61" t="s">
        <v>147</v>
      </c>
      <c r="AA137" s="61">
        <v>6012220601</v>
      </c>
      <c r="AB137" s="63" t="s">
        <v>148</v>
      </c>
      <c r="AC137" s="68">
        <v>0</v>
      </c>
      <c r="AD137" s="68">
        <v>0</v>
      </c>
      <c r="AE137" s="68">
        <v>0</v>
      </c>
      <c r="AF137" s="68">
        <v>0</v>
      </c>
      <c r="AG137" s="68">
        <v>3400000</v>
      </c>
      <c r="AH137" s="68">
        <v>0</v>
      </c>
      <c r="AI137" s="68">
        <v>0</v>
      </c>
      <c r="AJ137" s="68">
        <v>0</v>
      </c>
      <c r="AK137" s="68">
        <v>0</v>
      </c>
      <c r="AL137" s="68">
        <v>3400000</v>
      </c>
      <c r="AM137" s="68">
        <v>0</v>
      </c>
      <c r="AN137" s="68">
        <v>0</v>
      </c>
      <c r="AO137" s="68">
        <v>0</v>
      </c>
      <c r="AP137" s="68">
        <v>0</v>
      </c>
      <c r="AQ137" s="68">
        <v>0</v>
      </c>
      <c r="AR137" s="68">
        <v>0</v>
      </c>
      <c r="AS137" s="68">
        <v>0</v>
      </c>
      <c r="AT137" s="68">
        <v>0</v>
      </c>
      <c r="AU137" s="68">
        <v>0</v>
      </c>
      <c r="AV137" s="68">
        <v>0</v>
      </c>
      <c r="AW137" s="68">
        <v>0</v>
      </c>
      <c r="AX137" s="68">
        <v>0</v>
      </c>
      <c r="AY137" s="68">
        <v>0</v>
      </c>
      <c r="AZ137" s="68">
        <v>0</v>
      </c>
      <c r="BA137" s="70">
        <f t="shared" ref="BA137:BB137" si="131">AC137+AE137+AG137+AI137+AK137+AM137+AO137+AQ137+AS137+AU137+AW137+AY137</f>
        <v>3400000</v>
      </c>
      <c r="BB137" s="70">
        <f t="shared" si="131"/>
        <v>3400000</v>
      </c>
      <c r="BC137" s="71">
        <f t="shared" si="1"/>
        <v>0</v>
      </c>
      <c r="BD137" s="72">
        <f t="shared" si="2"/>
        <v>0</v>
      </c>
      <c r="BE137" s="72">
        <f t="shared" si="3"/>
        <v>0</v>
      </c>
    </row>
    <row r="138" spans="1:57" s="73" customFormat="1" ht="14.25" customHeight="1">
      <c r="A138" s="61" t="s">
        <v>57</v>
      </c>
      <c r="B138" s="61" t="s">
        <v>339</v>
      </c>
      <c r="C138" s="94" t="s">
        <v>340</v>
      </c>
      <c r="D138" s="94" t="s">
        <v>60</v>
      </c>
      <c r="E138" s="94">
        <v>16</v>
      </c>
      <c r="F138" s="92" t="s">
        <v>454</v>
      </c>
      <c r="G138" s="63" t="s">
        <v>455</v>
      </c>
      <c r="H138" s="63" t="s">
        <v>358</v>
      </c>
      <c r="I138" s="63" t="s">
        <v>359</v>
      </c>
      <c r="J138" s="64">
        <v>43231513</v>
      </c>
      <c r="K138" s="63" t="s">
        <v>360</v>
      </c>
      <c r="L138" s="61" t="s">
        <v>143</v>
      </c>
      <c r="M138" s="63" t="s">
        <v>456</v>
      </c>
      <c r="N138" s="63" t="s">
        <v>84</v>
      </c>
      <c r="O138" s="63" t="s">
        <v>85</v>
      </c>
      <c r="P138" s="63" t="s">
        <v>69</v>
      </c>
      <c r="Q138" s="63">
        <v>12</v>
      </c>
      <c r="R138" s="63" t="s">
        <v>71</v>
      </c>
      <c r="S138" s="63" t="s">
        <v>399</v>
      </c>
      <c r="T138" s="61" t="s">
        <v>73</v>
      </c>
      <c r="U138" s="83">
        <v>20000000</v>
      </c>
      <c r="V138" s="83">
        <v>20000000</v>
      </c>
      <c r="W138" s="63" t="s">
        <v>74</v>
      </c>
      <c r="X138" s="61" t="s">
        <v>65</v>
      </c>
      <c r="Y138" s="61" t="s">
        <v>146</v>
      </c>
      <c r="Z138" s="61" t="s">
        <v>147</v>
      </c>
      <c r="AA138" s="61">
        <v>6012220601</v>
      </c>
      <c r="AB138" s="63" t="s">
        <v>148</v>
      </c>
      <c r="AC138" s="68">
        <v>0</v>
      </c>
      <c r="AD138" s="68">
        <v>0</v>
      </c>
      <c r="AE138" s="68">
        <v>0</v>
      </c>
      <c r="AF138" s="68">
        <v>0</v>
      </c>
      <c r="AG138" s="93">
        <v>0</v>
      </c>
      <c r="AH138" s="68">
        <v>0</v>
      </c>
      <c r="AI138" s="68">
        <v>0</v>
      </c>
      <c r="AJ138" s="68">
        <v>0</v>
      </c>
      <c r="AK138" s="68">
        <v>20000000</v>
      </c>
      <c r="AL138" s="68">
        <v>0</v>
      </c>
      <c r="AM138" s="68">
        <v>0</v>
      </c>
      <c r="AN138" s="68">
        <v>0</v>
      </c>
      <c r="AO138" s="68">
        <v>0</v>
      </c>
      <c r="AP138" s="68">
        <v>0</v>
      </c>
      <c r="AQ138" s="68">
        <v>0</v>
      </c>
      <c r="AR138" s="68">
        <v>0</v>
      </c>
      <c r="AS138" s="68">
        <v>0</v>
      </c>
      <c r="AT138" s="68">
        <v>0</v>
      </c>
      <c r="AU138" s="68">
        <v>0</v>
      </c>
      <c r="AV138" s="68">
        <v>0</v>
      </c>
      <c r="AW138" s="68">
        <v>0</v>
      </c>
      <c r="AX138" s="68">
        <v>0</v>
      </c>
      <c r="AY138" s="68">
        <v>0</v>
      </c>
      <c r="AZ138" s="68">
        <v>20000000</v>
      </c>
      <c r="BA138" s="70">
        <f t="shared" ref="BA138:BB138" si="132">AC138+AE138+AG138+AI138+AK138+AM138+AO138+AQ138+AS138+AU138+AW138+AY138</f>
        <v>20000000</v>
      </c>
      <c r="BB138" s="70">
        <f t="shared" si="132"/>
        <v>20000000</v>
      </c>
      <c r="BC138" s="71">
        <f t="shared" si="1"/>
        <v>0</v>
      </c>
      <c r="BD138" s="72">
        <f t="shared" si="2"/>
        <v>0</v>
      </c>
      <c r="BE138" s="72">
        <f t="shared" si="3"/>
        <v>0</v>
      </c>
    </row>
    <row r="139" spans="1:57" s="73" customFormat="1" ht="14.25" customHeight="1">
      <c r="A139" s="61" t="s">
        <v>57</v>
      </c>
      <c r="B139" s="61" t="s">
        <v>339</v>
      </c>
      <c r="C139" s="94" t="s">
        <v>340</v>
      </c>
      <c r="D139" s="94" t="s">
        <v>60</v>
      </c>
      <c r="E139" s="94">
        <v>32</v>
      </c>
      <c r="F139" s="63" t="s">
        <v>457</v>
      </c>
      <c r="G139" s="63" t="s">
        <v>458</v>
      </c>
      <c r="H139" s="63" t="s">
        <v>343</v>
      </c>
      <c r="I139" s="63" t="s">
        <v>348</v>
      </c>
      <c r="J139" s="64">
        <v>80111620</v>
      </c>
      <c r="K139" s="63" t="s">
        <v>345</v>
      </c>
      <c r="L139" s="63" t="s">
        <v>82</v>
      </c>
      <c r="M139" s="74" t="s">
        <v>459</v>
      </c>
      <c r="N139" s="63" t="s">
        <v>139</v>
      </c>
      <c r="O139" s="63" t="s">
        <v>139</v>
      </c>
      <c r="P139" s="63" t="s">
        <v>139</v>
      </c>
      <c r="Q139" s="63">
        <v>5</v>
      </c>
      <c r="R139" s="63" t="s">
        <v>71</v>
      </c>
      <c r="S139" s="61" t="s">
        <v>72</v>
      </c>
      <c r="T139" s="61" t="s">
        <v>73</v>
      </c>
      <c r="U139" s="83">
        <v>17488000</v>
      </c>
      <c r="V139" s="83">
        <v>17488000</v>
      </c>
      <c r="W139" s="63" t="s">
        <v>74</v>
      </c>
      <c r="X139" s="61" t="s">
        <v>65</v>
      </c>
      <c r="Y139" s="61" t="s">
        <v>146</v>
      </c>
      <c r="Z139" s="61" t="s">
        <v>147</v>
      </c>
      <c r="AA139" s="61">
        <v>6012220601</v>
      </c>
      <c r="AB139" s="63" t="s">
        <v>148</v>
      </c>
      <c r="AC139" s="68">
        <v>0</v>
      </c>
      <c r="AD139" s="68">
        <v>0</v>
      </c>
      <c r="AE139" s="68">
        <v>0</v>
      </c>
      <c r="AF139" s="68">
        <v>0</v>
      </c>
      <c r="AG139" s="68">
        <v>0</v>
      </c>
      <c r="AH139" s="68">
        <v>0</v>
      </c>
      <c r="AI139" s="68">
        <v>0</v>
      </c>
      <c r="AJ139" s="68">
        <v>0</v>
      </c>
      <c r="AK139" s="68">
        <v>0</v>
      </c>
      <c r="AL139" s="68">
        <v>0</v>
      </c>
      <c r="AM139" s="68">
        <v>0</v>
      </c>
      <c r="AN139" s="68">
        <v>0</v>
      </c>
      <c r="AO139" s="68">
        <v>0</v>
      </c>
      <c r="AP139" s="68">
        <v>0</v>
      </c>
      <c r="AQ139" s="68">
        <v>17488000</v>
      </c>
      <c r="AR139" s="68">
        <v>0</v>
      </c>
      <c r="AS139" s="68">
        <v>0</v>
      </c>
      <c r="AT139" s="68">
        <v>2186000</v>
      </c>
      <c r="AU139" s="68">
        <v>0</v>
      </c>
      <c r="AV139" s="68">
        <v>4372000</v>
      </c>
      <c r="AW139" s="68">
        <v>0</v>
      </c>
      <c r="AX139" s="68">
        <v>4372000</v>
      </c>
      <c r="AY139" s="68">
        <v>0</v>
      </c>
      <c r="AZ139" s="68">
        <v>6558000</v>
      </c>
      <c r="BA139" s="70">
        <f t="shared" ref="BA139:BB139" si="133">AC139+AE139+AG139+AI139+AK139+AM139+AO139+AQ139+AS139+AU139+AW139+AY139</f>
        <v>17488000</v>
      </c>
      <c r="BB139" s="70">
        <f t="shared" si="133"/>
        <v>17488000</v>
      </c>
      <c r="BC139" s="71">
        <f t="shared" si="1"/>
        <v>0</v>
      </c>
      <c r="BD139" s="72">
        <f t="shared" si="2"/>
        <v>0</v>
      </c>
      <c r="BE139" s="72">
        <f t="shared" si="3"/>
        <v>0</v>
      </c>
    </row>
    <row r="140" spans="1:57" s="73" customFormat="1" ht="14.25" customHeight="1">
      <c r="A140" s="61" t="s">
        <v>57</v>
      </c>
      <c r="B140" s="61" t="s">
        <v>339</v>
      </c>
      <c r="C140" s="94" t="s">
        <v>340</v>
      </c>
      <c r="D140" s="94" t="s">
        <v>60</v>
      </c>
      <c r="E140" s="94">
        <v>3</v>
      </c>
      <c r="F140" s="63" t="s">
        <v>460</v>
      </c>
      <c r="G140" s="63" t="s">
        <v>455</v>
      </c>
      <c r="H140" s="63" t="s">
        <v>358</v>
      </c>
      <c r="I140" s="63" t="s">
        <v>359</v>
      </c>
      <c r="J140" s="64">
        <v>81111811</v>
      </c>
      <c r="K140" s="63" t="s">
        <v>360</v>
      </c>
      <c r="L140" s="61" t="s">
        <v>413</v>
      </c>
      <c r="M140" s="63" t="s">
        <v>461</v>
      </c>
      <c r="N140" s="63" t="s">
        <v>90</v>
      </c>
      <c r="O140" s="63" t="s">
        <v>90</v>
      </c>
      <c r="P140" s="63" t="s">
        <v>90</v>
      </c>
      <c r="Q140" s="63">
        <v>8</v>
      </c>
      <c r="R140" s="63" t="s">
        <v>71</v>
      </c>
      <c r="S140" s="63" t="s">
        <v>399</v>
      </c>
      <c r="T140" s="61" t="s">
        <v>73</v>
      </c>
      <c r="U140" s="83">
        <v>25259892</v>
      </c>
      <c r="V140" s="83">
        <v>25259892</v>
      </c>
      <c r="W140" s="63" t="s">
        <v>74</v>
      </c>
      <c r="X140" s="63" t="s">
        <v>65</v>
      </c>
      <c r="Y140" s="61" t="s">
        <v>146</v>
      </c>
      <c r="Z140" s="61" t="s">
        <v>147</v>
      </c>
      <c r="AA140" s="61">
        <v>6012220601</v>
      </c>
      <c r="AB140" s="63" t="s">
        <v>148</v>
      </c>
      <c r="AC140" s="68">
        <v>25259892</v>
      </c>
      <c r="AD140" s="68">
        <v>0</v>
      </c>
      <c r="AE140" s="68">
        <v>0</v>
      </c>
      <c r="AF140" s="68">
        <v>3157486</v>
      </c>
      <c r="AG140" s="68">
        <v>0</v>
      </c>
      <c r="AH140" s="68">
        <v>3157486</v>
      </c>
      <c r="AI140" s="68">
        <v>0</v>
      </c>
      <c r="AJ140" s="68">
        <v>3157486</v>
      </c>
      <c r="AK140" s="68">
        <v>0</v>
      </c>
      <c r="AL140" s="68">
        <v>3157486</v>
      </c>
      <c r="AM140" s="68">
        <v>0</v>
      </c>
      <c r="AN140" s="68">
        <v>3157486</v>
      </c>
      <c r="AO140" s="68">
        <v>0</v>
      </c>
      <c r="AP140" s="68">
        <v>3157486</v>
      </c>
      <c r="AQ140" s="68">
        <v>0</v>
      </c>
      <c r="AR140" s="68">
        <v>3157486</v>
      </c>
      <c r="AS140" s="68">
        <v>0</v>
      </c>
      <c r="AT140" s="68">
        <v>3157490</v>
      </c>
      <c r="AU140" s="68">
        <v>0</v>
      </c>
      <c r="AV140" s="68">
        <v>0</v>
      </c>
      <c r="AW140" s="68">
        <v>0</v>
      </c>
      <c r="AX140" s="68">
        <v>0</v>
      </c>
      <c r="AY140" s="68">
        <v>0</v>
      </c>
      <c r="AZ140" s="68">
        <v>0</v>
      </c>
      <c r="BA140" s="70">
        <f t="shared" ref="BA140:BB140" si="134">AC140+AE140+AG140+AI140+AK140+AM140+AO140+AQ140+AS140+AU140+AW140+AY140</f>
        <v>25259892</v>
      </c>
      <c r="BB140" s="70">
        <f t="shared" si="134"/>
        <v>25259892</v>
      </c>
      <c r="BC140" s="71">
        <f t="shared" si="1"/>
        <v>0</v>
      </c>
      <c r="BD140" s="72">
        <f t="shared" si="2"/>
        <v>0</v>
      </c>
      <c r="BE140" s="72">
        <f t="shared" si="3"/>
        <v>0</v>
      </c>
    </row>
    <row r="141" spans="1:57" s="73" customFormat="1" ht="14.25" customHeight="1">
      <c r="A141" s="61" t="s">
        <v>57</v>
      </c>
      <c r="B141" s="61" t="s">
        <v>339</v>
      </c>
      <c r="C141" s="94" t="s">
        <v>340</v>
      </c>
      <c r="D141" s="94" t="s">
        <v>60</v>
      </c>
      <c r="E141" s="94">
        <v>32</v>
      </c>
      <c r="F141" s="63" t="s">
        <v>462</v>
      </c>
      <c r="G141" s="61" t="s">
        <v>371</v>
      </c>
      <c r="H141" s="61" t="s">
        <v>372</v>
      </c>
      <c r="I141" s="63" t="s">
        <v>373</v>
      </c>
      <c r="J141" s="64">
        <v>43232804</v>
      </c>
      <c r="K141" s="61" t="s">
        <v>374</v>
      </c>
      <c r="L141" s="63" t="s">
        <v>463</v>
      </c>
      <c r="M141" s="63" t="s">
        <v>464</v>
      </c>
      <c r="N141" s="63" t="s">
        <v>205</v>
      </c>
      <c r="O141" s="63" t="s">
        <v>209</v>
      </c>
      <c r="P141" s="63" t="s">
        <v>209</v>
      </c>
      <c r="Q141" s="63">
        <v>12</v>
      </c>
      <c r="R141" s="63" t="s">
        <v>71</v>
      </c>
      <c r="S141" s="63" t="s">
        <v>399</v>
      </c>
      <c r="T141" s="61" t="s">
        <v>73</v>
      </c>
      <c r="U141" s="83">
        <v>32093394</v>
      </c>
      <c r="V141" s="83">
        <v>32093394</v>
      </c>
      <c r="W141" s="63" t="s">
        <v>74</v>
      </c>
      <c r="X141" s="63" t="s">
        <v>65</v>
      </c>
      <c r="Y141" s="61" t="s">
        <v>146</v>
      </c>
      <c r="Z141" s="61" t="s">
        <v>147</v>
      </c>
      <c r="AA141" s="61">
        <v>6012220601</v>
      </c>
      <c r="AB141" s="63" t="s">
        <v>148</v>
      </c>
      <c r="AC141" s="68">
        <v>0</v>
      </c>
      <c r="AD141" s="68">
        <v>0</v>
      </c>
      <c r="AE141" s="68">
        <v>0</v>
      </c>
      <c r="AF141" s="68">
        <v>0</v>
      </c>
      <c r="AG141" s="68">
        <v>0</v>
      </c>
      <c r="AH141" s="68">
        <v>0</v>
      </c>
      <c r="AI141" s="68">
        <v>0</v>
      </c>
      <c r="AJ141" s="68">
        <v>0</v>
      </c>
      <c r="AK141" s="68">
        <v>32093394</v>
      </c>
      <c r="AL141" s="68">
        <v>0</v>
      </c>
      <c r="AM141" s="68">
        <v>0</v>
      </c>
      <c r="AN141" s="68">
        <v>0</v>
      </c>
      <c r="AO141" s="68">
        <v>0</v>
      </c>
      <c r="AP141" s="68">
        <v>0</v>
      </c>
      <c r="AQ141" s="68">
        <v>0</v>
      </c>
      <c r="AR141" s="68">
        <v>0</v>
      </c>
      <c r="AS141" s="68">
        <v>0</v>
      </c>
      <c r="AT141" s="68">
        <v>0</v>
      </c>
      <c r="AU141" s="68">
        <v>0</v>
      </c>
      <c r="AV141" s="68">
        <v>0</v>
      </c>
      <c r="AW141" s="68">
        <v>0</v>
      </c>
      <c r="AX141" s="68">
        <v>0</v>
      </c>
      <c r="AY141" s="68">
        <v>0</v>
      </c>
      <c r="AZ141" s="68">
        <v>32093394</v>
      </c>
      <c r="BA141" s="70">
        <f t="shared" ref="BA141:BB141" si="135">AC141+AE141+AG141+AI141+AK141+AM141+AO141+AQ141+AS141+AU141+AW141+AY141</f>
        <v>32093394</v>
      </c>
      <c r="BB141" s="70">
        <f t="shared" si="135"/>
        <v>32093394</v>
      </c>
      <c r="BC141" s="71">
        <f t="shared" si="1"/>
        <v>0</v>
      </c>
      <c r="BD141" s="72">
        <f t="shared" si="2"/>
        <v>0</v>
      </c>
      <c r="BE141" s="72">
        <f t="shared" si="3"/>
        <v>0</v>
      </c>
    </row>
    <row r="142" spans="1:57" s="73" customFormat="1" ht="14.25" customHeight="1">
      <c r="A142" s="61" t="s">
        <v>57</v>
      </c>
      <c r="B142" s="61" t="s">
        <v>339</v>
      </c>
      <c r="C142" s="94" t="s">
        <v>340</v>
      </c>
      <c r="D142" s="94" t="s">
        <v>60</v>
      </c>
      <c r="E142" s="94">
        <v>32</v>
      </c>
      <c r="F142" s="63" t="s">
        <v>465</v>
      </c>
      <c r="G142" s="63" t="s">
        <v>455</v>
      </c>
      <c r="H142" s="63" t="s">
        <v>358</v>
      </c>
      <c r="I142" s="63" t="s">
        <v>359</v>
      </c>
      <c r="J142" s="64">
        <v>80111620</v>
      </c>
      <c r="K142" s="63" t="s">
        <v>360</v>
      </c>
      <c r="L142" s="63" t="s">
        <v>82</v>
      </c>
      <c r="M142" s="63" t="s">
        <v>466</v>
      </c>
      <c r="N142" s="63" t="s">
        <v>85</v>
      </c>
      <c r="O142" s="63" t="s">
        <v>85</v>
      </c>
      <c r="P142" s="74" t="s">
        <v>69</v>
      </c>
      <c r="Q142" s="63">
        <v>2</v>
      </c>
      <c r="R142" s="63" t="s">
        <v>71</v>
      </c>
      <c r="S142" s="61" t="s">
        <v>72</v>
      </c>
      <c r="T142" s="61" t="s">
        <v>73</v>
      </c>
      <c r="U142" s="83">
        <v>11707450</v>
      </c>
      <c r="V142" s="83">
        <v>11707450</v>
      </c>
      <c r="W142" s="63" t="s">
        <v>74</v>
      </c>
      <c r="X142" s="63" t="s">
        <v>65</v>
      </c>
      <c r="Y142" s="61" t="s">
        <v>146</v>
      </c>
      <c r="Z142" s="61" t="s">
        <v>147</v>
      </c>
      <c r="AA142" s="61">
        <v>6012220601</v>
      </c>
      <c r="AB142" s="63" t="s">
        <v>148</v>
      </c>
      <c r="AC142" s="68">
        <v>0</v>
      </c>
      <c r="AD142" s="68">
        <v>0</v>
      </c>
      <c r="AE142" s="68">
        <v>0</v>
      </c>
      <c r="AF142" s="68">
        <v>0</v>
      </c>
      <c r="AG142" s="68">
        <v>0</v>
      </c>
      <c r="AH142" s="68">
        <v>0</v>
      </c>
      <c r="AI142" s="68">
        <v>0</v>
      </c>
      <c r="AJ142" s="68">
        <v>0</v>
      </c>
      <c r="AK142" s="68">
        <v>8707450</v>
      </c>
      <c r="AL142" s="68">
        <v>0</v>
      </c>
      <c r="AM142" s="68">
        <v>0</v>
      </c>
      <c r="AN142" s="68">
        <v>3000000</v>
      </c>
      <c r="AO142" s="68">
        <v>3000000</v>
      </c>
      <c r="AP142" s="68">
        <v>5000000</v>
      </c>
      <c r="AQ142" s="68">
        <v>0</v>
      </c>
      <c r="AR142" s="68">
        <v>3707450</v>
      </c>
      <c r="AS142" s="68">
        <v>0</v>
      </c>
      <c r="AT142" s="68">
        <v>0</v>
      </c>
      <c r="AU142" s="68">
        <v>0</v>
      </c>
      <c r="AV142" s="68">
        <v>0</v>
      </c>
      <c r="AW142" s="68">
        <v>0</v>
      </c>
      <c r="AX142" s="68">
        <v>0</v>
      </c>
      <c r="AY142" s="68">
        <v>0</v>
      </c>
      <c r="AZ142" s="68">
        <v>0</v>
      </c>
      <c r="BA142" s="70">
        <f t="shared" ref="BA142:BB142" si="136">AC142+AE142+AG142+AI142+AK142+AM142+AO142+AQ142+AS142+AU142+AW142+AY142</f>
        <v>11707450</v>
      </c>
      <c r="BB142" s="70">
        <f t="shared" si="136"/>
        <v>11707450</v>
      </c>
      <c r="BC142" s="71">
        <f t="shared" si="1"/>
        <v>0</v>
      </c>
      <c r="BD142" s="72">
        <f t="shared" si="2"/>
        <v>0</v>
      </c>
      <c r="BE142" s="72">
        <f t="shared" si="3"/>
        <v>0</v>
      </c>
    </row>
    <row r="143" spans="1:57" s="73" customFormat="1" ht="14.25" customHeight="1">
      <c r="A143" s="61" t="s">
        <v>57</v>
      </c>
      <c r="B143" s="61" t="s">
        <v>339</v>
      </c>
      <c r="C143" s="94" t="s">
        <v>340</v>
      </c>
      <c r="D143" s="94" t="s">
        <v>60</v>
      </c>
      <c r="E143" s="94">
        <v>30</v>
      </c>
      <c r="F143" s="95" t="s">
        <v>467</v>
      </c>
      <c r="G143" s="63" t="s">
        <v>455</v>
      </c>
      <c r="H143" s="63" t="s">
        <v>358</v>
      </c>
      <c r="I143" s="63" t="s">
        <v>359</v>
      </c>
      <c r="J143" s="64">
        <v>80111620</v>
      </c>
      <c r="K143" s="63" t="s">
        <v>360</v>
      </c>
      <c r="L143" s="63" t="s">
        <v>82</v>
      </c>
      <c r="M143" s="63" t="s">
        <v>468</v>
      </c>
      <c r="N143" s="63" t="s">
        <v>323</v>
      </c>
      <c r="O143" s="63" t="s">
        <v>323</v>
      </c>
      <c r="P143" s="63" t="s">
        <v>323</v>
      </c>
      <c r="Q143" s="63">
        <v>5</v>
      </c>
      <c r="R143" s="63" t="s">
        <v>71</v>
      </c>
      <c r="S143" s="63" t="s">
        <v>399</v>
      </c>
      <c r="T143" s="61" t="s">
        <v>73</v>
      </c>
      <c r="U143" s="83">
        <v>17923923</v>
      </c>
      <c r="V143" s="83">
        <v>17923923</v>
      </c>
      <c r="W143" s="63" t="s">
        <v>74</v>
      </c>
      <c r="X143" s="63" t="s">
        <v>65</v>
      </c>
      <c r="Y143" s="61" t="s">
        <v>146</v>
      </c>
      <c r="Z143" s="61" t="s">
        <v>147</v>
      </c>
      <c r="AA143" s="61">
        <v>6012220601</v>
      </c>
      <c r="AB143" s="63" t="s">
        <v>148</v>
      </c>
      <c r="AC143" s="63">
        <v>0</v>
      </c>
      <c r="AD143" s="63">
        <v>0</v>
      </c>
      <c r="AE143" s="63">
        <v>0</v>
      </c>
      <c r="AF143" s="63">
        <v>0</v>
      </c>
      <c r="AG143" s="63">
        <v>0</v>
      </c>
      <c r="AH143" s="62">
        <v>0</v>
      </c>
      <c r="AI143" s="63">
        <v>0</v>
      </c>
      <c r="AJ143" s="63">
        <v>0</v>
      </c>
      <c r="AK143" s="63">
        <v>0</v>
      </c>
      <c r="AL143" s="63">
        <v>0</v>
      </c>
      <c r="AM143" s="96">
        <v>17923923</v>
      </c>
      <c r="AN143" s="63">
        <v>0</v>
      </c>
      <c r="AO143" s="63">
        <v>0</v>
      </c>
      <c r="AP143" s="63">
        <v>0</v>
      </c>
      <c r="AQ143" s="63">
        <v>0</v>
      </c>
      <c r="AR143" s="63">
        <v>0</v>
      </c>
      <c r="AS143" s="63">
        <v>0</v>
      </c>
      <c r="AT143" s="96">
        <v>400000</v>
      </c>
      <c r="AU143" s="63">
        <v>0</v>
      </c>
      <c r="AV143" s="96">
        <v>6000000</v>
      </c>
      <c r="AW143" s="63">
        <v>0</v>
      </c>
      <c r="AX143" s="96">
        <v>6000000</v>
      </c>
      <c r="AY143" s="63">
        <v>0</v>
      </c>
      <c r="AZ143" s="96">
        <v>5523923</v>
      </c>
      <c r="BA143" s="70">
        <f t="shared" ref="BA143:BB143" si="137">AC143+AE143+AG143+AI143+AK143+AM143+AO143+AQ143+AS143+AU143+AW143+AY143</f>
        <v>17923923</v>
      </c>
      <c r="BB143" s="70">
        <f t="shared" si="137"/>
        <v>17923923</v>
      </c>
      <c r="BC143" s="71">
        <f t="shared" si="1"/>
        <v>0</v>
      </c>
      <c r="BD143" s="72">
        <f t="shared" si="2"/>
        <v>0</v>
      </c>
      <c r="BE143" s="72">
        <f t="shared" si="3"/>
        <v>0</v>
      </c>
    </row>
    <row r="144" spans="1:57" s="73" customFormat="1" ht="14.25" customHeight="1">
      <c r="A144" s="61" t="s">
        <v>57</v>
      </c>
      <c r="B144" s="61" t="s">
        <v>339</v>
      </c>
      <c r="C144" s="94" t="s">
        <v>340</v>
      </c>
      <c r="D144" s="94" t="s">
        <v>60</v>
      </c>
      <c r="E144" s="94">
        <v>30</v>
      </c>
      <c r="F144" s="95" t="s">
        <v>469</v>
      </c>
      <c r="G144" s="61" t="s">
        <v>371</v>
      </c>
      <c r="H144" s="61" t="s">
        <v>372</v>
      </c>
      <c r="I144" s="63" t="s">
        <v>373</v>
      </c>
      <c r="J144" s="64">
        <v>81112003</v>
      </c>
      <c r="K144" s="61" t="s">
        <v>374</v>
      </c>
      <c r="L144" s="63" t="s">
        <v>203</v>
      </c>
      <c r="M144" s="63" t="s">
        <v>470</v>
      </c>
      <c r="N144" s="63" t="s">
        <v>140</v>
      </c>
      <c r="O144" s="63" t="s">
        <v>205</v>
      </c>
      <c r="P144" s="63" t="s">
        <v>205</v>
      </c>
      <c r="Q144" s="63">
        <v>12</v>
      </c>
      <c r="R144" s="63" t="s">
        <v>71</v>
      </c>
      <c r="S144" s="63" t="s">
        <v>145</v>
      </c>
      <c r="T144" s="61" t="s">
        <v>73</v>
      </c>
      <c r="U144" s="83">
        <v>18309451</v>
      </c>
      <c r="V144" s="83">
        <v>18309451</v>
      </c>
      <c r="W144" s="63" t="s">
        <v>74</v>
      </c>
      <c r="X144" s="63" t="s">
        <v>65</v>
      </c>
      <c r="Y144" s="61" t="s">
        <v>146</v>
      </c>
      <c r="Z144" s="61" t="s">
        <v>147</v>
      </c>
      <c r="AA144" s="61">
        <v>6012220601</v>
      </c>
      <c r="AB144" s="63" t="s">
        <v>148</v>
      </c>
      <c r="AC144" s="96">
        <v>0</v>
      </c>
      <c r="AD144" s="63">
        <v>0</v>
      </c>
      <c r="AE144" s="63">
        <v>0</v>
      </c>
      <c r="AF144" s="96">
        <v>0</v>
      </c>
      <c r="AG144" s="63">
        <v>0</v>
      </c>
      <c r="AH144" s="97">
        <v>0</v>
      </c>
      <c r="AI144" s="63">
        <v>0</v>
      </c>
      <c r="AJ144" s="96">
        <v>0</v>
      </c>
      <c r="AK144" s="63">
        <v>0</v>
      </c>
      <c r="AL144" s="96">
        <v>0</v>
      </c>
      <c r="AM144" s="63">
        <v>0</v>
      </c>
      <c r="AN144" s="96">
        <v>0</v>
      </c>
      <c r="AO144" s="96">
        <v>0</v>
      </c>
      <c r="AP144" s="96">
        <v>0</v>
      </c>
      <c r="AQ144" s="63">
        <v>0</v>
      </c>
      <c r="AR144" s="96">
        <v>0</v>
      </c>
      <c r="AS144" s="63">
        <v>0</v>
      </c>
      <c r="AT144" s="96">
        <v>0</v>
      </c>
      <c r="AU144" s="96">
        <v>18309451</v>
      </c>
      <c r="AV144" s="96">
        <v>0</v>
      </c>
      <c r="AW144" s="63">
        <v>0</v>
      </c>
      <c r="AX144" s="96">
        <v>0</v>
      </c>
      <c r="AY144" s="63">
        <v>0</v>
      </c>
      <c r="AZ144" s="96">
        <v>18309451</v>
      </c>
      <c r="BA144" s="70">
        <f t="shared" ref="BA144:BB144" si="138">AC144+AE144+AG144+AI144+AK144+AM144+AO144+AQ144+AS144+AU144+AW144+AY144</f>
        <v>18309451</v>
      </c>
      <c r="BB144" s="70">
        <f t="shared" si="138"/>
        <v>18309451</v>
      </c>
      <c r="BC144" s="71">
        <f t="shared" si="1"/>
        <v>0</v>
      </c>
      <c r="BD144" s="72">
        <f t="shared" si="2"/>
        <v>0</v>
      </c>
      <c r="BE144" s="72">
        <f t="shared" si="3"/>
        <v>0</v>
      </c>
    </row>
    <row r="145" spans="1:57" s="73" customFormat="1" ht="14.25" customHeight="1">
      <c r="A145" s="61" t="s">
        <v>57</v>
      </c>
      <c r="B145" s="61" t="s">
        <v>339</v>
      </c>
      <c r="C145" s="94" t="s">
        <v>340</v>
      </c>
      <c r="D145" s="94" t="s">
        <v>60</v>
      </c>
      <c r="E145" s="94">
        <v>32</v>
      </c>
      <c r="F145" s="95" t="s">
        <v>471</v>
      </c>
      <c r="G145" s="63" t="s">
        <v>455</v>
      </c>
      <c r="H145" s="63" t="s">
        <v>358</v>
      </c>
      <c r="I145" s="63" t="s">
        <v>359</v>
      </c>
      <c r="J145" s="64">
        <v>80111620</v>
      </c>
      <c r="K145" s="63" t="s">
        <v>360</v>
      </c>
      <c r="L145" s="63" t="s">
        <v>82</v>
      </c>
      <c r="M145" s="74" t="s">
        <v>472</v>
      </c>
      <c r="N145" s="63" t="s">
        <v>139</v>
      </c>
      <c r="O145" s="63" t="s">
        <v>139</v>
      </c>
      <c r="P145" s="63" t="s">
        <v>139</v>
      </c>
      <c r="Q145" s="63">
        <v>5</v>
      </c>
      <c r="R145" s="63" t="s">
        <v>71</v>
      </c>
      <c r="S145" s="61" t="s">
        <v>72</v>
      </c>
      <c r="T145" s="61" t="s">
        <v>73</v>
      </c>
      <c r="U145" s="83">
        <v>2186000</v>
      </c>
      <c r="V145" s="83">
        <v>2186000</v>
      </c>
      <c r="W145" s="63" t="s">
        <v>74</v>
      </c>
      <c r="X145" s="63" t="s">
        <v>65</v>
      </c>
      <c r="Y145" s="61" t="s">
        <v>146</v>
      </c>
      <c r="Z145" s="61" t="s">
        <v>147</v>
      </c>
      <c r="AA145" s="61">
        <v>6012220601</v>
      </c>
      <c r="AB145" s="63" t="s">
        <v>148</v>
      </c>
      <c r="AC145" s="96">
        <v>0</v>
      </c>
      <c r="AD145" s="63">
        <v>0</v>
      </c>
      <c r="AE145" s="63">
        <v>0</v>
      </c>
      <c r="AF145" s="96">
        <v>0</v>
      </c>
      <c r="AG145" s="63">
        <v>0</v>
      </c>
      <c r="AH145" s="97">
        <v>0</v>
      </c>
      <c r="AI145" s="63">
        <v>0</v>
      </c>
      <c r="AJ145" s="96">
        <v>0</v>
      </c>
      <c r="AK145" s="63">
        <v>0</v>
      </c>
      <c r="AL145" s="96">
        <v>0</v>
      </c>
      <c r="AM145" s="63">
        <v>0</v>
      </c>
      <c r="AN145" s="96">
        <v>0</v>
      </c>
      <c r="AO145" s="96">
        <v>0</v>
      </c>
      <c r="AP145" s="96">
        <v>0</v>
      </c>
      <c r="AQ145" s="96">
        <v>2186000</v>
      </c>
      <c r="AR145" s="96">
        <v>0</v>
      </c>
      <c r="AS145" s="63">
        <v>0</v>
      </c>
      <c r="AT145" s="96">
        <v>2186000</v>
      </c>
      <c r="AU145" s="96">
        <v>0</v>
      </c>
      <c r="AV145" s="96">
        <v>0</v>
      </c>
      <c r="AW145" s="63">
        <v>0</v>
      </c>
      <c r="AX145" s="96">
        <v>0</v>
      </c>
      <c r="AY145" s="63">
        <v>0</v>
      </c>
      <c r="AZ145" s="96">
        <v>0</v>
      </c>
      <c r="BA145" s="70">
        <f t="shared" ref="BA145:BB145" si="139">AC145+AE145+AG145+AI145+AK145+AM145+AO145+AQ145+AS145+AU145+AW145+AY145</f>
        <v>2186000</v>
      </c>
      <c r="BB145" s="70">
        <f t="shared" si="139"/>
        <v>2186000</v>
      </c>
      <c r="BC145" s="71">
        <f t="shared" si="1"/>
        <v>0</v>
      </c>
      <c r="BD145" s="72">
        <f t="shared" si="2"/>
        <v>0</v>
      </c>
      <c r="BE145" s="72">
        <f t="shared" si="3"/>
        <v>0</v>
      </c>
    </row>
    <row r="146" spans="1:57" s="73" customFormat="1" ht="14.25" customHeight="1">
      <c r="A146" s="61" t="s">
        <v>57</v>
      </c>
      <c r="B146" s="61" t="s">
        <v>339</v>
      </c>
      <c r="C146" s="94" t="s">
        <v>340</v>
      </c>
      <c r="D146" s="94" t="s">
        <v>60</v>
      </c>
      <c r="E146" s="94">
        <v>36</v>
      </c>
      <c r="F146" s="98" t="s">
        <v>473</v>
      </c>
      <c r="G146" s="63" t="s">
        <v>455</v>
      </c>
      <c r="H146" s="63" t="s">
        <v>358</v>
      </c>
      <c r="I146" s="63" t="s">
        <v>359</v>
      </c>
      <c r="J146" s="64">
        <v>80111620</v>
      </c>
      <c r="K146" s="63" t="s">
        <v>360</v>
      </c>
      <c r="L146" s="63" t="s">
        <v>82</v>
      </c>
      <c r="M146" s="63" t="s">
        <v>474</v>
      </c>
      <c r="N146" s="63" t="s">
        <v>139</v>
      </c>
      <c r="O146" s="63" t="s">
        <v>139</v>
      </c>
      <c r="P146" s="63" t="s">
        <v>139</v>
      </c>
      <c r="Q146" s="63">
        <v>4</v>
      </c>
      <c r="R146" s="63" t="s">
        <v>71</v>
      </c>
      <c r="S146" s="61" t="s">
        <v>72</v>
      </c>
      <c r="T146" s="61" t="s">
        <v>73</v>
      </c>
      <c r="U146" s="83">
        <v>16000000</v>
      </c>
      <c r="V146" s="83">
        <v>16000000</v>
      </c>
      <c r="W146" s="63" t="s">
        <v>74</v>
      </c>
      <c r="X146" s="63" t="s">
        <v>65</v>
      </c>
      <c r="Y146" s="61" t="s">
        <v>146</v>
      </c>
      <c r="Z146" s="61" t="s">
        <v>147</v>
      </c>
      <c r="AA146" s="61">
        <v>6012220601</v>
      </c>
      <c r="AB146" s="63" t="s">
        <v>148</v>
      </c>
      <c r="AC146" s="96">
        <v>0</v>
      </c>
      <c r="AD146" s="63">
        <v>0</v>
      </c>
      <c r="AE146" s="63">
        <v>0</v>
      </c>
      <c r="AF146" s="96">
        <v>0</v>
      </c>
      <c r="AG146" s="63">
        <v>0</v>
      </c>
      <c r="AH146" s="97">
        <v>0</v>
      </c>
      <c r="AI146" s="63">
        <v>0</v>
      </c>
      <c r="AJ146" s="96">
        <v>0</v>
      </c>
      <c r="AK146" s="63">
        <v>0</v>
      </c>
      <c r="AL146" s="96">
        <v>0</v>
      </c>
      <c r="AM146" s="63">
        <v>0</v>
      </c>
      <c r="AN146" s="96">
        <v>0</v>
      </c>
      <c r="AO146" s="96">
        <v>0</v>
      </c>
      <c r="AP146" s="96">
        <v>0</v>
      </c>
      <c r="AQ146" s="96">
        <v>16000000</v>
      </c>
      <c r="AR146" s="96">
        <v>0</v>
      </c>
      <c r="AS146" s="63">
        <v>0</v>
      </c>
      <c r="AT146" s="96">
        <v>4000000</v>
      </c>
      <c r="AU146" s="96">
        <v>0</v>
      </c>
      <c r="AV146" s="96">
        <v>4000000</v>
      </c>
      <c r="AW146" s="63">
        <v>0</v>
      </c>
      <c r="AX146" s="96">
        <v>4000000</v>
      </c>
      <c r="AY146" s="63">
        <v>0</v>
      </c>
      <c r="AZ146" s="96">
        <v>4000000</v>
      </c>
      <c r="BA146" s="70">
        <f t="shared" ref="BA146:BB146" si="140">AC146+AE146+AG146+AI146+AK146+AM146+AO146+AQ146+AS146+AU146+AW146+AY146</f>
        <v>16000000</v>
      </c>
      <c r="BB146" s="70">
        <f t="shared" si="140"/>
        <v>16000000</v>
      </c>
      <c r="BC146" s="71">
        <f t="shared" si="1"/>
        <v>0</v>
      </c>
      <c r="BD146" s="72">
        <f t="shared" si="2"/>
        <v>0</v>
      </c>
      <c r="BE146" s="72">
        <f t="shared" si="3"/>
        <v>0</v>
      </c>
    </row>
    <row r="147" spans="1:57" s="73" customFormat="1" ht="14.25" customHeight="1">
      <c r="A147" s="61" t="s">
        <v>57</v>
      </c>
      <c r="B147" s="61" t="s">
        <v>339</v>
      </c>
      <c r="C147" s="94" t="s">
        <v>340</v>
      </c>
      <c r="D147" s="94" t="s">
        <v>60</v>
      </c>
      <c r="E147" s="94">
        <v>36</v>
      </c>
      <c r="F147" s="98" t="s">
        <v>475</v>
      </c>
      <c r="G147" s="63" t="s">
        <v>455</v>
      </c>
      <c r="H147" s="63" t="s">
        <v>358</v>
      </c>
      <c r="I147" s="63" t="s">
        <v>359</v>
      </c>
      <c r="J147" s="64">
        <v>81112210</v>
      </c>
      <c r="K147" s="63" t="s">
        <v>360</v>
      </c>
      <c r="L147" s="63" t="s">
        <v>463</v>
      </c>
      <c r="M147" s="63" t="s">
        <v>476</v>
      </c>
      <c r="N147" s="63" t="s">
        <v>139</v>
      </c>
      <c r="O147" s="63" t="s">
        <v>139</v>
      </c>
      <c r="P147" s="63" t="s">
        <v>139</v>
      </c>
      <c r="Q147" s="63">
        <v>6</v>
      </c>
      <c r="R147" s="63" t="s">
        <v>71</v>
      </c>
      <c r="S147" s="63" t="s">
        <v>399</v>
      </c>
      <c r="T147" s="61" t="s">
        <v>73</v>
      </c>
      <c r="U147" s="83">
        <v>20000000</v>
      </c>
      <c r="V147" s="83">
        <v>20000000</v>
      </c>
      <c r="W147" s="63" t="s">
        <v>74</v>
      </c>
      <c r="X147" s="63" t="s">
        <v>65</v>
      </c>
      <c r="Y147" s="61" t="s">
        <v>146</v>
      </c>
      <c r="Z147" s="61" t="s">
        <v>147</v>
      </c>
      <c r="AA147" s="61">
        <v>6012220601</v>
      </c>
      <c r="AB147" s="63" t="s">
        <v>148</v>
      </c>
      <c r="AC147" s="96">
        <v>0</v>
      </c>
      <c r="AD147" s="63">
        <v>0</v>
      </c>
      <c r="AE147" s="63">
        <v>0</v>
      </c>
      <c r="AF147" s="96">
        <v>0</v>
      </c>
      <c r="AG147" s="63">
        <v>0</v>
      </c>
      <c r="AH147" s="97">
        <v>0</v>
      </c>
      <c r="AI147" s="63">
        <v>0</v>
      </c>
      <c r="AJ147" s="96">
        <v>0</v>
      </c>
      <c r="AK147" s="63">
        <v>0</v>
      </c>
      <c r="AL147" s="96">
        <v>0</v>
      </c>
      <c r="AM147" s="63">
        <v>0</v>
      </c>
      <c r="AN147" s="96">
        <v>0</v>
      </c>
      <c r="AO147" s="96">
        <v>0</v>
      </c>
      <c r="AP147" s="96">
        <v>0</v>
      </c>
      <c r="AQ147" s="96">
        <v>20000000</v>
      </c>
      <c r="AR147" s="96">
        <v>0</v>
      </c>
      <c r="AS147" s="63">
        <v>0</v>
      </c>
      <c r="AT147" s="96">
        <v>0</v>
      </c>
      <c r="AU147" s="96">
        <v>0</v>
      </c>
      <c r="AV147" s="96">
        <v>0</v>
      </c>
      <c r="AW147" s="63">
        <v>0</v>
      </c>
      <c r="AX147" s="96">
        <v>0</v>
      </c>
      <c r="AY147" s="63">
        <v>0</v>
      </c>
      <c r="AZ147" s="96">
        <v>20000000</v>
      </c>
      <c r="BA147" s="70">
        <f t="shared" ref="BA147:BB147" si="141">AC147+AE147+AG147+AI147+AK147+AM147+AO147+AQ147+AS147+AU147+AW147+AY147</f>
        <v>20000000</v>
      </c>
      <c r="BB147" s="70">
        <f t="shared" si="141"/>
        <v>20000000</v>
      </c>
      <c r="BC147" s="71">
        <f t="shared" si="1"/>
        <v>0</v>
      </c>
      <c r="BD147" s="72">
        <f t="shared" si="2"/>
        <v>0</v>
      </c>
      <c r="BE147" s="72">
        <f t="shared" si="3"/>
        <v>0</v>
      </c>
    </row>
    <row r="148" spans="1:57" s="73" customFormat="1" ht="14.25" customHeight="1">
      <c r="A148" s="61" t="s">
        <v>57</v>
      </c>
      <c r="B148" s="61" t="s">
        <v>339</v>
      </c>
      <c r="C148" s="94" t="s">
        <v>340</v>
      </c>
      <c r="D148" s="94" t="s">
        <v>60</v>
      </c>
      <c r="E148" s="94">
        <v>36</v>
      </c>
      <c r="F148" s="98" t="s">
        <v>477</v>
      </c>
      <c r="G148" s="63" t="s">
        <v>455</v>
      </c>
      <c r="H148" s="63" t="s">
        <v>358</v>
      </c>
      <c r="I148" s="63" t="s">
        <v>359</v>
      </c>
      <c r="J148" s="64">
        <v>80111620</v>
      </c>
      <c r="K148" s="63" t="s">
        <v>360</v>
      </c>
      <c r="L148" s="63" t="s">
        <v>82</v>
      </c>
      <c r="M148" s="63" t="s">
        <v>478</v>
      </c>
      <c r="N148" s="63" t="s">
        <v>139</v>
      </c>
      <c r="O148" s="63" t="s">
        <v>139</v>
      </c>
      <c r="P148" s="63" t="s">
        <v>139</v>
      </c>
      <c r="Q148" s="63">
        <v>4</v>
      </c>
      <c r="R148" s="63" t="s">
        <v>71</v>
      </c>
      <c r="S148" s="63" t="s">
        <v>399</v>
      </c>
      <c r="T148" s="61" t="s">
        <v>73</v>
      </c>
      <c r="U148" s="83">
        <v>16000000</v>
      </c>
      <c r="V148" s="83">
        <v>16000000</v>
      </c>
      <c r="W148" s="63" t="s">
        <v>74</v>
      </c>
      <c r="X148" s="63" t="s">
        <v>65</v>
      </c>
      <c r="Y148" s="61" t="s">
        <v>146</v>
      </c>
      <c r="Z148" s="61" t="s">
        <v>147</v>
      </c>
      <c r="AA148" s="61">
        <v>6012220601</v>
      </c>
      <c r="AB148" s="63" t="s">
        <v>148</v>
      </c>
      <c r="AC148" s="96">
        <v>0</v>
      </c>
      <c r="AD148" s="63">
        <v>0</v>
      </c>
      <c r="AE148" s="63">
        <v>0</v>
      </c>
      <c r="AF148" s="96">
        <v>0</v>
      </c>
      <c r="AG148" s="63">
        <v>0</v>
      </c>
      <c r="AH148" s="97">
        <v>0</v>
      </c>
      <c r="AI148" s="63">
        <v>0</v>
      </c>
      <c r="AJ148" s="96">
        <v>0</v>
      </c>
      <c r="AK148" s="63">
        <v>0</v>
      </c>
      <c r="AL148" s="96">
        <v>0</v>
      </c>
      <c r="AM148" s="63">
        <v>0</v>
      </c>
      <c r="AN148" s="96">
        <v>0</v>
      </c>
      <c r="AO148" s="96">
        <v>0</v>
      </c>
      <c r="AP148" s="96">
        <v>0</v>
      </c>
      <c r="AQ148" s="96">
        <v>16000000</v>
      </c>
      <c r="AR148" s="96">
        <v>0</v>
      </c>
      <c r="AS148" s="63">
        <v>0</v>
      </c>
      <c r="AT148" s="96">
        <v>4000000</v>
      </c>
      <c r="AU148" s="96">
        <v>0</v>
      </c>
      <c r="AV148" s="96">
        <v>4000000</v>
      </c>
      <c r="AW148" s="63">
        <v>0</v>
      </c>
      <c r="AX148" s="96">
        <v>4000000</v>
      </c>
      <c r="AY148" s="63">
        <v>0</v>
      </c>
      <c r="AZ148" s="96">
        <v>4000000</v>
      </c>
      <c r="BA148" s="70">
        <f t="shared" ref="BA148:BB148" si="142">AC148+AE148+AG148+AI148+AK148+AM148+AO148+AQ148+AS148+AU148+AW148+AY148</f>
        <v>16000000</v>
      </c>
      <c r="BB148" s="70">
        <f t="shared" si="142"/>
        <v>16000000</v>
      </c>
      <c r="BC148" s="71">
        <f t="shared" si="1"/>
        <v>0</v>
      </c>
      <c r="BD148" s="72">
        <f t="shared" si="2"/>
        <v>0</v>
      </c>
      <c r="BE148" s="72">
        <f t="shared" si="3"/>
        <v>0</v>
      </c>
    </row>
    <row r="149" spans="1:57" s="73" customFormat="1" ht="14.25" customHeight="1">
      <c r="A149" s="61" t="s">
        <v>57</v>
      </c>
      <c r="B149" s="61" t="s">
        <v>339</v>
      </c>
      <c r="C149" s="94" t="s">
        <v>340</v>
      </c>
      <c r="D149" s="94" t="s">
        <v>60</v>
      </c>
      <c r="E149" s="94">
        <v>36</v>
      </c>
      <c r="F149" s="98" t="s">
        <v>479</v>
      </c>
      <c r="G149" s="63" t="s">
        <v>455</v>
      </c>
      <c r="H149" s="63" t="s">
        <v>358</v>
      </c>
      <c r="I149" s="63" t="s">
        <v>359</v>
      </c>
      <c r="J149" s="64">
        <v>43233203</v>
      </c>
      <c r="K149" s="63" t="s">
        <v>360</v>
      </c>
      <c r="L149" s="63" t="s">
        <v>143</v>
      </c>
      <c r="M149" s="63" t="s">
        <v>480</v>
      </c>
      <c r="N149" s="63" t="s">
        <v>205</v>
      </c>
      <c r="O149" s="63" t="s">
        <v>209</v>
      </c>
      <c r="P149" s="63" t="s">
        <v>209</v>
      </c>
      <c r="Q149" s="63">
        <v>12</v>
      </c>
      <c r="R149" s="63" t="s">
        <v>71</v>
      </c>
      <c r="S149" s="63" t="s">
        <v>399</v>
      </c>
      <c r="T149" s="61" t="s">
        <v>73</v>
      </c>
      <c r="U149" s="83">
        <v>2205254</v>
      </c>
      <c r="V149" s="83">
        <v>2205254</v>
      </c>
      <c r="W149" s="63" t="s">
        <v>74</v>
      </c>
      <c r="X149" s="63" t="s">
        <v>65</v>
      </c>
      <c r="Y149" s="61" t="s">
        <v>146</v>
      </c>
      <c r="Z149" s="61" t="s">
        <v>147</v>
      </c>
      <c r="AA149" s="61">
        <v>6012220601</v>
      </c>
      <c r="AB149" s="63" t="s">
        <v>148</v>
      </c>
      <c r="AC149" s="96">
        <v>0</v>
      </c>
      <c r="AD149" s="63">
        <v>0</v>
      </c>
      <c r="AE149" s="63">
        <v>0</v>
      </c>
      <c r="AF149" s="96">
        <v>0</v>
      </c>
      <c r="AG149" s="63">
        <v>0</v>
      </c>
      <c r="AH149" s="97">
        <v>0</v>
      </c>
      <c r="AI149" s="63">
        <v>0</v>
      </c>
      <c r="AJ149" s="96">
        <v>0</v>
      </c>
      <c r="AK149" s="63">
        <v>0</v>
      </c>
      <c r="AL149" s="96">
        <v>0</v>
      </c>
      <c r="AM149" s="63">
        <v>0</v>
      </c>
      <c r="AN149" s="96">
        <v>0</v>
      </c>
      <c r="AO149" s="96">
        <v>0</v>
      </c>
      <c r="AP149" s="96">
        <v>0</v>
      </c>
      <c r="AQ149" s="96">
        <v>0</v>
      </c>
      <c r="AR149" s="96">
        <v>0</v>
      </c>
      <c r="AS149" s="63">
        <v>0</v>
      </c>
      <c r="AT149" s="96">
        <v>0</v>
      </c>
      <c r="AU149" s="96">
        <v>0</v>
      </c>
      <c r="AV149" s="96">
        <v>0</v>
      </c>
      <c r="AW149" s="96">
        <v>2205254</v>
      </c>
      <c r="AX149" s="96">
        <v>0</v>
      </c>
      <c r="AY149" s="63">
        <v>0</v>
      </c>
      <c r="AZ149" s="96">
        <v>2205254</v>
      </c>
      <c r="BA149" s="70">
        <f t="shared" ref="BA149:BB149" si="143">AC149+AE149+AG149+AI149+AK149+AM149+AO149+AQ149+AS149+AU149+AW149+AY149</f>
        <v>2205254</v>
      </c>
      <c r="BB149" s="70">
        <f t="shared" si="143"/>
        <v>2205254</v>
      </c>
      <c r="BC149" s="71">
        <f t="shared" si="1"/>
        <v>0</v>
      </c>
      <c r="BD149" s="72">
        <f t="shared" si="2"/>
        <v>0</v>
      </c>
      <c r="BE149" s="72">
        <f t="shared" si="3"/>
        <v>0</v>
      </c>
    </row>
    <row r="150" spans="1:57" s="73" customFormat="1" ht="14.25" customHeight="1">
      <c r="A150" s="61" t="s">
        <v>57</v>
      </c>
      <c r="B150" s="61" t="s">
        <v>339</v>
      </c>
      <c r="C150" s="94" t="s">
        <v>340</v>
      </c>
      <c r="D150" s="94" t="s">
        <v>60</v>
      </c>
      <c r="E150" s="94">
        <v>36</v>
      </c>
      <c r="F150" s="98" t="s">
        <v>481</v>
      </c>
      <c r="G150" s="63" t="s">
        <v>455</v>
      </c>
      <c r="H150" s="63" t="s">
        <v>358</v>
      </c>
      <c r="I150" s="63" t="s">
        <v>359</v>
      </c>
      <c r="J150" s="64">
        <v>80111620</v>
      </c>
      <c r="K150" s="63" t="s">
        <v>360</v>
      </c>
      <c r="L150" s="63" t="s">
        <v>82</v>
      </c>
      <c r="M150" s="63" t="s">
        <v>482</v>
      </c>
      <c r="N150" s="63" t="s">
        <v>139</v>
      </c>
      <c r="O150" s="63" t="s">
        <v>139</v>
      </c>
      <c r="P150" s="63" t="s">
        <v>139</v>
      </c>
      <c r="Q150" s="63">
        <v>2</v>
      </c>
      <c r="R150" s="63" t="s">
        <v>71</v>
      </c>
      <c r="S150" s="63" t="s">
        <v>399</v>
      </c>
      <c r="T150" s="61" t="s">
        <v>73</v>
      </c>
      <c r="U150" s="83">
        <v>1680000</v>
      </c>
      <c r="V150" s="83">
        <v>1680000</v>
      </c>
      <c r="W150" s="63" t="s">
        <v>74</v>
      </c>
      <c r="X150" s="63" t="s">
        <v>65</v>
      </c>
      <c r="Y150" s="61" t="s">
        <v>146</v>
      </c>
      <c r="Z150" s="61" t="s">
        <v>147</v>
      </c>
      <c r="AA150" s="61">
        <v>6012220601</v>
      </c>
      <c r="AB150" s="63" t="s">
        <v>148</v>
      </c>
      <c r="AC150" s="96">
        <v>0</v>
      </c>
      <c r="AD150" s="63">
        <v>0</v>
      </c>
      <c r="AE150" s="63">
        <v>0</v>
      </c>
      <c r="AF150" s="96">
        <v>0</v>
      </c>
      <c r="AG150" s="63">
        <v>0</v>
      </c>
      <c r="AH150" s="97">
        <v>0</v>
      </c>
      <c r="AI150" s="63">
        <v>0</v>
      </c>
      <c r="AJ150" s="96">
        <v>0</v>
      </c>
      <c r="AK150" s="63">
        <v>0</v>
      </c>
      <c r="AL150" s="96">
        <v>0</v>
      </c>
      <c r="AM150" s="63">
        <v>0</v>
      </c>
      <c r="AN150" s="96">
        <v>0</v>
      </c>
      <c r="AO150" s="96">
        <v>0</v>
      </c>
      <c r="AP150" s="96">
        <v>0</v>
      </c>
      <c r="AQ150" s="96">
        <v>1680000</v>
      </c>
      <c r="AR150" s="96">
        <v>0</v>
      </c>
      <c r="AS150" s="63">
        <v>0</v>
      </c>
      <c r="AT150" s="96">
        <v>1680000</v>
      </c>
      <c r="AU150" s="96">
        <v>0</v>
      </c>
      <c r="AV150" s="96">
        <v>0</v>
      </c>
      <c r="AW150" s="63">
        <v>0</v>
      </c>
      <c r="AX150" s="96">
        <v>0</v>
      </c>
      <c r="AY150" s="63">
        <v>0</v>
      </c>
      <c r="AZ150" s="96">
        <v>0</v>
      </c>
      <c r="BA150" s="70">
        <f t="shared" ref="BA150:BB150" si="144">AC150+AE150+AG150+AI150+AK150+AM150+AO150+AQ150+AS150+AU150+AW150+AY150</f>
        <v>1680000</v>
      </c>
      <c r="BB150" s="70">
        <f t="shared" si="144"/>
        <v>1680000</v>
      </c>
      <c r="BC150" s="71">
        <f t="shared" si="1"/>
        <v>0</v>
      </c>
      <c r="BD150" s="72">
        <f t="shared" si="2"/>
        <v>0</v>
      </c>
      <c r="BE150" s="72">
        <f t="shared" si="3"/>
        <v>0</v>
      </c>
    </row>
    <row r="151" spans="1:57" s="73" customFormat="1" ht="14.25" customHeight="1">
      <c r="A151" s="61" t="s">
        <v>57</v>
      </c>
      <c r="B151" s="61" t="s">
        <v>339</v>
      </c>
      <c r="C151" s="94" t="s">
        <v>340</v>
      </c>
      <c r="D151" s="94" t="s">
        <v>60</v>
      </c>
      <c r="E151" s="94">
        <v>36</v>
      </c>
      <c r="F151" s="98" t="s">
        <v>483</v>
      </c>
      <c r="G151" s="63" t="s">
        <v>455</v>
      </c>
      <c r="H151" s="63" t="s">
        <v>358</v>
      </c>
      <c r="I151" s="63" t="s">
        <v>359</v>
      </c>
      <c r="J151" s="64">
        <v>80111620</v>
      </c>
      <c r="K151" s="63" t="s">
        <v>360</v>
      </c>
      <c r="L151" s="63" t="s">
        <v>82</v>
      </c>
      <c r="M151" s="63" t="s">
        <v>484</v>
      </c>
      <c r="N151" s="63" t="s">
        <v>139</v>
      </c>
      <c r="O151" s="63" t="s">
        <v>139</v>
      </c>
      <c r="P151" s="63" t="s">
        <v>139</v>
      </c>
      <c r="Q151" s="63">
        <v>2</v>
      </c>
      <c r="R151" s="63" t="s">
        <v>71</v>
      </c>
      <c r="S151" s="63" t="s">
        <v>399</v>
      </c>
      <c r="T151" s="61" t="s">
        <v>73</v>
      </c>
      <c r="U151" s="83">
        <v>2666216</v>
      </c>
      <c r="V151" s="83">
        <v>2666216</v>
      </c>
      <c r="W151" s="63" t="s">
        <v>74</v>
      </c>
      <c r="X151" s="63" t="s">
        <v>65</v>
      </c>
      <c r="Y151" s="61" t="s">
        <v>146</v>
      </c>
      <c r="Z151" s="61" t="s">
        <v>147</v>
      </c>
      <c r="AA151" s="61">
        <v>6012220601</v>
      </c>
      <c r="AB151" s="63" t="s">
        <v>148</v>
      </c>
      <c r="AC151" s="96">
        <v>0</v>
      </c>
      <c r="AD151" s="63">
        <v>0</v>
      </c>
      <c r="AE151" s="63">
        <v>0</v>
      </c>
      <c r="AF151" s="96">
        <v>0</v>
      </c>
      <c r="AG151" s="63">
        <v>0</v>
      </c>
      <c r="AH151" s="97">
        <v>0</v>
      </c>
      <c r="AI151" s="63">
        <v>0</v>
      </c>
      <c r="AJ151" s="96">
        <v>0</v>
      </c>
      <c r="AK151" s="63">
        <v>0</v>
      </c>
      <c r="AL151" s="96">
        <v>0</v>
      </c>
      <c r="AM151" s="63">
        <v>0</v>
      </c>
      <c r="AN151" s="96">
        <v>0</v>
      </c>
      <c r="AO151" s="96">
        <v>0</v>
      </c>
      <c r="AP151" s="96">
        <v>0</v>
      </c>
      <c r="AQ151" s="96">
        <v>2666216</v>
      </c>
      <c r="AR151" s="96">
        <v>0</v>
      </c>
      <c r="AS151" s="63">
        <v>0</v>
      </c>
      <c r="AT151" s="96">
        <v>2666216</v>
      </c>
      <c r="AU151" s="96">
        <v>0</v>
      </c>
      <c r="AV151" s="96">
        <v>0</v>
      </c>
      <c r="AW151" s="63">
        <v>0</v>
      </c>
      <c r="AX151" s="96">
        <v>0</v>
      </c>
      <c r="AY151" s="63">
        <v>0</v>
      </c>
      <c r="AZ151" s="96">
        <v>0</v>
      </c>
      <c r="BA151" s="70">
        <f t="shared" ref="BA151:BB151" si="145">AC151+AE151+AG151+AI151+AK151+AM151+AO151+AQ151+AS151+AU151+AW151+AY151</f>
        <v>2666216</v>
      </c>
      <c r="BB151" s="70">
        <f t="shared" si="145"/>
        <v>2666216</v>
      </c>
      <c r="BC151" s="71">
        <f t="shared" si="1"/>
        <v>0</v>
      </c>
      <c r="BD151" s="72">
        <f t="shared" si="2"/>
        <v>0</v>
      </c>
      <c r="BE151" s="72">
        <f t="shared" si="3"/>
        <v>0</v>
      </c>
    </row>
    <row r="152" spans="1:57" s="73" customFormat="1" ht="14.25" customHeight="1">
      <c r="A152" s="61" t="s">
        <v>57</v>
      </c>
      <c r="B152" s="61" t="s">
        <v>339</v>
      </c>
      <c r="C152" s="94" t="s">
        <v>340</v>
      </c>
      <c r="D152" s="94" t="s">
        <v>60</v>
      </c>
      <c r="E152" s="94">
        <v>36</v>
      </c>
      <c r="F152" s="98" t="s">
        <v>485</v>
      </c>
      <c r="G152" s="63" t="s">
        <v>455</v>
      </c>
      <c r="H152" s="63" t="s">
        <v>358</v>
      </c>
      <c r="I152" s="63" t="s">
        <v>359</v>
      </c>
      <c r="J152" s="64">
        <v>80111620</v>
      </c>
      <c r="K152" s="63" t="s">
        <v>360</v>
      </c>
      <c r="L152" s="63" t="s">
        <v>82</v>
      </c>
      <c r="M152" s="63" t="s">
        <v>486</v>
      </c>
      <c r="N152" s="63" t="s">
        <v>139</v>
      </c>
      <c r="O152" s="63" t="s">
        <v>139</v>
      </c>
      <c r="P152" s="63" t="s">
        <v>139</v>
      </c>
      <c r="Q152" s="63">
        <v>4</v>
      </c>
      <c r="R152" s="63" t="s">
        <v>71</v>
      </c>
      <c r="S152" s="63" t="s">
        <v>399</v>
      </c>
      <c r="T152" s="61" t="s">
        <v>73</v>
      </c>
      <c r="U152" s="83">
        <v>20000000</v>
      </c>
      <c r="V152" s="83">
        <v>20000000</v>
      </c>
      <c r="W152" s="63" t="s">
        <v>74</v>
      </c>
      <c r="X152" s="63" t="s">
        <v>65</v>
      </c>
      <c r="Y152" s="61" t="s">
        <v>146</v>
      </c>
      <c r="Z152" s="61" t="s">
        <v>147</v>
      </c>
      <c r="AA152" s="61">
        <v>6012220601</v>
      </c>
      <c r="AB152" s="63" t="s">
        <v>148</v>
      </c>
      <c r="AC152" s="96">
        <v>0</v>
      </c>
      <c r="AD152" s="63">
        <v>0</v>
      </c>
      <c r="AE152" s="63">
        <v>0</v>
      </c>
      <c r="AF152" s="96">
        <v>0</v>
      </c>
      <c r="AG152" s="63">
        <v>0</v>
      </c>
      <c r="AH152" s="97">
        <v>0</v>
      </c>
      <c r="AI152" s="63">
        <v>0</v>
      </c>
      <c r="AJ152" s="96">
        <v>0</v>
      </c>
      <c r="AK152" s="63">
        <v>0</v>
      </c>
      <c r="AL152" s="96">
        <v>0</v>
      </c>
      <c r="AM152" s="63">
        <v>0</v>
      </c>
      <c r="AN152" s="96">
        <v>0</v>
      </c>
      <c r="AO152" s="96">
        <v>0</v>
      </c>
      <c r="AP152" s="96">
        <v>0</v>
      </c>
      <c r="AQ152" s="96">
        <v>20000000</v>
      </c>
      <c r="AR152" s="96">
        <v>0</v>
      </c>
      <c r="AS152" s="63">
        <v>0</v>
      </c>
      <c r="AT152" s="96">
        <v>5000000</v>
      </c>
      <c r="AU152" s="96">
        <v>0</v>
      </c>
      <c r="AV152" s="96">
        <v>5000000</v>
      </c>
      <c r="AW152" s="63">
        <v>0</v>
      </c>
      <c r="AX152" s="96">
        <v>5000000</v>
      </c>
      <c r="AY152" s="63">
        <v>0</v>
      </c>
      <c r="AZ152" s="96">
        <v>5000000</v>
      </c>
      <c r="BA152" s="70">
        <f t="shared" ref="BA152:BB152" si="146">AC152+AE152+AG152+AI152+AK152+AM152+AO152+AQ152+AS152+AU152+AW152+AY152</f>
        <v>20000000</v>
      </c>
      <c r="BB152" s="70">
        <f t="shared" si="146"/>
        <v>20000000</v>
      </c>
      <c r="BC152" s="71">
        <f t="shared" si="1"/>
        <v>0</v>
      </c>
      <c r="BD152" s="72">
        <f t="shared" si="2"/>
        <v>0</v>
      </c>
      <c r="BE152" s="72">
        <f t="shared" si="3"/>
        <v>0</v>
      </c>
    </row>
    <row r="153" spans="1:57" s="73" customFormat="1" ht="18" customHeight="1">
      <c r="A153" s="61" t="s">
        <v>57</v>
      </c>
      <c r="B153" s="63" t="s">
        <v>487</v>
      </c>
      <c r="C153" s="94" t="s">
        <v>488</v>
      </c>
      <c r="D153" s="94" t="s">
        <v>60</v>
      </c>
      <c r="E153" s="94">
        <v>15</v>
      </c>
      <c r="F153" s="61" t="s">
        <v>489</v>
      </c>
      <c r="G153" s="63" t="s">
        <v>490</v>
      </c>
      <c r="H153" s="63" t="s">
        <v>491</v>
      </c>
      <c r="I153" s="63" t="s">
        <v>492</v>
      </c>
      <c r="J153" s="64">
        <v>80111620</v>
      </c>
      <c r="K153" s="63" t="s">
        <v>493</v>
      </c>
      <c r="L153" s="63" t="s">
        <v>82</v>
      </c>
      <c r="M153" s="63" t="s">
        <v>494</v>
      </c>
      <c r="N153" s="63" t="s">
        <v>90</v>
      </c>
      <c r="O153" s="63" t="s">
        <v>90</v>
      </c>
      <c r="P153" s="74" t="s">
        <v>90</v>
      </c>
      <c r="Q153" s="63">
        <v>11</v>
      </c>
      <c r="R153" s="63" t="s">
        <v>71</v>
      </c>
      <c r="S153" s="63" t="s">
        <v>72</v>
      </c>
      <c r="T153" s="63" t="s">
        <v>73</v>
      </c>
      <c r="U153" s="83">
        <v>34980000</v>
      </c>
      <c r="V153" s="83">
        <v>34980000</v>
      </c>
      <c r="W153" s="63" t="s">
        <v>74</v>
      </c>
      <c r="X153" s="63" t="s">
        <v>65</v>
      </c>
      <c r="Y153" s="63" t="s">
        <v>495</v>
      </c>
      <c r="Z153" s="63" t="s">
        <v>496</v>
      </c>
      <c r="AA153" s="61">
        <v>6012220601</v>
      </c>
      <c r="AB153" s="63" t="s">
        <v>497</v>
      </c>
      <c r="AC153" s="68">
        <v>0</v>
      </c>
      <c r="AD153" s="71"/>
      <c r="AE153" s="68">
        <v>34980000</v>
      </c>
      <c r="AF153" s="79">
        <v>0</v>
      </c>
      <c r="AG153" s="79">
        <v>0</v>
      </c>
      <c r="AH153" s="68">
        <v>2750000</v>
      </c>
      <c r="AI153" s="79">
        <v>0</v>
      </c>
      <c r="AJ153" s="68">
        <v>3300000</v>
      </c>
      <c r="AK153" s="79">
        <v>0</v>
      </c>
      <c r="AL153" s="68">
        <v>3300000</v>
      </c>
      <c r="AM153" s="79">
        <v>0</v>
      </c>
      <c r="AN153" s="68">
        <v>3300000</v>
      </c>
      <c r="AO153" s="79">
        <v>0</v>
      </c>
      <c r="AP153" s="68">
        <v>3300000</v>
      </c>
      <c r="AQ153" s="79">
        <v>0</v>
      </c>
      <c r="AR153" s="68">
        <v>3300000</v>
      </c>
      <c r="AS153" s="79">
        <v>0</v>
      </c>
      <c r="AT153" s="68">
        <v>3300000</v>
      </c>
      <c r="AU153" s="79">
        <v>0</v>
      </c>
      <c r="AV153" s="68">
        <v>3300000</v>
      </c>
      <c r="AW153" s="79">
        <v>0</v>
      </c>
      <c r="AX153" s="68">
        <v>3300000</v>
      </c>
      <c r="AY153" s="79">
        <v>0</v>
      </c>
      <c r="AZ153" s="68">
        <v>5830000</v>
      </c>
      <c r="BA153" s="70">
        <f t="shared" ref="BA153:BB153" si="147">AC153+AE153+AG153+AI153+AK153+AM153+AO153+AQ153+AS153+AU153+AW153+AY153</f>
        <v>34980000</v>
      </c>
      <c r="BB153" s="70">
        <f t="shared" si="147"/>
        <v>34980000</v>
      </c>
      <c r="BC153" s="71">
        <f t="shared" si="1"/>
        <v>0</v>
      </c>
      <c r="BD153" s="72">
        <f t="shared" si="2"/>
        <v>0</v>
      </c>
      <c r="BE153" s="72">
        <f t="shared" si="3"/>
        <v>0</v>
      </c>
    </row>
    <row r="154" spans="1:57" s="73" customFormat="1" ht="14.25" customHeight="1">
      <c r="A154" s="61" t="s">
        <v>57</v>
      </c>
      <c r="B154" s="61" t="s">
        <v>487</v>
      </c>
      <c r="C154" s="94" t="s">
        <v>488</v>
      </c>
      <c r="D154" s="94" t="s">
        <v>60</v>
      </c>
      <c r="E154" s="94">
        <v>6</v>
      </c>
      <c r="F154" s="61" t="s">
        <v>498</v>
      </c>
      <c r="G154" s="63" t="s">
        <v>490</v>
      </c>
      <c r="H154" s="63" t="s">
        <v>491</v>
      </c>
      <c r="I154" s="63" t="s">
        <v>492</v>
      </c>
      <c r="J154" s="64">
        <v>80111620</v>
      </c>
      <c r="K154" s="63" t="s">
        <v>493</v>
      </c>
      <c r="L154" s="63" t="s">
        <v>82</v>
      </c>
      <c r="M154" s="63" t="s">
        <v>499</v>
      </c>
      <c r="N154" s="63" t="s">
        <v>84</v>
      </c>
      <c r="O154" s="63" t="s">
        <v>84</v>
      </c>
      <c r="P154" s="74" t="s">
        <v>84</v>
      </c>
      <c r="Q154" s="63">
        <v>10</v>
      </c>
      <c r="R154" s="63" t="s">
        <v>71</v>
      </c>
      <c r="S154" s="63" t="s">
        <v>264</v>
      </c>
      <c r="T154" s="63" t="s">
        <v>73</v>
      </c>
      <c r="U154" s="83">
        <v>69284527</v>
      </c>
      <c r="V154" s="83">
        <v>69284527</v>
      </c>
      <c r="W154" s="63" t="s">
        <v>74</v>
      </c>
      <c r="X154" s="63" t="s">
        <v>65</v>
      </c>
      <c r="Y154" s="63" t="s">
        <v>495</v>
      </c>
      <c r="Z154" s="63" t="s">
        <v>496</v>
      </c>
      <c r="AA154" s="61">
        <v>6012220601</v>
      </c>
      <c r="AB154" s="63" t="s">
        <v>497</v>
      </c>
      <c r="AC154" s="71">
        <v>62606500</v>
      </c>
      <c r="AD154" s="71"/>
      <c r="AE154" s="79">
        <v>6678027</v>
      </c>
      <c r="AF154" s="71">
        <v>417377</v>
      </c>
      <c r="AG154" s="79">
        <v>0</v>
      </c>
      <c r="AH154" s="71">
        <v>6260650</v>
      </c>
      <c r="AI154" s="79">
        <v>0</v>
      </c>
      <c r="AJ154" s="71">
        <v>6260650</v>
      </c>
      <c r="AK154" s="79">
        <v>0</v>
      </c>
      <c r="AL154" s="71">
        <v>6260650</v>
      </c>
      <c r="AM154" s="83">
        <v>0</v>
      </c>
      <c r="AN154" s="71">
        <v>6260650</v>
      </c>
      <c r="AO154" s="79">
        <v>0</v>
      </c>
      <c r="AP154" s="71">
        <v>6260650</v>
      </c>
      <c r="AQ154" s="79">
        <v>0</v>
      </c>
      <c r="AR154" s="71">
        <v>6260650</v>
      </c>
      <c r="AS154" s="79">
        <v>0</v>
      </c>
      <c r="AT154" s="71">
        <v>6260650</v>
      </c>
      <c r="AU154" s="79">
        <v>0</v>
      </c>
      <c r="AV154" s="71">
        <v>6260650</v>
      </c>
      <c r="AW154" s="79">
        <v>0</v>
      </c>
      <c r="AX154" s="71">
        <v>6260650</v>
      </c>
      <c r="AY154" s="79">
        <v>0</v>
      </c>
      <c r="AZ154" s="71">
        <v>12521300</v>
      </c>
      <c r="BA154" s="70">
        <f t="shared" ref="BA154:BB154" si="148">AC154+AE154+AG154+AI154+AK154+AM154+AO154+AQ154+AS154+AU154+AW154+AY154</f>
        <v>69284527</v>
      </c>
      <c r="BB154" s="70">
        <f t="shared" si="148"/>
        <v>69284527</v>
      </c>
      <c r="BC154" s="71">
        <f t="shared" si="1"/>
        <v>0</v>
      </c>
      <c r="BD154" s="72">
        <f t="shared" si="2"/>
        <v>0</v>
      </c>
      <c r="BE154" s="72">
        <f t="shared" si="3"/>
        <v>0</v>
      </c>
    </row>
    <row r="155" spans="1:57" s="73" customFormat="1" ht="14.25" customHeight="1">
      <c r="A155" s="61" t="s">
        <v>57</v>
      </c>
      <c r="B155" s="61" t="s">
        <v>487</v>
      </c>
      <c r="C155" s="94" t="s">
        <v>488</v>
      </c>
      <c r="D155" s="94" t="s">
        <v>60</v>
      </c>
      <c r="E155" s="94">
        <v>6</v>
      </c>
      <c r="F155" s="61" t="s">
        <v>500</v>
      </c>
      <c r="G155" s="63" t="s">
        <v>490</v>
      </c>
      <c r="H155" s="63" t="s">
        <v>491</v>
      </c>
      <c r="I155" s="63" t="s">
        <v>492</v>
      </c>
      <c r="J155" s="64">
        <v>80111620</v>
      </c>
      <c r="K155" s="63" t="s">
        <v>493</v>
      </c>
      <c r="L155" s="63" t="s">
        <v>82</v>
      </c>
      <c r="M155" s="63" t="s">
        <v>501</v>
      </c>
      <c r="N155" s="63" t="s">
        <v>90</v>
      </c>
      <c r="O155" s="63" t="s">
        <v>90</v>
      </c>
      <c r="P155" s="63" t="s">
        <v>90</v>
      </c>
      <c r="Q155" s="63">
        <v>11.3</v>
      </c>
      <c r="R155" s="63" t="s">
        <v>71</v>
      </c>
      <c r="S155" s="63" t="s">
        <v>264</v>
      </c>
      <c r="T155" s="63" t="s">
        <v>73</v>
      </c>
      <c r="U155" s="83">
        <v>95151000</v>
      </c>
      <c r="V155" s="83">
        <v>95151000</v>
      </c>
      <c r="W155" s="63" t="s">
        <v>74</v>
      </c>
      <c r="X155" s="63" t="s">
        <v>65</v>
      </c>
      <c r="Y155" s="63" t="s">
        <v>495</v>
      </c>
      <c r="Z155" s="63" t="s">
        <v>496</v>
      </c>
      <c r="AA155" s="61">
        <v>6012220601</v>
      </c>
      <c r="AB155" s="63" t="s">
        <v>497</v>
      </c>
      <c r="AC155" s="76">
        <v>93082500</v>
      </c>
      <c r="AD155" s="71"/>
      <c r="AE155" s="79">
        <v>2068500</v>
      </c>
      <c r="AF155" s="79">
        <v>4137000</v>
      </c>
      <c r="AG155" s="79">
        <v>0</v>
      </c>
      <c r="AH155" s="79">
        <v>8274000</v>
      </c>
      <c r="AI155" s="79">
        <v>0</v>
      </c>
      <c r="AJ155" s="79">
        <v>8274000</v>
      </c>
      <c r="AK155" s="79">
        <v>0</v>
      </c>
      <c r="AL155" s="83">
        <v>8274000</v>
      </c>
      <c r="AM155" s="83">
        <v>0</v>
      </c>
      <c r="AN155" s="79">
        <v>8274000</v>
      </c>
      <c r="AO155" s="79">
        <v>0</v>
      </c>
      <c r="AP155" s="79">
        <v>8274000</v>
      </c>
      <c r="AQ155" s="79">
        <v>0</v>
      </c>
      <c r="AR155" s="79">
        <v>8274000</v>
      </c>
      <c r="AS155" s="79">
        <v>0</v>
      </c>
      <c r="AT155" s="79">
        <v>8274000</v>
      </c>
      <c r="AU155" s="79">
        <v>0</v>
      </c>
      <c r="AV155" s="79">
        <v>8274000</v>
      </c>
      <c r="AW155" s="79">
        <v>0</v>
      </c>
      <c r="AX155" s="79">
        <v>8274000</v>
      </c>
      <c r="AY155" s="79">
        <v>0</v>
      </c>
      <c r="AZ155" s="79">
        <v>16548000</v>
      </c>
      <c r="BA155" s="70">
        <f t="shared" ref="BA155:BB155" si="149">AC155+AE155+AG155+AI155+AK155+AM155+AO155+AQ155+AS155+AU155+AW155+AY155</f>
        <v>95151000</v>
      </c>
      <c r="BB155" s="70">
        <f t="shared" si="149"/>
        <v>95151000</v>
      </c>
      <c r="BC155" s="71">
        <f t="shared" si="1"/>
        <v>0</v>
      </c>
      <c r="BD155" s="72">
        <f t="shared" si="2"/>
        <v>0</v>
      </c>
      <c r="BE155" s="72">
        <f t="shared" si="3"/>
        <v>0</v>
      </c>
    </row>
    <row r="156" spans="1:57" s="73" customFormat="1" ht="14.25" customHeight="1">
      <c r="A156" s="61" t="s">
        <v>57</v>
      </c>
      <c r="B156" s="61" t="s">
        <v>487</v>
      </c>
      <c r="C156" s="94" t="s">
        <v>488</v>
      </c>
      <c r="D156" s="94" t="s">
        <v>60</v>
      </c>
      <c r="E156" s="94">
        <v>6</v>
      </c>
      <c r="F156" s="61" t="s">
        <v>502</v>
      </c>
      <c r="G156" s="63" t="s">
        <v>490</v>
      </c>
      <c r="H156" s="63" t="s">
        <v>491</v>
      </c>
      <c r="I156" s="63" t="s">
        <v>492</v>
      </c>
      <c r="J156" s="64">
        <v>80111620</v>
      </c>
      <c r="K156" s="63" t="s">
        <v>493</v>
      </c>
      <c r="L156" s="63" t="s">
        <v>82</v>
      </c>
      <c r="M156" s="63" t="s">
        <v>503</v>
      </c>
      <c r="N156" s="63" t="s">
        <v>90</v>
      </c>
      <c r="O156" s="63" t="s">
        <v>90</v>
      </c>
      <c r="P156" s="63" t="s">
        <v>90</v>
      </c>
      <c r="Q156" s="63">
        <v>11</v>
      </c>
      <c r="R156" s="63" t="s">
        <v>71</v>
      </c>
      <c r="S156" s="63" t="s">
        <v>72</v>
      </c>
      <c r="T156" s="63" t="s">
        <v>73</v>
      </c>
      <c r="U156" s="83">
        <v>91014000</v>
      </c>
      <c r="V156" s="83">
        <v>91014000</v>
      </c>
      <c r="W156" s="63" t="s">
        <v>74</v>
      </c>
      <c r="X156" s="63" t="s">
        <v>65</v>
      </c>
      <c r="Y156" s="63" t="s">
        <v>495</v>
      </c>
      <c r="Z156" s="63" t="s">
        <v>496</v>
      </c>
      <c r="AA156" s="61">
        <v>6012220601</v>
      </c>
      <c r="AB156" s="63" t="s">
        <v>497</v>
      </c>
      <c r="AC156" s="68">
        <v>91014000</v>
      </c>
      <c r="AD156" s="71"/>
      <c r="AE156" s="68">
        <v>0</v>
      </c>
      <c r="AF156" s="68">
        <v>0</v>
      </c>
      <c r="AG156" s="68">
        <v>0</v>
      </c>
      <c r="AH156" s="68">
        <v>8274000</v>
      </c>
      <c r="AI156" s="68">
        <v>0</v>
      </c>
      <c r="AJ156" s="68">
        <v>8274000</v>
      </c>
      <c r="AK156" s="68">
        <v>0</v>
      </c>
      <c r="AL156" s="68">
        <v>8274000</v>
      </c>
      <c r="AM156" s="68">
        <v>0</v>
      </c>
      <c r="AN156" s="68">
        <v>8274000</v>
      </c>
      <c r="AO156" s="68">
        <v>0</v>
      </c>
      <c r="AP156" s="68">
        <v>8274000</v>
      </c>
      <c r="AQ156" s="68">
        <v>0</v>
      </c>
      <c r="AR156" s="68">
        <v>8274000</v>
      </c>
      <c r="AS156" s="68">
        <v>0</v>
      </c>
      <c r="AT156" s="68">
        <v>8274000</v>
      </c>
      <c r="AU156" s="68">
        <v>0</v>
      </c>
      <c r="AV156" s="68">
        <v>8274000</v>
      </c>
      <c r="AW156" s="68">
        <v>0</v>
      </c>
      <c r="AX156" s="68">
        <v>8274000</v>
      </c>
      <c r="AY156" s="68">
        <v>0</v>
      </c>
      <c r="AZ156" s="68">
        <v>16548000</v>
      </c>
      <c r="BA156" s="70">
        <f t="shared" ref="BA156:BB156" si="150">AC156+AE156+AG156+AI156+AK156+AM156+AO156+AQ156+AS156+AU156+AW156+AY156</f>
        <v>91014000</v>
      </c>
      <c r="BB156" s="70">
        <f t="shared" si="150"/>
        <v>91014000</v>
      </c>
      <c r="BC156" s="71">
        <f t="shared" si="1"/>
        <v>0</v>
      </c>
      <c r="BD156" s="72">
        <f t="shared" si="2"/>
        <v>0</v>
      </c>
      <c r="BE156" s="72">
        <f t="shared" si="3"/>
        <v>0</v>
      </c>
    </row>
    <row r="157" spans="1:57" s="73" customFormat="1" ht="14.25" customHeight="1">
      <c r="A157" s="61" t="s">
        <v>57</v>
      </c>
      <c r="B157" s="61" t="s">
        <v>487</v>
      </c>
      <c r="C157" s="94" t="s">
        <v>488</v>
      </c>
      <c r="D157" s="94" t="s">
        <v>60</v>
      </c>
      <c r="E157" s="94">
        <v>16</v>
      </c>
      <c r="F157" s="99" t="s">
        <v>504</v>
      </c>
      <c r="G157" s="63" t="s">
        <v>490</v>
      </c>
      <c r="H157" s="63" t="s">
        <v>491</v>
      </c>
      <c r="I157" s="63" t="s">
        <v>492</v>
      </c>
      <c r="J157" s="64">
        <v>80111620</v>
      </c>
      <c r="K157" s="63" t="s">
        <v>493</v>
      </c>
      <c r="L157" s="63" t="s">
        <v>82</v>
      </c>
      <c r="M157" s="63" t="s">
        <v>505</v>
      </c>
      <c r="N157" s="63" t="s">
        <v>85</v>
      </c>
      <c r="O157" s="63" t="s">
        <v>69</v>
      </c>
      <c r="P157" s="66" t="s">
        <v>69</v>
      </c>
      <c r="Q157" s="63">
        <v>11</v>
      </c>
      <c r="R157" s="63" t="s">
        <v>71</v>
      </c>
      <c r="S157" s="63" t="s">
        <v>72</v>
      </c>
      <c r="T157" s="63" t="s">
        <v>73</v>
      </c>
      <c r="U157" s="83">
        <v>74233333</v>
      </c>
      <c r="V157" s="83">
        <v>74233333</v>
      </c>
      <c r="W157" s="63" t="s">
        <v>74</v>
      </c>
      <c r="X157" s="63" t="s">
        <v>65</v>
      </c>
      <c r="Y157" s="63" t="s">
        <v>495</v>
      </c>
      <c r="Z157" s="63" t="s">
        <v>496</v>
      </c>
      <c r="AA157" s="61">
        <v>6012220601</v>
      </c>
      <c r="AB157" s="63" t="s">
        <v>497</v>
      </c>
      <c r="AC157" s="68"/>
      <c r="AD157" s="71"/>
      <c r="AE157" s="68"/>
      <c r="AF157" s="68"/>
      <c r="AG157" s="68"/>
      <c r="AH157" s="68"/>
      <c r="AI157" s="68">
        <v>74233333</v>
      </c>
      <c r="AJ157" s="68"/>
      <c r="AK157" s="68"/>
      <c r="AL157" s="68">
        <v>6233333</v>
      </c>
      <c r="AM157" s="68"/>
      <c r="AN157" s="68">
        <v>8500000</v>
      </c>
      <c r="AO157" s="68"/>
      <c r="AP157" s="68">
        <v>8500000</v>
      </c>
      <c r="AQ157" s="68"/>
      <c r="AR157" s="68">
        <v>8500000</v>
      </c>
      <c r="AS157" s="68"/>
      <c r="AT157" s="68">
        <v>8500000</v>
      </c>
      <c r="AU157" s="68"/>
      <c r="AV157" s="68">
        <v>8500000</v>
      </c>
      <c r="AW157" s="68"/>
      <c r="AX157" s="68">
        <v>8500000</v>
      </c>
      <c r="AY157" s="68"/>
      <c r="AZ157" s="68">
        <v>17000000</v>
      </c>
      <c r="BA157" s="70">
        <f t="shared" ref="BA157:BB157" si="151">AC157+AE157+AG157+AI157+AK157+AM157+AO157+AQ157+AS157+AU157+AW157+AY157</f>
        <v>74233333</v>
      </c>
      <c r="BB157" s="70">
        <f t="shared" si="151"/>
        <v>74233333</v>
      </c>
      <c r="BC157" s="71">
        <f t="shared" si="1"/>
        <v>0</v>
      </c>
      <c r="BD157" s="72">
        <f t="shared" si="2"/>
        <v>0</v>
      </c>
      <c r="BE157" s="72">
        <f t="shared" si="3"/>
        <v>0</v>
      </c>
    </row>
    <row r="158" spans="1:57" s="73" customFormat="1" ht="14.25" customHeight="1">
      <c r="A158" s="61" t="s">
        <v>57</v>
      </c>
      <c r="B158" s="61" t="s">
        <v>487</v>
      </c>
      <c r="C158" s="94" t="s">
        <v>488</v>
      </c>
      <c r="D158" s="94" t="s">
        <v>60</v>
      </c>
      <c r="E158" s="94">
        <v>6</v>
      </c>
      <c r="F158" s="61" t="s">
        <v>506</v>
      </c>
      <c r="G158" s="63" t="s">
        <v>490</v>
      </c>
      <c r="H158" s="63" t="s">
        <v>491</v>
      </c>
      <c r="I158" s="63" t="s">
        <v>492</v>
      </c>
      <c r="J158" s="64">
        <v>80111620</v>
      </c>
      <c r="K158" s="63" t="s">
        <v>493</v>
      </c>
      <c r="L158" s="63" t="s">
        <v>82</v>
      </c>
      <c r="M158" s="63" t="s">
        <v>507</v>
      </c>
      <c r="N158" s="63" t="s">
        <v>90</v>
      </c>
      <c r="O158" s="63" t="s">
        <v>90</v>
      </c>
      <c r="P158" s="63" t="s">
        <v>90</v>
      </c>
      <c r="Q158" s="63">
        <v>11.5</v>
      </c>
      <c r="R158" s="63" t="s">
        <v>71</v>
      </c>
      <c r="S158" s="63" t="s">
        <v>264</v>
      </c>
      <c r="T158" s="63" t="s">
        <v>73</v>
      </c>
      <c r="U158" s="83">
        <v>112872283</v>
      </c>
      <c r="V158" s="83">
        <v>112872283</v>
      </c>
      <c r="W158" s="63" t="s">
        <v>74</v>
      </c>
      <c r="X158" s="63" t="s">
        <v>65</v>
      </c>
      <c r="Y158" s="63" t="s">
        <v>495</v>
      </c>
      <c r="Z158" s="63" t="s">
        <v>496</v>
      </c>
      <c r="AA158" s="61">
        <v>6012220601</v>
      </c>
      <c r="AB158" s="63" t="s">
        <v>497</v>
      </c>
      <c r="AC158" s="76">
        <v>110233250</v>
      </c>
      <c r="AD158" s="71"/>
      <c r="AE158" s="79">
        <v>2639033</v>
      </c>
      <c r="AF158" s="79">
        <v>5431783</v>
      </c>
      <c r="AG158" s="79">
        <v>0</v>
      </c>
      <c r="AH158" s="79">
        <v>9585500</v>
      </c>
      <c r="AI158" s="79">
        <v>0</v>
      </c>
      <c r="AJ158" s="79">
        <v>9585500</v>
      </c>
      <c r="AK158" s="79">
        <v>0</v>
      </c>
      <c r="AL158" s="83">
        <v>9585500</v>
      </c>
      <c r="AM158" s="83">
        <v>0</v>
      </c>
      <c r="AN158" s="79">
        <v>9585500</v>
      </c>
      <c r="AO158" s="79">
        <v>0</v>
      </c>
      <c r="AP158" s="79">
        <v>9585500</v>
      </c>
      <c r="AQ158" s="79">
        <v>0</v>
      </c>
      <c r="AR158" s="79">
        <v>9585500</v>
      </c>
      <c r="AS158" s="79">
        <v>0</v>
      </c>
      <c r="AT158" s="79">
        <v>9585500</v>
      </c>
      <c r="AU158" s="79">
        <v>0</v>
      </c>
      <c r="AV158" s="79">
        <v>9585500</v>
      </c>
      <c r="AW158" s="79">
        <v>0</v>
      </c>
      <c r="AX158" s="79">
        <v>9585500</v>
      </c>
      <c r="AY158" s="79">
        <v>0</v>
      </c>
      <c r="AZ158" s="79">
        <v>21171000</v>
      </c>
      <c r="BA158" s="70">
        <f t="shared" ref="BA158:BB158" si="152">AC158+AE158+AG158+AI158+AK158+AM158+AO158+AQ158+AS158+AU158+AW158+AY158</f>
        <v>112872283</v>
      </c>
      <c r="BB158" s="70">
        <f t="shared" si="152"/>
        <v>112872283</v>
      </c>
      <c r="BC158" s="71">
        <f t="shared" si="1"/>
        <v>0</v>
      </c>
      <c r="BD158" s="72">
        <f t="shared" si="2"/>
        <v>0</v>
      </c>
      <c r="BE158" s="72">
        <f t="shared" si="3"/>
        <v>0</v>
      </c>
    </row>
    <row r="159" spans="1:57" s="73" customFormat="1" ht="14.25" customHeight="1">
      <c r="A159" s="61" t="s">
        <v>57</v>
      </c>
      <c r="B159" s="61" t="s">
        <v>487</v>
      </c>
      <c r="C159" s="94" t="s">
        <v>488</v>
      </c>
      <c r="D159" s="94" t="s">
        <v>60</v>
      </c>
      <c r="E159" s="94" t="s">
        <v>102</v>
      </c>
      <c r="F159" s="61" t="s">
        <v>508</v>
      </c>
      <c r="G159" s="63" t="s">
        <v>490</v>
      </c>
      <c r="H159" s="63" t="s">
        <v>491</v>
      </c>
      <c r="I159" s="63" t="s">
        <v>492</v>
      </c>
      <c r="J159" s="64">
        <v>80111620</v>
      </c>
      <c r="K159" s="63" t="s">
        <v>493</v>
      </c>
      <c r="L159" s="63" t="s">
        <v>82</v>
      </c>
      <c r="M159" s="63" t="s">
        <v>509</v>
      </c>
      <c r="N159" s="63" t="s">
        <v>84</v>
      </c>
      <c r="O159" s="63" t="s">
        <v>84</v>
      </c>
      <c r="P159" s="63" t="s">
        <v>84</v>
      </c>
      <c r="Q159" s="63">
        <v>8</v>
      </c>
      <c r="R159" s="63" t="s">
        <v>71</v>
      </c>
      <c r="S159" s="63" t="s">
        <v>72</v>
      </c>
      <c r="T159" s="63" t="s">
        <v>73</v>
      </c>
      <c r="U159" s="83">
        <v>56700000</v>
      </c>
      <c r="V159" s="83">
        <v>56700000</v>
      </c>
      <c r="W159" s="63" t="s">
        <v>74</v>
      </c>
      <c r="X159" s="63" t="s">
        <v>65</v>
      </c>
      <c r="Y159" s="63" t="s">
        <v>495</v>
      </c>
      <c r="Z159" s="63" t="s">
        <v>496</v>
      </c>
      <c r="AA159" s="61">
        <v>6012220601</v>
      </c>
      <c r="AB159" s="63" t="s">
        <v>497</v>
      </c>
      <c r="AC159" s="81"/>
      <c r="AD159" s="71"/>
      <c r="AE159" s="79">
        <v>56700000</v>
      </c>
      <c r="AF159" s="70"/>
      <c r="AG159" s="70"/>
      <c r="AH159" s="71">
        <v>7087500</v>
      </c>
      <c r="AI159" s="70"/>
      <c r="AJ159" s="71">
        <v>7087500</v>
      </c>
      <c r="AK159" s="70"/>
      <c r="AL159" s="71">
        <v>7087500</v>
      </c>
      <c r="AM159" s="82"/>
      <c r="AN159" s="71">
        <v>7087500</v>
      </c>
      <c r="AO159" s="70"/>
      <c r="AP159" s="71">
        <v>7087500</v>
      </c>
      <c r="AQ159" s="70"/>
      <c r="AR159" s="71">
        <v>7087500</v>
      </c>
      <c r="AS159" s="70"/>
      <c r="AT159" s="71">
        <v>7087500</v>
      </c>
      <c r="AU159" s="70"/>
      <c r="AV159" s="71">
        <v>7087500</v>
      </c>
      <c r="AW159" s="70"/>
      <c r="AX159" s="79"/>
      <c r="AY159" s="70"/>
      <c r="AZ159" s="70"/>
      <c r="BA159" s="70">
        <f t="shared" ref="BA159:BB159" si="153">AC159+AE159+AG159+AI159+AK159+AM159+AO159+AQ159+AS159+AU159+AW159+AY159</f>
        <v>56700000</v>
      </c>
      <c r="BB159" s="70">
        <f t="shared" si="153"/>
        <v>56700000</v>
      </c>
      <c r="BC159" s="71">
        <f t="shared" si="1"/>
        <v>0</v>
      </c>
      <c r="BD159" s="72">
        <f t="shared" si="2"/>
        <v>0</v>
      </c>
      <c r="BE159" s="72">
        <f t="shared" si="3"/>
        <v>0</v>
      </c>
    </row>
    <row r="160" spans="1:57" s="73" customFormat="1" ht="14.25" customHeight="1">
      <c r="A160" s="61" t="s">
        <v>57</v>
      </c>
      <c r="B160" s="61" t="s">
        <v>487</v>
      </c>
      <c r="C160" s="94" t="s">
        <v>488</v>
      </c>
      <c r="D160" s="94" t="s">
        <v>60</v>
      </c>
      <c r="E160" s="94">
        <v>6</v>
      </c>
      <c r="F160" s="61" t="s">
        <v>510</v>
      </c>
      <c r="G160" s="63" t="s">
        <v>490</v>
      </c>
      <c r="H160" s="63" t="s">
        <v>491</v>
      </c>
      <c r="I160" s="63" t="s">
        <v>492</v>
      </c>
      <c r="J160" s="64">
        <v>80111620</v>
      </c>
      <c r="K160" s="63" t="s">
        <v>493</v>
      </c>
      <c r="L160" s="63" t="s">
        <v>82</v>
      </c>
      <c r="M160" s="63" t="s">
        <v>511</v>
      </c>
      <c r="N160" s="63" t="s">
        <v>84</v>
      </c>
      <c r="O160" s="63" t="s">
        <v>84</v>
      </c>
      <c r="P160" s="74" t="s">
        <v>84</v>
      </c>
      <c r="Q160" s="63">
        <v>11</v>
      </c>
      <c r="R160" s="63" t="s">
        <v>71</v>
      </c>
      <c r="S160" s="63" t="s">
        <v>264</v>
      </c>
      <c r="T160" s="63" t="s">
        <v>73</v>
      </c>
      <c r="U160" s="83">
        <v>37393767</v>
      </c>
      <c r="V160" s="83">
        <v>37393767</v>
      </c>
      <c r="W160" s="63" t="s">
        <v>74</v>
      </c>
      <c r="X160" s="63" t="s">
        <v>65</v>
      </c>
      <c r="Y160" s="63" t="s">
        <v>495</v>
      </c>
      <c r="Z160" s="63" t="s">
        <v>496</v>
      </c>
      <c r="AA160" s="61">
        <v>6012220601</v>
      </c>
      <c r="AB160" s="63" t="s">
        <v>497</v>
      </c>
      <c r="AC160" s="76">
        <v>36293950</v>
      </c>
      <c r="AD160" s="71"/>
      <c r="AE160" s="79">
        <v>1099817</v>
      </c>
      <c r="AF160" s="79">
        <v>1099816</v>
      </c>
      <c r="AG160" s="79">
        <v>0</v>
      </c>
      <c r="AH160" s="79">
        <v>3299450</v>
      </c>
      <c r="AI160" s="79">
        <v>0</v>
      </c>
      <c r="AJ160" s="79">
        <v>3299450</v>
      </c>
      <c r="AK160" s="79">
        <v>0</v>
      </c>
      <c r="AL160" s="83">
        <v>3299450</v>
      </c>
      <c r="AM160" s="83">
        <v>0</v>
      </c>
      <c r="AN160" s="79">
        <v>3299450</v>
      </c>
      <c r="AO160" s="79">
        <v>0</v>
      </c>
      <c r="AP160" s="79">
        <v>3299450</v>
      </c>
      <c r="AQ160" s="79">
        <v>0</v>
      </c>
      <c r="AR160" s="79">
        <v>3299450</v>
      </c>
      <c r="AS160" s="79">
        <v>0</v>
      </c>
      <c r="AT160" s="79">
        <v>3299450</v>
      </c>
      <c r="AU160" s="79">
        <v>0</v>
      </c>
      <c r="AV160" s="79">
        <v>3299450</v>
      </c>
      <c r="AW160" s="79">
        <v>0</v>
      </c>
      <c r="AX160" s="79">
        <v>3299450</v>
      </c>
      <c r="AY160" s="79">
        <v>0</v>
      </c>
      <c r="AZ160" s="79">
        <v>6598901</v>
      </c>
      <c r="BA160" s="70">
        <f t="shared" ref="BA160:BB160" si="154">AC160+AE160+AG160+AI160+AK160+AM160+AO160+AQ160+AS160+AU160+AW160+AY160</f>
        <v>37393767</v>
      </c>
      <c r="BB160" s="70">
        <f t="shared" si="154"/>
        <v>37393767</v>
      </c>
      <c r="BC160" s="71">
        <f t="shared" si="1"/>
        <v>0</v>
      </c>
      <c r="BD160" s="72">
        <f t="shared" si="2"/>
        <v>0</v>
      </c>
      <c r="BE160" s="72">
        <f t="shared" si="3"/>
        <v>0</v>
      </c>
    </row>
    <row r="161" spans="1:57" s="73" customFormat="1" ht="14.25" customHeight="1">
      <c r="A161" s="61" t="s">
        <v>57</v>
      </c>
      <c r="B161" s="61" t="s">
        <v>487</v>
      </c>
      <c r="C161" s="94" t="s">
        <v>488</v>
      </c>
      <c r="D161" s="94" t="s">
        <v>60</v>
      </c>
      <c r="E161" s="94">
        <v>6</v>
      </c>
      <c r="F161" s="61" t="s">
        <v>512</v>
      </c>
      <c r="G161" s="63" t="s">
        <v>490</v>
      </c>
      <c r="H161" s="63" t="s">
        <v>491</v>
      </c>
      <c r="I161" s="63" t="s">
        <v>492</v>
      </c>
      <c r="J161" s="64">
        <v>80111620</v>
      </c>
      <c r="K161" s="63" t="s">
        <v>493</v>
      </c>
      <c r="L161" s="63" t="s">
        <v>82</v>
      </c>
      <c r="M161" s="63" t="s">
        <v>513</v>
      </c>
      <c r="N161" s="63" t="s">
        <v>84</v>
      </c>
      <c r="O161" s="63" t="s">
        <v>84</v>
      </c>
      <c r="P161" s="74" t="s">
        <v>84</v>
      </c>
      <c r="Q161" s="63">
        <v>11</v>
      </c>
      <c r="R161" s="63" t="s">
        <v>71</v>
      </c>
      <c r="S161" s="63" t="s">
        <v>264</v>
      </c>
      <c r="T161" s="63" t="s">
        <v>73</v>
      </c>
      <c r="U161" s="83">
        <v>69264000</v>
      </c>
      <c r="V161" s="83">
        <v>69264000</v>
      </c>
      <c r="W161" s="63" t="s">
        <v>74</v>
      </c>
      <c r="X161" s="63" t="s">
        <v>65</v>
      </c>
      <c r="Y161" s="63" t="s">
        <v>495</v>
      </c>
      <c r="Z161" s="63" t="s">
        <v>496</v>
      </c>
      <c r="AA161" s="61">
        <v>6012220601</v>
      </c>
      <c r="AB161" s="63" t="s">
        <v>497</v>
      </c>
      <c r="AC161" s="76">
        <v>68640000</v>
      </c>
      <c r="AD161" s="71"/>
      <c r="AE161" s="79">
        <v>624000</v>
      </c>
      <c r="AF161" s="79">
        <v>624000</v>
      </c>
      <c r="AG161" s="79">
        <v>0</v>
      </c>
      <c r="AH161" s="79">
        <v>6240000</v>
      </c>
      <c r="AI161" s="79">
        <v>0</v>
      </c>
      <c r="AJ161" s="79">
        <v>6240000</v>
      </c>
      <c r="AK161" s="79">
        <v>0</v>
      </c>
      <c r="AL161" s="83">
        <v>6240000</v>
      </c>
      <c r="AM161" s="83">
        <v>0</v>
      </c>
      <c r="AN161" s="79">
        <v>6240000</v>
      </c>
      <c r="AO161" s="79">
        <v>0</v>
      </c>
      <c r="AP161" s="79">
        <v>6240000</v>
      </c>
      <c r="AQ161" s="79">
        <v>0</v>
      </c>
      <c r="AR161" s="79">
        <v>6240000</v>
      </c>
      <c r="AS161" s="79">
        <v>0</v>
      </c>
      <c r="AT161" s="79">
        <v>6240000</v>
      </c>
      <c r="AU161" s="79">
        <v>0</v>
      </c>
      <c r="AV161" s="79">
        <v>6240000</v>
      </c>
      <c r="AW161" s="79">
        <v>0</v>
      </c>
      <c r="AX161" s="79">
        <v>6240000</v>
      </c>
      <c r="AY161" s="79">
        <v>0</v>
      </c>
      <c r="AZ161" s="79">
        <v>12480000</v>
      </c>
      <c r="BA161" s="70">
        <f t="shared" ref="BA161:BB161" si="155">AC161+AE161+AG161+AI161+AK161+AM161+AO161+AQ161+AS161+AU161+AW161+AY161</f>
        <v>69264000</v>
      </c>
      <c r="BB161" s="70">
        <f t="shared" si="155"/>
        <v>69264000</v>
      </c>
      <c r="BC161" s="71">
        <f t="shared" si="1"/>
        <v>0</v>
      </c>
      <c r="BD161" s="72">
        <f t="shared" si="2"/>
        <v>0</v>
      </c>
      <c r="BE161" s="72">
        <f t="shared" si="3"/>
        <v>0</v>
      </c>
    </row>
    <row r="162" spans="1:57" s="73" customFormat="1" ht="15.75" customHeight="1">
      <c r="A162" s="61" t="s">
        <v>57</v>
      </c>
      <c r="B162" s="61" t="s">
        <v>487</v>
      </c>
      <c r="C162" s="94" t="s">
        <v>488</v>
      </c>
      <c r="D162" s="94" t="s">
        <v>60</v>
      </c>
      <c r="E162" s="94" t="s">
        <v>102</v>
      </c>
      <c r="F162" s="61" t="s">
        <v>514</v>
      </c>
      <c r="G162" s="63" t="s">
        <v>490</v>
      </c>
      <c r="H162" s="63" t="s">
        <v>491</v>
      </c>
      <c r="I162" s="63" t="s">
        <v>492</v>
      </c>
      <c r="J162" s="64" t="s">
        <v>65</v>
      </c>
      <c r="K162" s="63" t="s">
        <v>493</v>
      </c>
      <c r="L162" s="63" t="s">
        <v>255</v>
      </c>
      <c r="M162" s="63" t="s">
        <v>515</v>
      </c>
      <c r="N162" s="63" t="s">
        <v>84</v>
      </c>
      <c r="O162" s="63" t="s">
        <v>84</v>
      </c>
      <c r="P162" s="63" t="s">
        <v>84</v>
      </c>
      <c r="Q162" s="63">
        <v>11</v>
      </c>
      <c r="R162" s="63" t="s">
        <v>71</v>
      </c>
      <c r="S162" s="63" t="s">
        <v>264</v>
      </c>
      <c r="T162" s="63" t="s">
        <v>73</v>
      </c>
      <c r="U162" s="83">
        <v>38930100</v>
      </c>
      <c r="V162" s="83">
        <v>38930100</v>
      </c>
      <c r="W162" s="63" t="s">
        <v>74</v>
      </c>
      <c r="X162" s="63" t="s">
        <v>65</v>
      </c>
      <c r="Y162" s="63" t="s">
        <v>495</v>
      </c>
      <c r="Z162" s="63" t="s">
        <v>496</v>
      </c>
      <c r="AA162" s="61">
        <v>6012220601</v>
      </c>
      <c r="AB162" s="63" t="s">
        <v>497</v>
      </c>
      <c r="AC162" s="81"/>
      <c r="AD162" s="97"/>
      <c r="AE162" s="80">
        <v>2800000</v>
      </c>
      <c r="AF162" s="71">
        <v>2800000</v>
      </c>
      <c r="AG162" s="71">
        <v>3539100</v>
      </c>
      <c r="AH162" s="79">
        <v>3539100</v>
      </c>
      <c r="AI162" s="71">
        <v>3539100</v>
      </c>
      <c r="AJ162" s="79">
        <v>3539100</v>
      </c>
      <c r="AK162" s="71">
        <v>3539100</v>
      </c>
      <c r="AL162" s="83">
        <v>3539100</v>
      </c>
      <c r="AM162" s="71">
        <v>3539100</v>
      </c>
      <c r="AN162" s="79">
        <v>3539100</v>
      </c>
      <c r="AO162" s="71">
        <v>3539100</v>
      </c>
      <c r="AP162" s="79">
        <v>3539100</v>
      </c>
      <c r="AQ162" s="71">
        <v>3539100</v>
      </c>
      <c r="AR162" s="79">
        <v>3539100</v>
      </c>
      <c r="AS162" s="71">
        <v>3539100</v>
      </c>
      <c r="AT162" s="79">
        <v>3539100</v>
      </c>
      <c r="AU162" s="71">
        <v>3539100</v>
      </c>
      <c r="AV162" s="79">
        <v>3539100</v>
      </c>
      <c r="AW162" s="71">
        <v>3539100</v>
      </c>
      <c r="AX162" s="79">
        <v>3539100</v>
      </c>
      <c r="AY162" s="71">
        <f>3539100+739100</f>
        <v>4278200</v>
      </c>
      <c r="AZ162" s="79">
        <v>4278200</v>
      </c>
      <c r="BA162" s="70">
        <f t="shared" ref="BA162:BB162" si="156">AC162+AE162+AG162+AI162+AK162+AM162+AO162+AQ162+AS162+AU162+AW162+AY162</f>
        <v>38930100</v>
      </c>
      <c r="BB162" s="70">
        <f t="shared" si="156"/>
        <v>38930100</v>
      </c>
      <c r="BC162" s="71">
        <f t="shared" si="1"/>
        <v>0</v>
      </c>
      <c r="BD162" s="72">
        <f t="shared" si="2"/>
        <v>0</v>
      </c>
      <c r="BE162" s="72">
        <f t="shared" si="3"/>
        <v>0</v>
      </c>
    </row>
    <row r="163" spans="1:57" s="73" customFormat="1" ht="14.25" customHeight="1">
      <c r="A163" s="61" t="s">
        <v>57</v>
      </c>
      <c r="B163" s="61" t="s">
        <v>487</v>
      </c>
      <c r="C163" s="94" t="s">
        <v>488</v>
      </c>
      <c r="D163" s="94" t="s">
        <v>60</v>
      </c>
      <c r="E163" s="94">
        <v>6</v>
      </c>
      <c r="F163" s="61" t="s">
        <v>516</v>
      </c>
      <c r="G163" s="63" t="s">
        <v>490</v>
      </c>
      <c r="H163" s="63" t="s">
        <v>491</v>
      </c>
      <c r="I163" s="63" t="s">
        <v>492</v>
      </c>
      <c r="J163" s="64">
        <v>80111620</v>
      </c>
      <c r="K163" s="63" t="s">
        <v>493</v>
      </c>
      <c r="L163" s="63" t="s">
        <v>82</v>
      </c>
      <c r="M163" s="63" t="s">
        <v>517</v>
      </c>
      <c r="N163" s="63" t="s">
        <v>90</v>
      </c>
      <c r="O163" s="63" t="s">
        <v>90</v>
      </c>
      <c r="P163" s="63" t="s">
        <v>90</v>
      </c>
      <c r="Q163" s="63">
        <v>11.5</v>
      </c>
      <c r="R163" s="63" t="s">
        <v>71</v>
      </c>
      <c r="S163" s="63" t="s">
        <v>264</v>
      </c>
      <c r="T163" s="63" t="s">
        <v>73</v>
      </c>
      <c r="U163" s="83">
        <v>104264550</v>
      </c>
      <c r="V163" s="83">
        <v>104264550</v>
      </c>
      <c r="W163" s="63" t="s">
        <v>74</v>
      </c>
      <c r="X163" s="63" t="s">
        <v>65</v>
      </c>
      <c r="Y163" s="63" t="s">
        <v>495</v>
      </c>
      <c r="Z163" s="63" t="s">
        <v>496</v>
      </c>
      <c r="AA163" s="61">
        <v>6012220601</v>
      </c>
      <c r="AB163" s="63" t="s">
        <v>497</v>
      </c>
      <c r="AC163" s="76">
        <v>102482250</v>
      </c>
      <c r="AD163" s="71"/>
      <c r="AE163" s="79">
        <v>1782300</v>
      </c>
      <c r="AF163" s="79">
        <v>6238050</v>
      </c>
      <c r="AG163" s="79">
        <v>0</v>
      </c>
      <c r="AH163" s="79">
        <v>8911500</v>
      </c>
      <c r="AI163" s="79">
        <v>0</v>
      </c>
      <c r="AJ163" s="79">
        <v>8911500</v>
      </c>
      <c r="AK163" s="79">
        <v>0</v>
      </c>
      <c r="AL163" s="83">
        <v>8911500</v>
      </c>
      <c r="AM163" s="83">
        <v>0</v>
      </c>
      <c r="AN163" s="79">
        <v>8911500</v>
      </c>
      <c r="AO163" s="79">
        <v>0</v>
      </c>
      <c r="AP163" s="79">
        <v>8911500</v>
      </c>
      <c r="AQ163" s="79">
        <v>0</v>
      </c>
      <c r="AR163" s="79">
        <v>8911500</v>
      </c>
      <c r="AS163" s="79">
        <v>0</v>
      </c>
      <c r="AT163" s="79">
        <v>8911500</v>
      </c>
      <c r="AU163" s="79">
        <v>0</v>
      </c>
      <c r="AV163" s="79">
        <v>8911500</v>
      </c>
      <c r="AW163" s="79">
        <v>0</v>
      </c>
      <c r="AX163" s="79">
        <v>8911500</v>
      </c>
      <c r="AY163" s="79">
        <v>0</v>
      </c>
      <c r="AZ163" s="79">
        <v>17823000</v>
      </c>
      <c r="BA163" s="70">
        <f t="shared" ref="BA163:BB163" si="157">AC163+AE163+AG163+AI163+AK163+AM163+AO163+AQ163+AS163+AU163+AW163+AY163</f>
        <v>104264550</v>
      </c>
      <c r="BB163" s="70">
        <f t="shared" si="157"/>
        <v>104264550</v>
      </c>
      <c r="BC163" s="71">
        <f t="shared" si="1"/>
        <v>0</v>
      </c>
      <c r="BD163" s="72">
        <f t="shared" si="2"/>
        <v>0</v>
      </c>
      <c r="BE163" s="72">
        <f t="shared" si="3"/>
        <v>0</v>
      </c>
    </row>
    <row r="164" spans="1:57" s="73" customFormat="1" ht="14.25" customHeight="1">
      <c r="A164" s="61" t="s">
        <v>57</v>
      </c>
      <c r="B164" s="61" t="s">
        <v>487</v>
      </c>
      <c r="C164" s="94" t="s">
        <v>488</v>
      </c>
      <c r="D164" s="94" t="s">
        <v>60</v>
      </c>
      <c r="E164" s="94">
        <v>6</v>
      </c>
      <c r="F164" s="61" t="s">
        <v>518</v>
      </c>
      <c r="G164" s="63" t="s">
        <v>490</v>
      </c>
      <c r="H164" s="63" t="s">
        <v>491</v>
      </c>
      <c r="I164" s="63" t="s">
        <v>492</v>
      </c>
      <c r="J164" s="64">
        <v>80111620</v>
      </c>
      <c r="K164" s="63" t="s">
        <v>493</v>
      </c>
      <c r="L164" s="63" t="s">
        <v>82</v>
      </c>
      <c r="M164" s="63" t="s">
        <v>519</v>
      </c>
      <c r="N164" s="63" t="s">
        <v>90</v>
      </c>
      <c r="O164" s="63" t="s">
        <v>90</v>
      </c>
      <c r="P164" s="63" t="s">
        <v>90</v>
      </c>
      <c r="Q164" s="63">
        <v>11.3</v>
      </c>
      <c r="R164" s="63" t="s">
        <v>71</v>
      </c>
      <c r="S164" s="63" t="s">
        <v>264</v>
      </c>
      <c r="T164" s="63" t="s">
        <v>73</v>
      </c>
      <c r="U164" s="83">
        <v>137060867</v>
      </c>
      <c r="V164" s="83">
        <v>137060867</v>
      </c>
      <c r="W164" s="63" t="s">
        <v>74</v>
      </c>
      <c r="X164" s="63" t="s">
        <v>65</v>
      </c>
      <c r="Y164" s="63" t="s">
        <v>495</v>
      </c>
      <c r="Z164" s="63" t="s">
        <v>496</v>
      </c>
      <c r="AA164" s="61">
        <v>6012220601</v>
      </c>
      <c r="AB164" s="63" t="s">
        <v>497</v>
      </c>
      <c r="AC164" s="76">
        <v>133075125</v>
      </c>
      <c r="AD164" s="71"/>
      <c r="AE164" s="79">
        <v>3985742</v>
      </c>
      <c r="AF164" s="79">
        <v>3942967</v>
      </c>
      <c r="AG164" s="79">
        <v>0</v>
      </c>
      <c r="AH164" s="79">
        <v>11828900</v>
      </c>
      <c r="AI164" s="79">
        <v>0</v>
      </c>
      <c r="AJ164" s="79">
        <v>11828900</v>
      </c>
      <c r="AK164" s="79">
        <v>0</v>
      </c>
      <c r="AL164" s="83">
        <v>11828900</v>
      </c>
      <c r="AM164" s="83">
        <v>0</v>
      </c>
      <c r="AN164" s="79">
        <v>11828900</v>
      </c>
      <c r="AO164" s="79">
        <v>0</v>
      </c>
      <c r="AP164" s="79">
        <v>11828900</v>
      </c>
      <c r="AQ164" s="79">
        <v>0</v>
      </c>
      <c r="AR164" s="79">
        <v>11828900</v>
      </c>
      <c r="AS164" s="79">
        <v>0</v>
      </c>
      <c r="AT164" s="79">
        <v>11828900</v>
      </c>
      <c r="AU164" s="79">
        <v>0</v>
      </c>
      <c r="AV164" s="79">
        <v>11828900</v>
      </c>
      <c r="AW164" s="79">
        <v>0</v>
      </c>
      <c r="AX164" s="79">
        <v>11828900</v>
      </c>
      <c r="AY164" s="79">
        <v>0</v>
      </c>
      <c r="AZ164" s="79">
        <v>26657800</v>
      </c>
      <c r="BA164" s="70">
        <f t="shared" ref="BA164:BB164" si="158">AC164+AE164+AG164+AI164+AK164+AM164+AO164+AQ164+AS164+AU164+AW164+AY164</f>
        <v>137060867</v>
      </c>
      <c r="BB164" s="70">
        <f t="shared" si="158"/>
        <v>137060867</v>
      </c>
      <c r="BC164" s="71">
        <f t="shared" si="1"/>
        <v>0</v>
      </c>
      <c r="BD164" s="72">
        <f t="shared" si="2"/>
        <v>0</v>
      </c>
      <c r="BE164" s="72">
        <f t="shared" si="3"/>
        <v>0</v>
      </c>
    </row>
    <row r="165" spans="1:57" s="73" customFormat="1" ht="14.25" customHeight="1">
      <c r="A165" s="61" t="s">
        <v>57</v>
      </c>
      <c r="B165" s="61" t="s">
        <v>487</v>
      </c>
      <c r="C165" s="94" t="s">
        <v>488</v>
      </c>
      <c r="D165" s="94" t="s">
        <v>60</v>
      </c>
      <c r="E165" s="94">
        <v>15</v>
      </c>
      <c r="F165" s="61" t="s">
        <v>520</v>
      </c>
      <c r="G165" s="63" t="s">
        <v>490</v>
      </c>
      <c r="H165" s="63" t="s">
        <v>491</v>
      </c>
      <c r="I165" s="63" t="s">
        <v>492</v>
      </c>
      <c r="J165" s="64">
        <v>80111620</v>
      </c>
      <c r="K165" s="63" t="s">
        <v>493</v>
      </c>
      <c r="L165" s="63" t="s">
        <v>82</v>
      </c>
      <c r="M165" s="63" t="s">
        <v>521</v>
      </c>
      <c r="N165" s="63" t="s">
        <v>90</v>
      </c>
      <c r="O165" s="63" t="s">
        <v>90</v>
      </c>
      <c r="P165" s="63" t="s">
        <v>90</v>
      </c>
      <c r="Q165" s="63">
        <v>11</v>
      </c>
      <c r="R165" s="63" t="s">
        <v>71</v>
      </c>
      <c r="S165" s="63" t="s">
        <v>72</v>
      </c>
      <c r="T165" s="63" t="s">
        <v>73</v>
      </c>
      <c r="U165" s="83">
        <v>39561500</v>
      </c>
      <c r="V165" s="83">
        <v>39561500</v>
      </c>
      <c r="W165" s="63" t="s">
        <v>74</v>
      </c>
      <c r="X165" s="63" t="s">
        <v>65</v>
      </c>
      <c r="Y165" s="63" t="s">
        <v>495</v>
      </c>
      <c r="Z165" s="63" t="s">
        <v>496</v>
      </c>
      <c r="AA165" s="61">
        <v>6012220601</v>
      </c>
      <c r="AB165" s="63" t="s">
        <v>497</v>
      </c>
      <c r="AC165" s="68">
        <v>39561500</v>
      </c>
      <c r="AD165" s="71"/>
      <c r="AE165" s="79">
        <v>0</v>
      </c>
      <c r="AF165" s="79">
        <v>0</v>
      </c>
      <c r="AG165" s="79">
        <v>0</v>
      </c>
      <c r="AH165" s="68">
        <v>3596500</v>
      </c>
      <c r="AI165" s="79">
        <v>0</v>
      </c>
      <c r="AJ165" s="68">
        <v>3596500</v>
      </c>
      <c r="AK165" s="79">
        <v>0</v>
      </c>
      <c r="AL165" s="68">
        <v>3596500</v>
      </c>
      <c r="AM165" s="79">
        <v>0</v>
      </c>
      <c r="AN165" s="68">
        <v>3596500</v>
      </c>
      <c r="AO165" s="79">
        <v>0</v>
      </c>
      <c r="AP165" s="68">
        <v>3596500</v>
      </c>
      <c r="AQ165" s="79">
        <v>0</v>
      </c>
      <c r="AR165" s="68">
        <v>3596500</v>
      </c>
      <c r="AS165" s="79">
        <v>0</v>
      </c>
      <c r="AT165" s="68">
        <v>3596500</v>
      </c>
      <c r="AU165" s="79">
        <v>0</v>
      </c>
      <c r="AV165" s="68">
        <v>3596500</v>
      </c>
      <c r="AW165" s="79">
        <v>0</v>
      </c>
      <c r="AX165" s="68">
        <v>3596500</v>
      </c>
      <c r="AY165" s="79">
        <v>0</v>
      </c>
      <c r="AZ165" s="68">
        <v>7193000</v>
      </c>
      <c r="BA165" s="70">
        <f t="shared" ref="BA165:BB165" si="159">AC165+AE165+AG165+AI165+AK165+AM165+AO165+AQ165+AS165+AU165+AW165+AY165</f>
        <v>39561500</v>
      </c>
      <c r="BB165" s="70">
        <f t="shared" si="159"/>
        <v>39561500</v>
      </c>
      <c r="BC165" s="71">
        <f t="shared" si="1"/>
        <v>0</v>
      </c>
      <c r="BD165" s="72">
        <f t="shared" si="2"/>
        <v>0</v>
      </c>
      <c r="BE165" s="72">
        <f t="shared" si="3"/>
        <v>0</v>
      </c>
    </row>
    <row r="166" spans="1:57" s="73" customFormat="1" ht="14.25" customHeight="1">
      <c r="A166" s="61" t="s">
        <v>57</v>
      </c>
      <c r="B166" s="61" t="s">
        <v>487</v>
      </c>
      <c r="C166" s="94" t="s">
        <v>488</v>
      </c>
      <c r="D166" s="94" t="s">
        <v>60</v>
      </c>
      <c r="E166" s="94">
        <v>6</v>
      </c>
      <c r="F166" s="61" t="s">
        <v>522</v>
      </c>
      <c r="G166" s="63" t="s">
        <v>490</v>
      </c>
      <c r="H166" s="63" t="s">
        <v>491</v>
      </c>
      <c r="I166" s="63" t="s">
        <v>492</v>
      </c>
      <c r="J166" s="64">
        <v>80111620</v>
      </c>
      <c r="K166" s="63" t="s">
        <v>493</v>
      </c>
      <c r="L166" s="63" t="s">
        <v>82</v>
      </c>
      <c r="M166" s="63" t="s">
        <v>523</v>
      </c>
      <c r="N166" s="63" t="s">
        <v>90</v>
      </c>
      <c r="O166" s="63" t="s">
        <v>90</v>
      </c>
      <c r="P166" s="63" t="s">
        <v>90</v>
      </c>
      <c r="Q166" s="63">
        <v>11.5</v>
      </c>
      <c r="R166" s="63" t="s">
        <v>71</v>
      </c>
      <c r="S166" s="63" t="s">
        <v>264</v>
      </c>
      <c r="T166" s="63" t="s">
        <v>73</v>
      </c>
      <c r="U166" s="83">
        <v>28509520</v>
      </c>
      <c r="V166" s="83">
        <v>28509520</v>
      </c>
      <c r="W166" s="63" t="s">
        <v>74</v>
      </c>
      <c r="X166" s="63" t="s">
        <v>65</v>
      </c>
      <c r="Y166" s="63" t="s">
        <v>495</v>
      </c>
      <c r="Z166" s="63" t="s">
        <v>496</v>
      </c>
      <c r="AA166" s="61">
        <v>6012220601</v>
      </c>
      <c r="AB166" s="63" t="s">
        <v>497</v>
      </c>
      <c r="AC166" s="76">
        <v>28345200</v>
      </c>
      <c r="AD166" s="71"/>
      <c r="AE166" s="79">
        <v>164320</v>
      </c>
      <c r="AF166" s="79">
        <v>1396720</v>
      </c>
      <c r="AG166" s="79">
        <v>0</v>
      </c>
      <c r="AH166" s="79">
        <v>2464800</v>
      </c>
      <c r="AI166" s="79">
        <v>0</v>
      </c>
      <c r="AJ166" s="79">
        <v>2464800</v>
      </c>
      <c r="AK166" s="79">
        <v>0</v>
      </c>
      <c r="AL166" s="83">
        <v>2464800</v>
      </c>
      <c r="AM166" s="83">
        <v>0</v>
      </c>
      <c r="AN166" s="79">
        <v>2464800</v>
      </c>
      <c r="AO166" s="79">
        <v>0</v>
      </c>
      <c r="AP166" s="79">
        <v>2464800</v>
      </c>
      <c r="AQ166" s="79">
        <v>0</v>
      </c>
      <c r="AR166" s="79">
        <v>2464800</v>
      </c>
      <c r="AS166" s="79">
        <v>0</v>
      </c>
      <c r="AT166" s="79">
        <v>2464800</v>
      </c>
      <c r="AU166" s="79">
        <v>0</v>
      </c>
      <c r="AV166" s="79">
        <v>2464800</v>
      </c>
      <c r="AW166" s="79">
        <v>0</v>
      </c>
      <c r="AX166" s="79">
        <v>2464800</v>
      </c>
      <c r="AY166" s="79">
        <v>0</v>
      </c>
      <c r="AZ166" s="79">
        <v>4929600</v>
      </c>
      <c r="BA166" s="70">
        <f t="shared" ref="BA166:BB166" si="160">AC166+AE166+AG166+AI166+AK166+AM166+AO166+AQ166+AS166+AU166+AW166+AY166</f>
        <v>28509520</v>
      </c>
      <c r="BB166" s="70">
        <f t="shared" si="160"/>
        <v>28509520</v>
      </c>
      <c r="BC166" s="71">
        <f t="shared" si="1"/>
        <v>0</v>
      </c>
      <c r="BD166" s="72">
        <f t="shared" si="2"/>
        <v>0</v>
      </c>
      <c r="BE166" s="72">
        <f t="shared" si="3"/>
        <v>0</v>
      </c>
    </row>
    <row r="167" spans="1:57" s="73" customFormat="1" ht="14.25" customHeight="1">
      <c r="A167" s="61" t="s">
        <v>57</v>
      </c>
      <c r="B167" s="61" t="s">
        <v>487</v>
      </c>
      <c r="C167" s="94" t="s">
        <v>488</v>
      </c>
      <c r="D167" s="94" t="s">
        <v>60</v>
      </c>
      <c r="E167" s="94">
        <v>2</v>
      </c>
      <c r="F167" s="61" t="s">
        <v>524</v>
      </c>
      <c r="G167" s="63" t="s">
        <v>490</v>
      </c>
      <c r="H167" s="63" t="s">
        <v>491</v>
      </c>
      <c r="I167" s="63" t="s">
        <v>492</v>
      </c>
      <c r="J167" s="64">
        <v>78111502</v>
      </c>
      <c r="K167" s="63" t="s">
        <v>493</v>
      </c>
      <c r="L167" s="63" t="s">
        <v>262</v>
      </c>
      <c r="M167" s="63" t="s">
        <v>525</v>
      </c>
      <c r="N167" s="63" t="s">
        <v>124</v>
      </c>
      <c r="O167" s="63" t="s">
        <v>124</v>
      </c>
      <c r="P167" s="63" t="s">
        <v>124</v>
      </c>
      <c r="Q167" s="63">
        <v>11</v>
      </c>
      <c r="R167" s="63" t="s">
        <v>71</v>
      </c>
      <c r="S167" s="63" t="s">
        <v>264</v>
      </c>
      <c r="T167" s="63" t="s">
        <v>73</v>
      </c>
      <c r="U167" s="83">
        <v>45452318</v>
      </c>
      <c r="V167" s="83">
        <v>45452318</v>
      </c>
      <c r="W167" s="63" t="s">
        <v>74</v>
      </c>
      <c r="X167" s="63" t="s">
        <v>65</v>
      </c>
      <c r="Y167" s="63" t="s">
        <v>495</v>
      </c>
      <c r="Z167" s="63" t="s">
        <v>496</v>
      </c>
      <c r="AA167" s="61">
        <v>6012220601</v>
      </c>
      <c r="AB167" s="63" t="s">
        <v>497</v>
      </c>
      <c r="AC167" s="81"/>
      <c r="AD167" s="71"/>
      <c r="AE167" s="82"/>
      <c r="AF167" s="79"/>
      <c r="AG167" s="70"/>
      <c r="AH167" s="79"/>
      <c r="AI167" s="70"/>
      <c r="AJ167" s="79"/>
      <c r="AK167" s="79">
        <v>45452318</v>
      </c>
      <c r="AL167" s="71">
        <v>6493188</v>
      </c>
      <c r="AM167" s="82"/>
      <c r="AN167" s="71">
        <v>6493188</v>
      </c>
      <c r="AO167" s="70"/>
      <c r="AP167" s="71">
        <v>6493188</v>
      </c>
      <c r="AQ167" s="70"/>
      <c r="AR167" s="71">
        <v>6493188</v>
      </c>
      <c r="AS167" s="70"/>
      <c r="AT167" s="71">
        <v>6493188</v>
      </c>
      <c r="AU167" s="70"/>
      <c r="AV167" s="71">
        <v>6493188</v>
      </c>
      <c r="AW167" s="70"/>
      <c r="AX167" s="71">
        <v>3246595</v>
      </c>
      <c r="AY167" s="70"/>
      <c r="AZ167" s="71">
        <v>3246595</v>
      </c>
      <c r="BA167" s="70">
        <f t="shared" ref="BA167:BB167" si="161">AC167+AE167+AG167+AI167+AK167+AM167+AO167+AQ167+AS167+AU167+AW167+AY167</f>
        <v>45452318</v>
      </c>
      <c r="BB167" s="70">
        <f t="shared" si="161"/>
        <v>45452318</v>
      </c>
      <c r="BC167" s="71">
        <f t="shared" si="1"/>
        <v>0</v>
      </c>
      <c r="BD167" s="72">
        <f t="shared" si="2"/>
        <v>0</v>
      </c>
      <c r="BE167" s="72">
        <f t="shared" si="3"/>
        <v>0</v>
      </c>
    </row>
    <row r="168" spans="1:57" s="73" customFormat="1" ht="14.25" customHeight="1">
      <c r="A168" s="61" t="s">
        <v>57</v>
      </c>
      <c r="B168" s="61" t="s">
        <v>487</v>
      </c>
      <c r="C168" s="94" t="s">
        <v>488</v>
      </c>
      <c r="D168" s="94" t="s">
        <v>60</v>
      </c>
      <c r="E168" s="94">
        <v>6</v>
      </c>
      <c r="F168" s="61" t="s">
        <v>526</v>
      </c>
      <c r="G168" s="63" t="s">
        <v>490</v>
      </c>
      <c r="H168" s="63" t="s">
        <v>491</v>
      </c>
      <c r="I168" s="63" t="s">
        <v>492</v>
      </c>
      <c r="J168" s="64">
        <v>80111620</v>
      </c>
      <c r="K168" s="63" t="s">
        <v>493</v>
      </c>
      <c r="L168" s="63" t="s">
        <v>82</v>
      </c>
      <c r="M168" s="63" t="s">
        <v>527</v>
      </c>
      <c r="N168" s="63" t="s">
        <v>90</v>
      </c>
      <c r="O168" s="63" t="s">
        <v>90</v>
      </c>
      <c r="P168" s="63" t="s">
        <v>90</v>
      </c>
      <c r="Q168" s="63">
        <v>11.5</v>
      </c>
      <c r="R168" s="63" t="s">
        <v>71</v>
      </c>
      <c r="S168" s="63" t="s">
        <v>264</v>
      </c>
      <c r="T168" s="63" t="s">
        <v>73</v>
      </c>
      <c r="U168" s="83">
        <v>104264550</v>
      </c>
      <c r="V168" s="83">
        <v>104264550</v>
      </c>
      <c r="W168" s="63" t="s">
        <v>74</v>
      </c>
      <c r="X168" s="63" t="s">
        <v>65</v>
      </c>
      <c r="Y168" s="63" t="s">
        <v>495</v>
      </c>
      <c r="Z168" s="63" t="s">
        <v>496</v>
      </c>
      <c r="AA168" s="61">
        <v>6012220601</v>
      </c>
      <c r="AB168" s="63" t="s">
        <v>497</v>
      </c>
      <c r="AC168" s="76">
        <v>102482250</v>
      </c>
      <c r="AD168" s="71"/>
      <c r="AE168" s="79">
        <v>1782300</v>
      </c>
      <c r="AF168" s="79">
        <v>6238050</v>
      </c>
      <c r="AG168" s="79">
        <v>0</v>
      </c>
      <c r="AH168" s="79">
        <v>8911500</v>
      </c>
      <c r="AI168" s="79">
        <v>0</v>
      </c>
      <c r="AJ168" s="79">
        <v>8911500</v>
      </c>
      <c r="AK168" s="79">
        <v>0</v>
      </c>
      <c r="AL168" s="83">
        <v>8911500</v>
      </c>
      <c r="AM168" s="83">
        <v>0</v>
      </c>
      <c r="AN168" s="79">
        <v>8911500</v>
      </c>
      <c r="AO168" s="79">
        <v>0</v>
      </c>
      <c r="AP168" s="79">
        <v>8911500</v>
      </c>
      <c r="AQ168" s="79">
        <v>0</v>
      </c>
      <c r="AR168" s="79">
        <v>8911500</v>
      </c>
      <c r="AS168" s="79">
        <v>0</v>
      </c>
      <c r="AT168" s="79">
        <v>8911500</v>
      </c>
      <c r="AU168" s="79">
        <v>0</v>
      </c>
      <c r="AV168" s="79">
        <v>8911500</v>
      </c>
      <c r="AW168" s="79">
        <v>0</v>
      </c>
      <c r="AX168" s="79">
        <v>8911500</v>
      </c>
      <c r="AY168" s="79">
        <v>0</v>
      </c>
      <c r="AZ168" s="79">
        <v>17823000</v>
      </c>
      <c r="BA168" s="70">
        <f t="shared" ref="BA168:BB168" si="162">AC168+AE168+AG168+AI168+AK168+AM168+AO168+AQ168+AS168+AU168+AW168+AY168</f>
        <v>104264550</v>
      </c>
      <c r="BB168" s="70">
        <f t="shared" si="162"/>
        <v>104264550</v>
      </c>
      <c r="BC168" s="71">
        <f t="shared" si="1"/>
        <v>0</v>
      </c>
      <c r="BD168" s="72">
        <f t="shared" si="2"/>
        <v>0</v>
      </c>
      <c r="BE168" s="72">
        <f t="shared" si="3"/>
        <v>0</v>
      </c>
    </row>
    <row r="169" spans="1:57" s="73" customFormat="1" ht="14.25" customHeight="1">
      <c r="A169" s="61" t="s">
        <v>57</v>
      </c>
      <c r="B169" s="61" t="s">
        <v>487</v>
      </c>
      <c r="C169" s="94" t="s">
        <v>488</v>
      </c>
      <c r="D169" s="94" t="s">
        <v>60</v>
      </c>
      <c r="E169" s="94">
        <v>15</v>
      </c>
      <c r="F169" s="61" t="s">
        <v>528</v>
      </c>
      <c r="G169" s="63" t="s">
        <v>490</v>
      </c>
      <c r="H169" s="63" t="s">
        <v>491</v>
      </c>
      <c r="I169" s="63" t="s">
        <v>492</v>
      </c>
      <c r="J169" s="64">
        <v>80111620</v>
      </c>
      <c r="K169" s="63" t="s">
        <v>493</v>
      </c>
      <c r="L169" s="63" t="s">
        <v>82</v>
      </c>
      <c r="M169" s="63" t="s">
        <v>529</v>
      </c>
      <c r="N169" s="63" t="s">
        <v>90</v>
      </c>
      <c r="O169" s="63" t="s">
        <v>90</v>
      </c>
      <c r="P169" s="63" t="s">
        <v>90</v>
      </c>
      <c r="Q169" s="63">
        <v>11.5</v>
      </c>
      <c r="R169" s="63" t="s">
        <v>71</v>
      </c>
      <c r="S169" s="63" t="s">
        <v>264</v>
      </c>
      <c r="T169" s="63" t="s">
        <v>73</v>
      </c>
      <c r="U169" s="83">
        <v>62651500</v>
      </c>
      <c r="V169" s="83">
        <v>62651500</v>
      </c>
      <c r="W169" s="63" t="s">
        <v>74</v>
      </c>
      <c r="X169" s="63" t="s">
        <v>65</v>
      </c>
      <c r="Y169" s="63" t="s">
        <v>495</v>
      </c>
      <c r="Z169" s="63" t="s">
        <v>496</v>
      </c>
      <c r="AA169" s="61">
        <v>6012220601</v>
      </c>
      <c r="AB169" s="63" t="s">
        <v>497</v>
      </c>
      <c r="AC169" s="79">
        <v>55050500</v>
      </c>
      <c r="AD169" s="71"/>
      <c r="AE169" s="79">
        <v>7601000</v>
      </c>
      <c r="AF169" s="79">
        <v>3510467</v>
      </c>
      <c r="AG169" s="79">
        <v>0</v>
      </c>
      <c r="AH169" s="79">
        <v>5507400</v>
      </c>
      <c r="AI169" s="79">
        <v>0</v>
      </c>
      <c r="AJ169" s="79">
        <v>5507400</v>
      </c>
      <c r="AK169" s="79">
        <v>0</v>
      </c>
      <c r="AL169" s="83">
        <v>5507400</v>
      </c>
      <c r="AM169" s="79">
        <v>0</v>
      </c>
      <c r="AN169" s="79">
        <v>5507400</v>
      </c>
      <c r="AO169" s="79">
        <v>0</v>
      </c>
      <c r="AP169" s="79">
        <v>5507400</v>
      </c>
      <c r="AQ169" s="79">
        <v>0</v>
      </c>
      <c r="AR169" s="79">
        <v>5507400</v>
      </c>
      <c r="AS169" s="79">
        <v>0</v>
      </c>
      <c r="AT169" s="79">
        <v>5507400</v>
      </c>
      <c r="AU169" s="79">
        <v>0</v>
      </c>
      <c r="AV169" s="79">
        <v>5507400</v>
      </c>
      <c r="AW169" s="79">
        <v>0</v>
      </c>
      <c r="AX169" s="79">
        <v>5507400</v>
      </c>
      <c r="AY169" s="79">
        <v>0</v>
      </c>
      <c r="AZ169" s="79">
        <v>9574433</v>
      </c>
      <c r="BA169" s="70">
        <f t="shared" ref="BA169:BB169" si="163">AC169+AE169+AG169+AI169+AK169+AM169+AO169+AQ169+AS169+AU169+AW169+AY169</f>
        <v>62651500</v>
      </c>
      <c r="BB169" s="70">
        <f t="shared" si="163"/>
        <v>62651500</v>
      </c>
      <c r="BC169" s="71">
        <f t="shared" si="1"/>
        <v>0</v>
      </c>
      <c r="BD169" s="72">
        <f t="shared" si="2"/>
        <v>0</v>
      </c>
      <c r="BE169" s="72">
        <f t="shared" si="3"/>
        <v>0</v>
      </c>
    </row>
    <row r="170" spans="1:57" s="73" customFormat="1" ht="14.25" customHeight="1">
      <c r="A170" s="61" t="s">
        <v>57</v>
      </c>
      <c r="B170" s="61" t="s">
        <v>487</v>
      </c>
      <c r="C170" s="94" t="s">
        <v>488</v>
      </c>
      <c r="D170" s="94" t="s">
        <v>60</v>
      </c>
      <c r="E170" s="94">
        <v>20</v>
      </c>
      <c r="F170" s="61" t="s">
        <v>530</v>
      </c>
      <c r="G170" s="63" t="s">
        <v>490</v>
      </c>
      <c r="H170" s="63" t="s">
        <v>491</v>
      </c>
      <c r="I170" s="63" t="s">
        <v>492</v>
      </c>
      <c r="J170" s="64">
        <v>80111620</v>
      </c>
      <c r="K170" s="63" t="s">
        <v>493</v>
      </c>
      <c r="L170" s="63" t="s">
        <v>82</v>
      </c>
      <c r="M170" s="63" t="s">
        <v>531</v>
      </c>
      <c r="N170" s="63" t="s">
        <v>90</v>
      </c>
      <c r="O170" s="63" t="s">
        <v>90</v>
      </c>
      <c r="P170" s="74" t="s">
        <v>90</v>
      </c>
      <c r="Q170" s="63">
        <v>11</v>
      </c>
      <c r="R170" s="63" t="s">
        <v>71</v>
      </c>
      <c r="S170" s="63" t="s">
        <v>72</v>
      </c>
      <c r="T170" s="63" t="s">
        <v>73</v>
      </c>
      <c r="U170" s="83">
        <v>78803280</v>
      </c>
      <c r="V170" s="83">
        <v>78803280</v>
      </c>
      <c r="W170" s="63" t="s">
        <v>74</v>
      </c>
      <c r="X170" s="63" t="s">
        <v>65</v>
      </c>
      <c r="Y170" s="63" t="s">
        <v>495</v>
      </c>
      <c r="Z170" s="63" t="s">
        <v>496</v>
      </c>
      <c r="AA170" s="61">
        <v>6012220601</v>
      </c>
      <c r="AB170" s="63" t="s">
        <v>497</v>
      </c>
      <c r="AC170" s="68"/>
      <c r="AD170" s="71"/>
      <c r="AE170" s="68">
        <v>78803280</v>
      </c>
      <c r="AF170" s="68"/>
      <c r="AG170" s="68">
        <v>0</v>
      </c>
      <c r="AH170" s="68">
        <v>5837280</v>
      </c>
      <c r="AI170" s="68"/>
      <c r="AJ170" s="68">
        <v>7296600</v>
      </c>
      <c r="AK170" s="68"/>
      <c r="AL170" s="68">
        <v>7296600</v>
      </c>
      <c r="AM170" s="68"/>
      <c r="AN170" s="68">
        <v>7296600</v>
      </c>
      <c r="AO170" s="68"/>
      <c r="AP170" s="68">
        <v>7296600</v>
      </c>
      <c r="AQ170" s="68"/>
      <c r="AR170" s="68">
        <v>7296600</v>
      </c>
      <c r="AS170" s="68"/>
      <c r="AT170" s="68">
        <v>7296600</v>
      </c>
      <c r="AU170" s="68"/>
      <c r="AV170" s="68">
        <v>7296600</v>
      </c>
      <c r="AW170" s="68"/>
      <c r="AX170" s="68">
        <v>7296600</v>
      </c>
      <c r="AY170" s="68"/>
      <c r="AZ170" s="68">
        <v>14593200</v>
      </c>
      <c r="BA170" s="70">
        <f t="shared" ref="BA170:BB170" si="164">AC170+AE170+AG170+AI170+AK170+AM170+AO170+AQ170+AS170+AU170+AW170+AY170</f>
        <v>78803280</v>
      </c>
      <c r="BB170" s="70">
        <f t="shared" si="164"/>
        <v>78803280</v>
      </c>
      <c r="BC170" s="71">
        <f t="shared" si="1"/>
        <v>0</v>
      </c>
      <c r="BD170" s="72">
        <f t="shared" si="2"/>
        <v>0</v>
      </c>
      <c r="BE170" s="72">
        <f t="shared" si="3"/>
        <v>0</v>
      </c>
    </row>
    <row r="171" spans="1:57" s="73" customFormat="1" ht="14.25" customHeight="1">
      <c r="A171" s="61" t="s">
        <v>57</v>
      </c>
      <c r="B171" s="61" t="s">
        <v>487</v>
      </c>
      <c r="C171" s="94" t="s">
        <v>488</v>
      </c>
      <c r="D171" s="94" t="s">
        <v>60</v>
      </c>
      <c r="E171" s="94">
        <v>20</v>
      </c>
      <c r="F171" s="61" t="s">
        <v>532</v>
      </c>
      <c r="G171" s="63" t="s">
        <v>490</v>
      </c>
      <c r="H171" s="63" t="s">
        <v>491</v>
      </c>
      <c r="I171" s="63" t="s">
        <v>492</v>
      </c>
      <c r="J171" s="64">
        <v>80111620</v>
      </c>
      <c r="K171" s="63" t="s">
        <v>493</v>
      </c>
      <c r="L171" s="63" t="s">
        <v>82</v>
      </c>
      <c r="M171" s="63" t="s">
        <v>533</v>
      </c>
      <c r="N171" s="63" t="s">
        <v>90</v>
      </c>
      <c r="O171" s="63" t="s">
        <v>90</v>
      </c>
      <c r="P171" s="74" t="s">
        <v>90</v>
      </c>
      <c r="Q171" s="63">
        <v>11</v>
      </c>
      <c r="R171" s="63" t="s">
        <v>71</v>
      </c>
      <c r="S171" s="63" t="s">
        <v>72</v>
      </c>
      <c r="T171" s="63" t="s">
        <v>73</v>
      </c>
      <c r="U171" s="83">
        <v>49105440</v>
      </c>
      <c r="V171" s="83">
        <v>49105440</v>
      </c>
      <c r="W171" s="63" t="s">
        <v>74</v>
      </c>
      <c r="X171" s="63" t="s">
        <v>65</v>
      </c>
      <c r="Y171" s="63" t="s">
        <v>495</v>
      </c>
      <c r="Z171" s="63" t="s">
        <v>496</v>
      </c>
      <c r="AA171" s="61">
        <v>6012220601</v>
      </c>
      <c r="AB171" s="63" t="s">
        <v>497</v>
      </c>
      <c r="AC171" s="68"/>
      <c r="AD171" s="71"/>
      <c r="AE171" s="68">
        <v>49105440</v>
      </c>
      <c r="AF171" s="68"/>
      <c r="AG171" s="68"/>
      <c r="AH171" s="68">
        <v>3637440</v>
      </c>
      <c r="AI171" s="68">
        <v>0</v>
      </c>
      <c r="AJ171" s="68">
        <v>4546800</v>
      </c>
      <c r="AK171" s="68"/>
      <c r="AL171" s="68">
        <v>4546800</v>
      </c>
      <c r="AM171" s="68"/>
      <c r="AN171" s="68">
        <v>4546800</v>
      </c>
      <c r="AO171" s="68"/>
      <c r="AP171" s="68">
        <v>4546800</v>
      </c>
      <c r="AQ171" s="68"/>
      <c r="AR171" s="68">
        <v>4546800</v>
      </c>
      <c r="AS171" s="68"/>
      <c r="AT171" s="68">
        <v>4546800</v>
      </c>
      <c r="AU171" s="68"/>
      <c r="AV171" s="68">
        <v>4546800</v>
      </c>
      <c r="AW171" s="68"/>
      <c r="AX171" s="68">
        <v>4546800</v>
      </c>
      <c r="AY171" s="68"/>
      <c r="AZ171" s="68">
        <v>9093600</v>
      </c>
      <c r="BA171" s="70">
        <f t="shared" ref="BA171:BB171" si="165">AC171+AE171+AG171+AI171+AK171+AM171+AO171+AQ171+AS171+AU171+AW171+AY171</f>
        <v>49105440</v>
      </c>
      <c r="BB171" s="70">
        <f t="shared" si="165"/>
        <v>49105440</v>
      </c>
      <c r="BC171" s="71">
        <f t="shared" si="1"/>
        <v>0</v>
      </c>
      <c r="BD171" s="72">
        <f t="shared" si="2"/>
        <v>0</v>
      </c>
      <c r="BE171" s="72">
        <f t="shared" si="3"/>
        <v>0</v>
      </c>
    </row>
    <row r="172" spans="1:57" s="73" customFormat="1" ht="14.25" customHeight="1">
      <c r="A172" s="61" t="s">
        <v>57</v>
      </c>
      <c r="B172" s="61" t="s">
        <v>487</v>
      </c>
      <c r="C172" s="94" t="s">
        <v>488</v>
      </c>
      <c r="D172" s="94" t="s">
        <v>60</v>
      </c>
      <c r="E172" s="94">
        <v>20</v>
      </c>
      <c r="F172" s="61" t="s">
        <v>534</v>
      </c>
      <c r="G172" s="63" t="s">
        <v>490</v>
      </c>
      <c r="H172" s="63" t="s">
        <v>491</v>
      </c>
      <c r="I172" s="63" t="s">
        <v>492</v>
      </c>
      <c r="J172" s="64">
        <v>80111620</v>
      </c>
      <c r="K172" s="63" t="s">
        <v>493</v>
      </c>
      <c r="L172" s="63" t="s">
        <v>82</v>
      </c>
      <c r="M172" s="63" t="s">
        <v>535</v>
      </c>
      <c r="N172" s="63" t="s">
        <v>90</v>
      </c>
      <c r="O172" s="63" t="s">
        <v>90</v>
      </c>
      <c r="P172" s="66" t="s">
        <v>90</v>
      </c>
      <c r="Q172" s="63">
        <v>11</v>
      </c>
      <c r="R172" s="63" t="s">
        <v>71</v>
      </c>
      <c r="S172" s="63" t="s">
        <v>72</v>
      </c>
      <c r="T172" s="63" t="s">
        <v>73</v>
      </c>
      <c r="U172" s="83">
        <v>87336160</v>
      </c>
      <c r="V172" s="83">
        <v>87336160</v>
      </c>
      <c r="W172" s="63" t="s">
        <v>74</v>
      </c>
      <c r="X172" s="63" t="s">
        <v>65</v>
      </c>
      <c r="Y172" s="63" t="s">
        <v>495</v>
      </c>
      <c r="Z172" s="63" t="s">
        <v>496</v>
      </c>
      <c r="AA172" s="61">
        <v>6012220601</v>
      </c>
      <c r="AB172" s="63" t="s">
        <v>497</v>
      </c>
      <c r="AC172" s="68">
        <v>87336160</v>
      </c>
      <c r="AD172" s="71"/>
      <c r="AE172" s="68"/>
      <c r="AF172" s="68"/>
      <c r="AG172" s="68"/>
      <c r="AH172" s="68">
        <v>7370160</v>
      </c>
      <c r="AI172" s="68"/>
      <c r="AJ172" s="68">
        <v>7896600</v>
      </c>
      <c r="AK172" s="68"/>
      <c r="AL172" s="68">
        <v>7896600</v>
      </c>
      <c r="AM172" s="68"/>
      <c r="AN172" s="68">
        <v>7896600</v>
      </c>
      <c r="AO172" s="68"/>
      <c r="AP172" s="68">
        <v>7896600</v>
      </c>
      <c r="AQ172" s="68"/>
      <c r="AR172" s="68">
        <v>7896600</v>
      </c>
      <c r="AS172" s="68"/>
      <c r="AT172" s="68">
        <v>7896600</v>
      </c>
      <c r="AU172" s="68"/>
      <c r="AV172" s="68">
        <v>7896600</v>
      </c>
      <c r="AW172" s="68"/>
      <c r="AX172" s="68">
        <v>7896600</v>
      </c>
      <c r="AY172" s="68"/>
      <c r="AZ172" s="68">
        <v>16793200</v>
      </c>
      <c r="BA172" s="70">
        <f t="shared" ref="BA172:BB172" si="166">AC172+AE172+AG172+AI172+AK172+AM172+AO172+AQ172+AS172+AU172+AW172+AY172</f>
        <v>87336160</v>
      </c>
      <c r="BB172" s="70">
        <f t="shared" si="166"/>
        <v>87336160</v>
      </c>
      <c r="BC172" s="71">
        <f t="shared" si="1"/>
        <v>0</v>
      </c>
      <c r="BD172" s="72">
        <f t="shared" si="2"/>
        <v>0</v>
      </c>
      <c r="BE172" s="72">
        <f t="shared" si="3"/>
        <v>0</v>
      </c>
    </row>
    <row r="173" spans="1:57" s="73" customFormat="1" ht="14.25" customHeight="1">
      <c r="A173" s="61" t="s">
        <v>57</v>
      </c>
      <c r="B173" s="61" t="s">
        <v>487</v>
      </c>
      <c r="C173" s="94" t="s">
        <v>488</v>
      </c>
      <c r="D173" s="94" t="s">
        <v>60</v>
      </c>
      <c r="E173" s="94">
        <v>20</v>
      </c>
      <c r="F173" s="61" t="s">
        <v>536</v>
      </c>
      <c r="G173" s="63" t="s">
        <v>490</v>
      </c>
      <c r="H173" s="63" t="s">
        <v>491</v>
      </c>
      <c r="I173" s="63" t="s">
        <v>492</v>
      </c>
      <c r="J173" s="64">
        <v>80111620</v>
      </c>
      <c r="K173" s="63" t="s">
        <v>493</v>
      </c>
      <c r="L173" s="63" t="s">
        <v>82</v>
      </c>
      <c r="M173" s="63" t="s">
        <v>537</v>
      </c>
      <c r="N173" s="63" t="s">
        <v>90</v>
      </c>
      <c r="O173" s="63" t="s">
        <v>90</v>
      </c>
      <c r="P173" s="66" t="s">
        <v>90</v>
      </c>
      <c r="Q173" s="63">
        <v>11</v>
      </c>
      <c r="R173" s="63" t="s">
        <v>71</v>
      </c>
      <c r="S173" s="63" t="s">
        <v>72</v>
      </c>
      <c r="T173" s="63" t="s">
        <v>73</v>
      </c>
      <c r="U173" s="83">
        <v>87336160</v>
      </c>
      <c r="V173" s="83">
        <v>87336160</v>
      </c>
      <c r="W173" s="63" t="s">
        <v>74</v>
      </c>
      <c r="X173" s="63" t="s">
        <v>65</v>
      </c>
      <c r="Y173" s="63" t="s">
        <v>495</v>
      </c>
      <c r="Z173" s="63" t="s">
        <v>496</v>
      </c>
      <c r="AA173" s="61">
        <v>6012220601</v>
      </c>
      <c r="AB173" s="63" t="s">
        <v>497</v>
      </c>
      <c r="AC173" s="68">
        <v>87336160</v>
      </c>
      <c r="AD173" s="71"/>
      <c r="AE173" s="68"/>
      <c r="AF173" s="68"/>
      <c r="AG173" s="68"/>
      <c r="AH173" s="68">
        <v>7370160</v>
      </c>
      <c r="AI173" s="68"/>
      <c r="AJ173" s="68">
        <v>7896600</v>
      </c>
      <c r="AK173" s="68"/>
      <c r="AL173" s="68">
        <v>7896600</v>
      </c>
      <c r="AM173" s="68"/>
      <c r="AN173" s="68">
        <v>7896600</v>
      </c>
      <c r="AO173" s="68"/>
      <c r="AP173" s="68">
        <v>7896600</v>
      </c>
      <c r="AQ173" s="68"/>
      <c r="AR173" s="68">
        <v>7896600</v>
      </c>
      <c r="AS173" s="68"/>
      <c r="AT173" s="68">
        <v>7896600</v>
      </c>
      <c r="AU173" s="68"/>
      <c r="AV173" s="68">
        <v>7896600</v>
      </c>
      <c r="AW173" s="68"/>
      <c r="AX173" s="68">
        <v>7896600</v>
      </c>
      <c r="AY173" s="68"/>
      <c r="AZ173" s="68">
        <v>16793200</v>
      </c>
      <c r="BA173" s="70">
        <f t="shared" ref="BA173:BB173" si="167">AC173+AE173+AG173+AI173+AK173+AM173+AO173+AQ173+AS173+AU173+AW173+AY173</f>
        <v>87336160</v>
      </c>
      <c r="BB173" s="70">
        <f t="shared" si="167"/>
        <v>87336160</v>
      </c>
      <c r="BC173" s="71">
        <f t="shared" si="1"/>
        <v>0</v>
      </c>
      <c r="BD173" s="72">
        <f t="shared" si="2"/>
        <v>0</v>
      </c>
      <c r="BE173" s="72">
        <f t="shared" si="3"/>
        <v>0</v>
      </c>
    </row>
    <row r="174" spans="1:57" s="73" customFormat="1" ht="14.25" customHeight="1">
      <c r="A174" s="61" t="s">
        <v>57</v>
      </c>
      <c r="B174" s="61" t="s">
        <v>487</v>
      </c>
      <c r="C174" s="94" t="s">
        <v>488</v>
      </c>
      <c r="D174" s="94" t="s">
        <v>60</v>
      </c>
      <c r="E174" s="94">
        <v>6</v>
      </c>
      <c r="F174" s="61" t="s">
        <v>538</v>
      </c>
      <c r="G174" s="63" t="s">
        <v>490</v>
      </c>
      <c r="H174" s="63" t="s">
        <v>491</v>
      </c>
      <c r="I174" s="63" t="s">
        <v>492</v>
      </c>
      <c r="J174" s="64">
        <v>80111620</v>
      </c>
      <c r="K174" s="63" t="s">
        <v>493</v>
      </c>
      <c r="L174" s="63" t="s">
        <v>82</v>
      </c>
      <c r="M174" s="63" t="s">
        <v>539</v>
      </c>
      <c r="N174" s="63" t="s">
        <v>90</v>
      </c>
      <c r="O174" s="63" t="s">
        <v>90</v>
      </c>
      <c r="P174" s="74" t="s">
        <v>90</v>
      </c>
      <c r="Q174" s="63">
        <v>11</v>
      </c>
      <c r="R174" s="63" t="s">
        <v>71</v>
      </c>
      <c r="S174" s="63" t="s">
        <v>72</v>
      </c>
      <c r="T174" s="63" t="s">
        <v>73</v>
      </c>
      <c r="U174" s="83">
        <v>85546500</v>
      </c>
      <c r="V174" s="83">
        <v>85546500</v>
      </c>
      <c r="W174" s="63" t="s">
        <v>74</v>
      </c>
      <c r="X174" s="63" t="s">
        <v>65</v>
      </c>
      <c r="Y174" s="63" t="s">
        <v>495</v>
      </c>
      <c r="Z174" s="63" t="s">
        <v>496</v>
      </c>
      <c r="AA174" s="61">
        <v>6012220601</v>
      </c>
      <c r="AB174" s="63" t="s">
        <v>497</v>
      </c>
      <c r="AC174" s="68">
        <v>0</v>
      </c>
      <c r="AD174" s="71"/>
      <c r="AE174" s="68">
        <v>85546500</v>
      </c>
      <c r="AF174" s="68">
        <v>0</v>
      </c>
      <c r="AG174" s="68">
        <v>0</v>
      </c>
      <c r="AH174" s="68">
        <v>6580500</v>
      </c>
      <c r="AI174" s="68">
        <v>0</v>
      </c>
      <c r="AJ174" s="68">
        <v>7896600</v>
      </c>
      <c r="AK174" s="68">
        <v>0</v>
      </c>
      <c r="AL174" s="68">
        <v>7896600</v>
      </c>
      <c r="AM174" s="68">
        <v>0</v>
      </c>
      <c r="AN174" s="68">
        <v>7896600</v>
      </c>
      <c r="AO174" s="68">
        <v>0</v>
      </c>
      <c r="AP174" s="68">
        <v>7896600</v>
      </c>
      <c r="AQ174" s="68">
        <v>0</v>
      </c>
      <c r="AR174" s="68">
        <v>7896600</v>
      </c>
      <c r="AS174" s="68">
        <v>0</v>
      </c>
      <c r="AT174" s="68">
        <v>7896600</v>
      </c>
      <c r="AU174" s="68">
        <v>0</v>
      </c>
      <c r="AV174" s="68">
        <v>7896600</v>
      </c>
      <c r="AW174" s="68">
        <v>0</v>
      </c>
      <c r="AX174" s="68">
        <v>7896600</v>
      </c>
      <c r="AY174" s="68">
        <v>0</v>
      </c>
      <c r="AZ174" s="68">
        <v>15793200</v>
      </c>
      <c r="BA174" s="70">
        <f t="shared" ref="BA174:BB174" si="168">AC174+AE174+AG174+AI174+AK174+AM174+AO174+AQ174+AS174+AU174+AW174+AY174</f>
        <v>85546500</v>
      </c>
      <c r="BB174" s="70">
        <f t="shared" si="168"/>
        <v>85546500</v>
      </c>
      <c r="BC174" s="71">
        <f t="shared" si="1"/>
        <v>0</v>
      </c>
      <c r="BD174" s="72">
        <f t="shared" si="2"/>
        <v>0</v>
      </c>
      <c r="BE174" s="72">
        <f t="shared" si="3"/>
        <v>0</v>
      </c>
    </row>
    <row r="175" spans="1:57" s="73" customFormat="1" ht="14.25" customHeight="1">
      <c r="A175" s="61" t="s">
        <v>57</v>
      </c>
      <c r="B175" s="61" t="s">
        <v>487</v>
      </c>
      <c r="C175" s="94" t="s">
        <v>488</v>
      </c>
      <c r="D175" s="94" t="s">
        <v>60</v>
      </c>
      <c r="E175" s="94">
        <v>6</v>
      </c>
      <c r="F175" s="61" t="s">
        <v>540</v>
      </c>
      <c r="G175" s="63" t="s">
        <v>490</v>
      </c>
      <c r="H175" s="63" t="s">
        <v>491</v>
      </c>
      <c r="I175" s="63" t="s">
        <v>492</v>
      </c>
      <c r="J175" s="64">
        <v>80111620</v>
      </c>
      <c r="K175" s="63" t="s">
        <v>493</v>
      </c>
      <c r="L175" s="63" t="s">
        <v>82</v>
      </c>
      <c r="M175" s="63" t="s">
        <v>541</v>
      </c>
      <c r="N175" s="63" t="s">
        <v>90</v>
      </c>
      <c r="O175" s="63" t="s">
        <v>90</v>
      </c>
      <c r="P175" s="74" t="s">
        <v>90</v>
      </c>
      <c r="Q175" s="63">
        <v>11</v>
      </c>
      <c r="R175" s="63" t="s">
        <v>71</v>
      </c>
      <c r="S175" s="63" t="s">
        <v>72</v>
      </c>
      <c r="T175" s="63" t="s">
        <v>73</v>
      </c>
      <c r="U175" s="83">
        <v>85546500</v>
      </c>
      <c r="V175" s="83">
        <v>85546500</v>
      </c>
      <c r="W175" s="63" t="s">
        <v>74</v>
      </c>
      <c r="X175" s="63" t="s">
        <v>65</v>
      </c>
      <c r="Y175" s="63" t="s">
        <v>495</v>
      </c>
      <c r="Z175" s="63" t="s">
        <v>496</v>
      </c>
      <c r="AA175" s="61">
        <v>6012220601</v>
      </c>
      <c r="AB175" s="63" t="s">
        <v>497</v>
      </c>
      <c r="AC175" s="68">
        <v>0</v>
      </c>
      <c r="AD175" s="71"/>
      <c r="AE175" s="68">
        <v>85546500</v>
      </c>
      <c r="AF175" s="68">
        <v>0</v>
      </c>
      <c r="AG175" s="68">
        <v>0</v>
      </c>
      <c r="AH175" s="68">
        <v>6580500</v>
      </c>
      <c r="AI175" s="68">
        <v>0</v>
      </c>
      <c r="AJ175" s="68">
        <v>7896600</v>
      </c>
      <c r="AK175" s="68">
        <v>0</v>
      </c>
      <c r="AL175" s="68">
        <v>7896600</v>
      </c>
      <c r="AM175" s="68">
        <v>0</v>
      </c>
      <c r="AN175" s="68">
        <v>7896600</v>
      </c>
      <c r="AO175" s="68">
        <v>0</v>
      </c>
      <c r="AP175" s="68">
        <v>7896600</v>
      </c>
      <c r="AQ175" s="68">
        <v>0</v>
      </c>
      <c r="AR175" s="68">
        <v>7896600</v>
      </c>
      <c r="AS175" s="68">
        <v>0</v>
      </c>
      <c r="AT175" s="68">
        <v>7896600</v>
      </c>
      <c r="AU175" s="68">
        <v>0</v>
      </c>
      <c r="AV175" s="68">
        <v>7896600</v>
      </c>
      <c r="AW175" s="68">
        <v>0</v>
      </c>
      <c r="AX175" s="68">
        <v>7896600</v>
      </c>
      <c r="AY175" s="68">
        <v>0</v>
      </c>
      <c r="AZ175" s="68">
        <v>15793200</v>
      </c>
      <c r="BA175" s="70">
        <f t="shared" ref="BA175:BB175" si="169">AC175+AE175+AG175+AI175+AK175+AM175+AO175+AQ175+AS175+AU175+AW175+AY175</f>
        <v>85546500</v>
      </c>
      <c r="BB175" s="70">
        <f t="shared" si="169"/>
        <v>85546500</v>
      </c>
      <c r="BC175" s="71">
        <f t="shared" si="1"/>
        <v>0</v>
      </c>
      <c r="BD175" s="72">
        <f t="shared" si="2"/>
        <v>0</v>
      </c>
      <c r="BE175" s="72">
        <f t="shared" si="3"/>
        <v>0</v>
      </c>
    </row>
    <row r="176" spans="1:57" s="73" customFormat="1" ht="14.25" customHeight="1">
      <c r="A176" s="61" t="s">
        <v>57</v>
      </c>
      <c r="B176" s="61" t="s">
        <v>487</v>
      </c>
      <c r="C176" s="94" t="s">
        <v>488</v>
      </c>
      <c r="D176" s="94" t="s">
        <v>60</v>
      </c>
      <c r="E176" s="94">
        <v>19</v>
      </c>
      <c r="F176" s="61" t="s">
        <v>542</v>
      </c>
      <c r="G176" s="63" t="s">
        <v>490</v>
      </c>
      <c r="H176" s="63" t="s">
        <v>491</v>
      </c>
      <c r="I176" s="63" t="s">
        <v>492</v>
      </c>
      <c r="J176" s="64">
        <v>80111620</v>
      </c>
      <c r="K176" s="63" t="s">
        <v>493</v>
      </c>
      <c r="L176" s="63" t="s">
        <v>82</v>
      </c>
      <c r="M176" s="63" t="s">
        <v>543</v>
      </c>
      <c r="N176" s="63" t="s">
        <v>84</v>
      </c>
      <c r="O176" s="63" t="s">
        <v>84</v>
      </c>
      <c r="P176" s="63" t="s">
        <v>85</v>
      </c>
      <c r="Q176" s="63">
        <v>10</v>
      </c>
      <c r="R176" s="63" t="s">
        <v>71</v>
      </c>
      <c r="S176" s="63" t="s">
        <v>72</v>
      </c>
      <c r="T176" s="63" t="s">
        <v>73</v>
      </c>
      <c r="U176" s="83">
        <v>2150330</v>
      </c>
      <c r="V176" s="83">
        <v>2150330</v>
      </c>
      <c r="W176" s="63" t="s">
        <v>74</v>
      </c>
      <c r="X176" s="63" t="s">
        <v>65</v>
      </c>
      <c r="Y176" s="63" t="s">
        <v>495</v>
      </c>
      <c r="Z176" s="63" t="s">
        <v>496</v>
      </c>
      <c r="AA176" s="61">
        <v>6012220601</v>
      </c>
      <c r="AB176" s="63" t="s">
        <v>497</v>
      </c>
      <c r="AC176" s="79"/>
      <c r="AD176" s="71"/>
      <c r="AE176" s="79">
        <v>2150330</v>
      </c>
      <c r="AF176" s="79"/>
      <c r="AG176" s="79"/>
      <c r="AH176" s="79">
        <v>379470</v>
      </c>
      <c r="AI176" s="79"/>
      <c r="AJ176" s="79">
        <v>1770860</v>
      </c>
      <c r="AK176" s="79"/>
      <c r="AL176" s="83"/>
      <c r="AM176" s="79"/>
      <c r="AN176" s="79"/>
      <c r="AO176" s="79"/>
      <c r="AP176" s="79"/>
      <c r="AQ176" s="79"/>
      <c r="AR176" s="79"/>
      <c r="AS176" s="79"/>
      <c r="AT176" s="79"/>
      <c r="AU176" s="79"/>
      <c r="AV176" s="79"/>
      <c r="AW176" s="79"/>
      <c r="AX176" s="79"/>
      <c r="AY176" s="79"/>
      <c r="AZ176" s="79"/>
      <c r="BA176" s="70">
        <f t="shared" ref="BA176:BB176" si="170">AC176+AE176+AG176+AI176+AK176+AM176+AO176+AQ176+AS176+AU176+AW176+AY176</f>
        <v>2150330</v>
      </c>
      <c r="BB176" s="70">
        <f t="shared" si="170"/>
        <v>2150330</v>
      </c>
      <c r="BC176" s="71">
        <f t="shared" si="1"/>
        <v>0</v>
      </c>
      <c r="BD176" s="72">
        <f t="shared" si="2"/>
        <v>0</v>
      </c>
      <c r="BE176" s="72">
        <f t="shared" si="3"/>
        <v>0</v>
      </c>
    </row>
    <row r="177" spans="1:57" s="73" customFormat="1" ht="14.25" customHeight="1">
      <c r="A177" s="61" t="s">
        <v>57</v>
      </c>
      <c r="B177" s="61" t="s">
        <v>487</v>
      </c>
      <c r="C177" s="94" t="s">
        <v>488</v>
      </c>
      <c r="D177" s="94" t="s">
        <v>60</v>
      </c>
      <c r="E177" s="94" t="s">
        <v>102</v>
      </c>
      <c r="F177" s="61" t="s">
        <v>544</v>
      </c>
      <c r="G177" s="63" t="s">
        <v>545</v>
      </c>
      <c r="H177" s="63" t="s">
        <v>546</v>
      </c>
      <c r="I177" s="63" t="s">
        <v>547</v>
      </c>
      <c r="J177" s="64">
        <v>80121601</v>
      </c>
      <c r="K177" s="63" t="s">
        <v>548</v>
      </c>
      <c r="L177" s="63" t="s">
        <v>231</v>
      </c>
      <c r="M177" s="63" t="s">
        <v>549</v>
      </c>
      <c r="N177" s="63" t="s">
        <v>84</v>
      </c>
      <c r="O177" s="63" t="s">
        <v>85</v>
      </c>
      <c r="P177" s="63" t="s">
        <v>85</v>
      </c>
      <c r="Q177" s="63">
        <v>10</v>
      </c>
      <c r="R177" s="63" t="s">
        <v>71</v>
      </c>
      <c r="S177" s="63" t="s">
        <v>264</v>
      </c>
      <c r="T177" s="63" t="s">
        <v>73</v>
      </c>
      <c r="U177" s="83">
        <v>136358400</v>
      </c>
      <c r="V177" s="83">
        <v>136358400</v>
      </c>
      <c r="W177" s="63" t="s">
        <v>74</v>
      </c>
      <c r="X177" s="63" t="s">
        <v>65</v>
      </c>
      <c r="Y177" s="63" t="s">
        <v>495</v>
      </c>
      <c r="Z177" s="63" t="s">
        <v>496</v>
      </c>
      <c r="AA177" s="61">
        <v>6012220601</v>
      </c>
      <c r="AB177" s="63" t="s">
        <v>497</v>
      </c>
      <c r="AC177" s="70"/>
      <c r="AD177" s="71"/>
      <c r="AE177" s="70"/>
      <c r="AF177" s="70"/>
      <c r="AG177" s="79">
        <v>136358400</v>
      </c>
      <c r="AH177" s="70"/>
      <c r="AI177" s="70"/>
      <c r="AJ177" s="70"/>
      <c r="AK177" s="70"/>
      <c r="AL177" s="82"/>
      <c r="AM177" s="82"/>
      <c r="AN177" s="70"/>
      <c r="AO177" s="70"/>
      <c r="AP177" s="79">
        <v>22726400</v>
      </c>
      <c r="AQ177" s="70"/>
      <c r="AR177" s="79">
        <v>22726400</v>
      </c>
      <c r="AS177" s="70"/>
      <c r="AT177" s="79">
        <v>22726400</v>
      </c>
      <c r="AU177" s="70"/>
      <c r="AV177" s="79">
        <v>22726400</v>
      </c>
      <c r="AW177" s="70"/>
      <c r="AX177" s="79">
        <v>22726400</v>
      </c>
      <c r="AY177" s="70"/>
      <c r="AZ177" s="79">
        <v>22726400</v>
      </c>
      <c r="BA177" s="70">
        <f t="shared" ref="BA177:BB177" si="171">AC177+AE177+AG177+AI177+AK177+AM177+AO177+AQ177+AS177+AU177+AW177+AY177</f>
        <v>136358400</v>
      </c>
      <c r="BB177" s="70">
        <f t="shared" si="171"/>
        <v>136358400</v>
      </c>
      <c r="BC177" s="71">
        <f t="shared" si="1"/>
        <v>0</v>
      </c>
      <c r="BD177" s="72">
        <f t="shared" si="2"/>
        <v>0</v>
      </c>
      <c r="BE177" s="72">
        <f t="shared" si="3"/>
        <v>0</v>
      </c>
    </row>
    <row r="178" spans="1:57" s="73" customFormat="1" ht="14.25" customHeight="1">
      <c r="A178" s="61" t="s">
        <v>57</v>
      </c>
      <c r="B178" s="61" t="s">
        <v>487</v>
      </c>
      <c r="C178" s="94" t="s">
        <v>488</v>
      </c>
      <c r="D178" s="94" t="s">
        <v>60</v>
      </c>
      <c r="E178" s="94">
        <v>20</v>
      </c>
      <c r="F178" s="61" t="s">
        <v>550</v>
      </c>
      <c r="G178" s="63" t="s">
        <v>545</v>
      </c>
      <c r="H178" s="63" t="s">
        <v>546</v>
      </c>
      <c r="I178" s="63" t="s">
        <v>551</v>
      </c>
      <c r="J178" s="64">
        <v>80111620</v>
      </c>
      <c r="K178" s="63" t="s">
        <v>548</v>
      </c>
      <c r="L178" s="63" t="s">
        <v>82</v>
      </c>
      <c r="M178" s="63" t="s">
        <v>552</v>
      </c>
      <c r="N178" s="63" t="s">
        <v>84</v>
      </c>
      <c r="O178" s="63" t="s">
        <v>84</v>
      </c>
      <c r="P178" s="63" t="s">
        <v>85</v>
      </c>
      <c r="Q178" s="63">
        <v>10</v>
      </c>
      <c r="R178" s="63" t="s">
        <v>71</v>
      </c>
      <c r="S178" s="63" t="s">
        <v>72</v>
      </c>
      <c r="T178" s="63" t="s">
        <v>73</v>
      </c>
      <c r="U178" s="83">
        <v>63660265</v>
      </c>
      <c r="V178" s="83">
        <v>63660265</v>
      </c>
      <c r="W178" s="63" t="s">
        <v>74</v>
      </c>
      <c r="X178" s="63" t="s">
        <v>65</v>
      </c>
      <c r="Y178" s="63" t="s">
        <v>495</v>
      </c>
      <c r="Z178" s="63" t="s">
        <v>496</v>
      </c>
      <c r="AA178" s="61">
        <v>6012220601</v>
      </c>
      <c r="AB178" s="63" t="s">
        <v>497</v>
      </c>
      <c r="AC178" s="79"/>
      <c r="AD178" s="71"/>
      <c r="AE178" s="79"/>
      <c r="AF178" s="79"/>
      <c r="AG178" s="79">
        <v>63660265</v>
      </c>
      <c r="AH178" s="79"/>
      <c r="AI178" s="79"/>
      <c r="AJ178" s="79"/>
      <c r="AK178" s="79"/>
      <c r="AL178" s="83">
        <v>5287465</v>
      </c>
      <c r="AM178" s="83"/>
      <c r="AN178" s="79">
        <v>7296600</v>
      </c>
      <c r="AO178" s="79"/>
      <c r="AP178" s="79">
        <v>7296600</v>
      </c>
      <c r="AQ178" s="79"/>
      <c r="AR178" s="79">
        <v>7296600</v>
      </c>
      <c r="AS178" s="79"/>
      <c r="AT178" s="79">
        <v>7296600</v>
      </c>
      <c r="AU178" s="79"/>
      <c r="AV178" s="79">
        <v>7296600</v>
      </c>
      <c r="AW178" s="79"/>
      <c r="AX178" s="79">
        <v>7296600</v>
      </c>
      <c r="AY178" s="79"/>
      <c r="AZ178" s="79">
        <v>14593200</v>
      </c>
      <c r="BA178" s="70">
        <f t="shared" ref="BA178:BB178" si="172">AC178+AE178+AG178+AI178+AK178+AM178+AO178+AQ178+AS178+AU178+AW178+AY178</f>
        <v>63660265</v>
      </c>
      <c r="BB178" s="70">
        <f t="shared" si="172"/>
        <v>63660265</v>
      </c>
      <c r="BC178" s="71">
        <f t="shared" si="1"/>
        <v>0</v>
      </c>
      <c r="BD178" s="72">
        <f t="shared" si="2"/>
        <v>0</v>
      </c>
      <c r="BE178" s="72">
        <f t="shared" si="3"/>
        <v>0</v>
      </c>
    </row>
    <row r="179" spans="1:57" s="73" customFormat="1" ht="14.25" customHeight="1">
      <c r="A179" s="61" t="s">
        <v>57</v>
      </c>
      <c r="B179" s="61" t="s">
        <v>487</v>
      </c>
      <c r="C179" s="94" t="s">
        <v>488</v>
      </c>
      <c r="D179" s="94" t="s">
        <v>60</v>
      </c>
      <c r="E179" s="94">
        <v>15</v>
      </c>
      <c r="F179" s="61" t="s">
        <v>553</v>
      </c>
      <c r="G179" s="63" t="s">
        <v>490</v>
      </c>
      <c r="H179" s="63" t="s">
        <v>491</v>
      </c>
      <c r="I179" s="63" t="s">
        <v>492</v>
      </c>
      <c r="J179" s="64">
        <v>80111620</v>
      </c>
      <c r="K179" s="63" t="s">
        <v>493</v>
      </c>
      <c r="L179" s="63" t="s">
        <v>82</v>
      </c>
      <c r="M179" s="63" t="s">
        <v>554</v>
      </c>
      <c r="N179" s="63" t="s">
        <v>84</v>
      </c>
      <c r="O179" s="63" t="s">
        <v>84</v>
      </c>
      <c r="P179" s="63" t="s">
        <v>85</v>
      </c>
      <c r="Q179" s="63">
        <v>10</v>
      </c>
      <c r="R179" s="63" t="s">
        <v>71</v>
      </c>
      <c r="S179" s="63" t="s">
        <v>72</v>
      </c>
      <c r="T179" s="63" t="s">
        <v>73</v>
      </c>
      <c r="U179" s="83">
        <v>7116755</v>
      </c>
      <c r="V179" s="83">
        <v>7116755</v>
      </c>
      <c r="W179" s="63" t="s">
        <v>74</v>
      </c>
      <c r="X179" s="63" t="s">
        <v>65</v>
      </c>
      <c r="Y179" s="63" t="s">
        <v>495</v>
      </c>
      <c r="Z179" s="63" t="s">
        <v>496</v>
      </c>
      <c r="AA179" s="61">
        <v>6012220601</v>
      </c>
      <c r="AB179" s="63" t="s">
        <v>497</v>
      </c>
      <c r="AC179" s="79">
        <v>0</v>
      </c>
      <c r="AD179" s="71"/>
      <c r="AE179" s="79">
        <v>0</v>
      </c>
      <c r="AF179" s="79">
        <v>0</v>
      </c>
      <c r="AG179" s="79">
        <v>7116755</v>
      </c>
      <c r="AH179" s="71">
        <v>0</v>
      </c>
      <c r="AI179" s="79">
        <v>0</v>
      </c>
      <c r="AJ179" s="79">
        <v>790751</v>
      </c>
      <c r="AK179" s="79">
        <v>0</v>
      </c>
      <c r="AL179" s="83">
        <v>790751</v>
      </c>
      <c r="AM179" s="79">
        <v>0</v>
      </c>
      <c r="AN179" s="79">
        <v>790751</v>
      </c>
      <c r="AO179" s="79">
        <v>0</v>
      </c>
      <c r="AP179" s="79">
        <v>790751</v>
      </c>
      <c r="AQ179" s="79">
        <v>0</v>
      </c>
      <c r="AR179" s="79">
        <v>790751</v>
      </c>
      <c r="AS179" s="79">
        <v>0</v>
      </c>
      <c r="AT179" s="79">
        <v>790751</v>
      </c>
      <c r="AU179" s="79">
        <v>0</v>
      </c>
      <c r="AV179" s="79">
        <v>790751</v>
      </c>
      <c r="AW179" s="79">
        <v>0</v>
      </c>
      <c r="AX179" s="79">
        <v>790751</v>
      </c>
      <c r="AY179" s="79">
        <v>0</v>
      </c>
      <c r="AZ179" s="79">
        <v>790747</v>
      </c>
      <c r="BA179" s="70">
        <f t="shared" ref="BA179:BB179" si="173">AC179+AE179+AG179+AI179+AK179+AM179+AO179+AQ179+AS179+AU179+AW179+AY179</f>
        <v>7116755</v>
      </c>
      <c r="BB179" s="70">
        <f t="shared" si="173"/>
        <v>7116755</v>
      </c>
      <c r="BC179" s="71">
        <f t="shared" si="1"/>
        <v>0</v>
      </c>
      <c r="BD179" s="72">
        <f t="shared" si="2"/>
        <v>0</v>
      </c>
      <c r="BE179" s="72">
        <f t="shared" si="3"/>
        <v>0</v>
      </c>
    </row>
    <row r="180" spans="1:57" s="73" customFormat="1" ht="14.25" customHeight="1">
      <c r="A180" s="61" t="s">
        <v>57</v>
      </c>
      <c r="B180" s="61" t="s">
        <v>487</v>
      </c>
      <c r="C180" s="94" t="s">
        <v>488</v>
      </c>
      <c r="D180" s="94" t="s">
        <v>60</v>
      </c>
      <c r="E180" s="94">
        <v>6</v>
      </c>
      <c r="F180" s="61" t="s">
        <v>555</v>
      </c>
      <c r="G180" s="63" t="s">
        <v>545</v>
      </c>
      <c r="H180" s="63" t="s">
        <v>546</v>
      </c>
      <c r="I180" s="63" t="s">
        <v>551</v>
      </c>
      <c r="J180" s="64">
        <v>80111620</v>
      </c>
      <c r="K180" s="63" t="s">
        <v>548</v>
      </c>
      <c r="L180" s="63" t="s">
        <v>82</v>
      </c>
      <c r="M180" s="63" t="s">
        <v>556</v>
      </c>
      <c r="N180" s="63" t="s">
        <v>90</v>
      </c>
      <c r="O180" s="63" t="s">
        <v>90</v>
      </c>
      <c r="P180" s="63" t="s">
        <v>90</v>
      </c>
      <c r="Q180" s="63">
        <v>11.3</v>
      </c>
      <c r="R180" s="63" t="s">
        <v>71</v>
      </c>
      <c r="S180" s="63" t="s">
        <v>264</v>
      </c>
      <c r="T180" s="63" t="s">
        <v>73</v>
      </c>
      <c r="U180" s="83">
        <v>92202533</v>
      </c>
      <c r="V180" s="83">
        <v>92202533</v>
      </c>
      <c r="W180" s="63" t="s">
        <v>74</v>
      </c>
      <c r="X180" s="63" t="s">
        <v>65</v>
      </c>
      <c r="Y180" s="63" t="s">
        <v>495</v>
      </c>
      <c r="Z180" s="63" t="s">
        <v>496</v>
      </c>
      <c r="AA180" s="61">
        <v>6012220601</v>
      </c>
      <c r="AB180" s="63" t="s">
        <v>497</v>
      </c>
      <c r="AC180" s="79">
        <v>88498125</v>
      </c>
      <c r="AD180" s="71"/>
      <c r="AE180" s="79">
        <v>3704408</v>
      </c>
      <c r="AF180" s="79">
        <v>3671033</v>
      </c>
      <c r="AG180" s="79">
        <v>0</v>
      </c>
      <c r="AH180" s="79">
        <v>7866500</v>
      </c>
      <c r="AI180" s="79">
        <v>0</v>
      </c>
      <c r="AJ180" s="79">
        <v>7866500</v>
      </c>
      <c r="AK180" s="79">
        <v>0</v>
      </c>
      <c r="AL180" s="83">
        <v>7866500</v>
      </c>
      <c r="AM180" s="83">
        <v>0</v>
      </c>
      <c r="AN180" s="79">
        <v>7866500</v>
      </c>
      <c r="AO180" s="79">
        <v>0</v>
      </c>
      <c r="AP180" s="79">
        <v>7866500</v>
      </c>
      <c r="AQ180" s="79">
        <v>0</v>
      </c>
      <c r="AR180" s="79">
        <v>7866500</v>
      </c>
      <c r="AS180" s="79">
        <v>0</v>
      </c>
      <c r="AT180" s="79">
        <v>7866500</v>
      </c>
      <c r="AU180" s="79">
        <v>0</v>
      </c>
      <c r="AV180" s="79">
        <v>7866500</v>
      </c>
      <c r="AW180" s="79">
        <v>0</v>
      </c>
      <c r="AX180" s="79">
        <v>7866500</v>
      </c>
      <c r="AY180" s="79">
        <v>0</v>
      </c>
      <c r="AZ180" s="79">
        <v>17733000</v>
      </c>
      <c r="BA180" s="70">
        <f t="shared" ref="BA180:BB180" si="174">AC180+AE180+AG180+AI180+AK180+AM180+AO180+AQ180+AS180+AU180+AW180+AY180</f>
        <v>92202533</v>
      </c>
      <c r="BB180" s="70">
        <f t="shared" si="174"/>
        <v>92202533</v>
      </c>
      <c r="BC180" s="71">
        <f t="shared" si="1"/>
        <v>0</v>
      </c>
      <c r="BD180" s="72">
        <f t="shared" si="2"/>
        <v>0</v>
      </c>
      <c r="BE180" s="72">
        <f t="shared" si="3"/>
        <v>0</v>
      </c>
    </row>
    <row r="181" spans="1:57" s="73" customFormat="1" ht="14.25" customHeight="1">
      <c r="A181" s="61" t="s">
        <v>57</v>
      </c>
      <c r="B181" s="61" t="s">
        <v>487</v>
      </c>
      <c r="C181" s="94" t="s">
        <v>488</v>
      </c>
      <c r="D181" s="94" t="s">
        <v>60</v>
      </c>
      <c r="E181" s="94">
        <v>20</v>
      </c>
      <c r="F181" s="61" t="s">
        <v>557</v>
      </c>
      <c r="G181" s="63" t="s">
        <v>545</v>
      </c>
      <c r="H181" s="63" t="s">
        <v>546</v>
      </c>
      <c r="I181" s="63" t="s">
        <v>551</v>
      </c>
      <c r="J181" s="64">
        <v>80111620</v>
      </c>
      <c r="K181" s="63" t="s">
        <v>548</v>
      </c>
      <c r="L181" s="63" t="s">
        <v>82</v>
      </c>
      <c r="M181" s="63" t="s">
        <v>558</v>
      </c>
      <c r="N181" s="63" t="s">
        <v>90</v>
      </c>
      <c r="O181" s="63" t="s">
        <v>90</v>
      </c>
      <c r="P181" s="74" t="s">
        <v>90</v>
      </c>
      <c r="Q181" s="63">
        <v>11</v>
      </c>
      <c r="R181" s="63" t="s">
        <v>71</v>
      </c>
      <c r="S181" s="63" t="s">
        <v>72</v>
      </c>
      <c r="T181" s="63" t="s">
        <v>73</v>
      </c>
      <c r="U181" s="83">
        <v>87318150</v>
      </c>
      <c r="V181" s="83">
        <v>87318150</v>
      </c>
      <c r="W181" s="63" t="s">
        <v>74</v>
      </c>
      <c r="X181" s="63" t="s">
        <v>65</v>
      </c>
      <c r="Y181" s="63" t="s">
        <v>495</v>
      </c>
      <c r="Z181" s="63" t="s">
        <v>496</v>
      </c>
      <c r="AA181" s="61">
        <v>6012220601</v>
      </c>
      <c r="AB181" s="63" t="s">
        <v>497</v>
      </c>
      <c r="AC181" s="68"/>
      <c r="AD181" s="71"/>
      <c r="AE181" s="68">
        <v>87318150</v>
      </c>
      <c r="AF181" s="68"/>
      <c r="AG181" s="68"/>
      <c r="AH181" s="68">
        <v>6817633</v>
      </c>
      <c r="AI181" s="68"/>
      <c r="AJ181" s="68">
        <v>7866500</v>
      </c>
      <c r="AK181" s="68"/>
      <c r="AL181" s="68">
        <v>7866500</v>
      </c>
      <c r="AM181" s="68"/>
      <c r="AN181" s="68">
        <v>7866500</v>
      </c>
      <c r="AO181" s="68"/>
      <c r="AP181" s="68">
        <v>7866500</v>
      </c>
      <c r="AQ181" s="68"/>
      <c r="AR181" s="68">
        <v>7866500</v>
      </c>
      <c r="AS181" s="68"/>
      <c r="AT181" s="68">
        <v>7866500</v>
      </c>
      <c r="AU181" s="68"/>
      <c r="AV181" s="68">
        <v>7866500</v>
      </c>
      <c r="AW181" s="68"/>
      <c r="AX181" s="68">
        <v>7866500</v>
      </c>
      <c r="AY181" s="68"/>
      <c r="AZ181" s="68">
        <v>17568517</v>
      </c>
      <c r="BA181" s="70">
        <f t="shared" ref="BA181:BB181" si="175">AC181+AE181+AG181+AI181+AK181+AM181+AO181+AQ181+AS181+AU181+AW181+AY181</f>
        <v>87318150</v>
      </c>
      <c r="BB181" s="70">
        <f t="shared" si="175"/>
        <v>87318150</v>
      </c>
      <c r="BC181" s="71">
        <f t="shared" si="1"/>
        <v>0</v>
      </c>
      <c r="BD181" s="72">
        <f t="shared" si="2"/>
        <v>0</v>
      </c>
      <c r="BE181" s="72">
        <f t="shared" si="3"/>
        <v>0</v>
      </c>
    </row>
    <row r="182" spans="1:57" s="73" customFormat="1" ht="14.25" customHeight="1">
      <c r="A182" s="61" t="s">
        <v>57</v>
      </c>
      <c r="B182" s="61" t="s">
        <v>487</v>
      </c>
      <c r="C182" s="94" t="s">
        <v>488</v>
      </c>
      <c r="D182" s="94" t="s">
        <v>60</v>
      </c>
      <c r="E182" s="94">
        <v>20</v>
      </c>
      <c r="F182" s="61" t="s">
        <v>559</v>
      </c>
      <c r="G182" s="63" t="s">
        <v>545</v>
      </c>
      <c r="H182" s="63" t="s">
        <v>546</v>
      </c>
      <c r="I182" s="63" t="s">
        <v>551</v>
      </c>
      <c r="J182" s="64">
        <v>80111620</v>
      </c>
      <c r="K182" s="63" t="s">
        <v>548</v>
      </c>
      <c r="L182" s="63" t="s">
        <v>82</v>
      </c>
      <c r="M182" s="63" t="s">
        <v>560</v>
      </c>
      <c r="N182" s="63" t="s">
        <v>90</v>
      </c>
      <c r="O182" s="63" t="s">
        <v>90</v>
      </c>
      <c r="P182" s="74" t="s">
        <v>90</v>
      </c>
      <c r="Q182" s="63">
        <v>11</v>
      </c>
      <c r="R182" s="63" t="s">
        <v>71</v>
      </c>
      <c r="S182" s="63" t="s">
        <v>72</v>
      </c>
      <c r="T182" s="63" t="s">
        <v>73</v>
      </c>
      <c r="U182" s="83">
        <v>86958200</v>
      </c>
      <c r="V182" s="83">
        <v>86958200</v>
      </c>
      <c r="W182" s="63" t="s">
        <v>74</v>
      </c>
      <c r="X182" s="63" t="s">
        <v>65</v>
      </c>
      <c r="Y182" s="63" t="s">
        <v>495</v>
      </c>
      <c r="Z182" s="63" t="s">
        <v>496</v>
      </c>
      <c r="AA182" s="61">
        <v>6012220601</v>
      </c>
      <c r="AB182" s="63" t="s">
        <v>497</v>
      </c>
      <c r="AC182" s="68"/>
      <c r="AD182" s="71"/>
      <c r="AE182" s="68">
        <v>86958200</v>
      </c>
      <c r="AF182" s="68"/>
      <c r="AG182" s="68"/>
      <c r="AH182" s="68">
        <v>6293200</v>
      </c>
      <c r="AI182" s="68"/>
      <c r="AJ182" s="68">
        <v>7866500</v>
      </c>
      <c r="AK182" s="68"/>
      <c r="AL182" s="68">
        <v>7866500</v>
      </c>
      <c r="AM182" s="68"/>
      <c r="AN182" s="68">
        <v>7866500</v>
      </c>
      <c r="AO182" s="68"/>
      <c r="AP182" s="68">
        <v>7866500</v>
      </c>
      <c r="AQ182" s="68"/>
      <c r="AR182" s="68">
        <v>7866500</v>
      </c>
      <c r="AS182" s="68"/>
      <c r="AT182" s="68">
        <v>7866500</v>
      </c>
      <c r="AU182" s="68"/>
      <c r="AV182" s="68">
        <v>7866500</v>
      </c>
      <c r="AW182" s="68"/>
      <c r="AX182" s="68">
        <v>8866500</v>
      </c>
      <c r="AY182" s="68"/>
      <c r="AZ182" s="68">
        <v>16733000</v>
      </c>
      <c r="BA182" s="70">
        <f t="shared" ref="BA182:BB182" si="176">AC182+AE182+AG182+AI182+AK182+AM182+AO182+AQ182+AS182+AU182+AW182+AY182</f>
        <v>86958200</v>
      </c>
      <c r="BB182" s="70">
        <f t="shared" si="176"/>
        <v>86958200</v>
      </c>
      <c r="BC182" s="71">
        <f t="shared" si="1"/>
        <v>0</v>
      </c>
      <c r="BD182" s="72">
        <f t="shared" si="2"/>
        <v>0</v>
      </c>
      <c r="BE182" s="72">
        <f t="shared" si="3"/>
        <v>0</v>
      </c>
    </row>
    <row r="183" spans="1:57" s="73" customFormat="1" ht="14.25" customHeight="1">
      <c r="A183" s="61" t="s">
        <v>57</v>
      </c>
      <c r="B183" s="61" t="s">
        <v>487</v>
      </c>
      <c r="C183" s="94" t="s">
        <v>488</v>
      </c>
      <c r="D183" s="94" t="s">
        <v>60</v>
      </c>
      <c r="E183" s="94">
        <v>6</v>
      </c>
      <c r="F183" s="61" t="s">
        <v>561</v>
      </c>
      <c r="G183" s="63" t="s">
        <v>545</v>
      </c>
      <c r="H183" s="63" t="s">
        <v>546</v>
      </c>
      <c r="I183" s="63" t="s">
        <v>551</v>
      </c>
      <c r="J183" s="64">
        <v>80111620</v>
      </c>
      <c r="K183" s="63" t="s">
        <v>548</v>
      </c>
      <c r="L183" s="63" t="s">
        <v>82</v>
      </c>
      <c r="M183" s="63" t="s">
        <v>562</v>
      </c>
      <c r="N183" s="63" t="s">
        <v>90</v>
      </c>
      <c r="O183" s="63" t="s">
        <v>90</v>
      </c>
      <c r="P183" s="74" t="s">
        <v>90</v>
      </c>
      <c r="Q183" s="63">
        <v>11</v>
      </c>
      <c r="R183" s="63" t="s">
        <v>71</v>
      </c>
      <c r="S183" s="63" t="s">
        <v>72</v>
      </c>
      <c r="T183" s="63" t="s">
        <v>73</v>
      </c>
      <c r="U183" s="83">
        <v>79046500</v>
      </c>
      <c r="V183" s="83">
        <v>79046500</v>
      </c>
      <c r="W183" s="63" t="s">
        <v>74</v>
      </c>
      <c r="X183" s="63" t="s">
        <v>65</v>
      </c>
      <c r="Y183" s="63" t="s">
        <v>495</v>
      </c>
      <c r="Z183" s="63" t="s">
        <v>496</v>
      </c>
      <c r="AA183" s="61">
        <v>6012220601</v>
      </c>
      <c r="AB183" s="63" t="s">
        <v>497</v>
      </c>
      <c r="AC183" s="68">
        <v>0</v>
      </c>
      <c r="AD183" s="71"/>
      <c r="AE183" s="68">
        <v>79046500</v>
      </c>
      <c r="AF183" s="68">
        <v>0</v>
      </c>
      <c r="AG183" s="68">
        <v>0</v>
      </c>
      <c r="AH183" s="68">
        <v>6080500</v>
      </c>
      <c r="AI183" s="68">
        <v>0</v>
      </c>
      <c r="AJ183" s="68">
        <v>7296600</v>
      </c>
      <c r="AK183" s="68">
        <v>0</v>
      </c>
      <c r="AL183" s="68">
        <v>7296600</v>
      </c>
      <c r="AM183" s="68">
        <v>0</v>
      </c>
      <c r="AN183" s="68">
        <v>7296600</v>
      </c>
      <c r="AO183" s="68">
        <v>0</v>
      </c>
      <c r="AP183" s="68">
        <v>7296600</v>
      </c>
      <c r="AQ183" s="68">
        <v>0</v>
      </c>
      <c r="AR183" s="68">
        <v>7296600</v>
      </c>
      <c r="AS183" s="68">
        <v>0</v>
      </c>
      <c r="AT183" s="68">
        <v>7296600</v>
      </c>
      <c r="AU183" s="68">
        <v>0</v>
      </c>
      <c r="AV183" s="68">
        <v>7296600</v>
      </c>
      <c r="AW183" s="68">
        <v>0</v>
      </c>
      <c r="AX183" s="68">
        <v>7296600</v>
      </c>
      <c r="AY183" s="68">
        <v>0</v>
      </c>
      <c r="AZ183" s="68">
        <v>14593200</v>
      </c>
      <c r="BA183" s="70">
        <f t="shared" ref="BA183:BB183" si="177">AC183+AE183+AG183+AI183+AK183+AM183+AO183+AQ183+AS183+AU183+AW183+AY183</f>
        <v>79046500</v>
      </c>
      <c r="BB183" s="70">
        <f t="shared" si="177"/>
        <v>79046500</v>
      </c>
      <c r="BC183" s="71">
        <f t="shared" si="1"/>
        <v>0</v>
      </c>
      <c r="BD183" s="72">
        <f t="shared" si="2"/>
        <v>0</v>
      </c>
      <c r="BE183" s="72">
        <f t="shared" si="3"/>
        <v>0</v>
      </c>
    </row>
    <row r="184" spans="1:57" s="73" customFormat="1" ht="14.25" customHeight="1">
      <c r="A184" s="61" t="s">
        <v>57</v>
      </c>
      <c r="B184" s="61" t="s">
        <v>487</v>
      </c>
      <c r="C184" s="94" t="s">
        <v>488</v>
      </c>
      <c r="D184" s="94" t="s">
        <v>60</v>
      </c>
      <c r="E184" s="94">
        <v>20</v>
      </c>
      <c r="F184" s="61" t="s">
        <v>563</v>
      </c>
      <c r="G184" s="63" t="s">
        <v>545</v>
      </c>
      <c r="H184" s="63" t="s">
        <v>546</v>
      </c>
      <c r="I184" s="63" t="s">
        <v>551</v>
      </c>
      <c r="J184" s="64">
        <v>80111620</v>
      </c>
      <c r="K184" s="63" t="s">
        <v>548</v>
      </c>
      <c r="L184" s="63" t="s">
        <v>82</v>
      </c>
      <c r="M184" s="63" t="s">
        <v>564</v>
      </c>
      <c r="N184" s="63" t="s">
        <v>90</v>
      </c>
      <c r="O184" s="63" t="s">
        <v>90</v>
      </c>
      <c r="P184" s="74" t="s">
        <v>90</v>
      </c>
      <c r="Q184" s="66">
        <v>11</v>
      </c>
      <c r="R184" s="63" t="s">
        <v>71</v>
      </c>
      <c r="S184" s="63" t="s">
        <v>72</v>
      </c>
      <c r="T184" s="63" t="s">
        <v>73</v>
      </c>
      <c r="U184" s="83">
        <v>78803280</v>
      </c>
      <c r="V184" s="83">
        <v>78803280</v>
      </c>
      <c r="W184" s="63" t="s">
        <v>74</v>
      </c>
      <c r="X184" s="63" t="s">
        <v>65</v>
      </c>
      <c r="Y184" s="63" t="s">
        <v>495</v>
      </c>
      <c r="Z184" s="63" t="s">
        <v>496</v>
      </c>
      <c r="AA184" s="61">
        <v>6012220601</v>
      </c>
      <c r="AB184" s="63" t="s">
        <v>497</v>
      </c>
      <c r="AC184" s="68"/>
      <c r="AD184" s="71"/>
      <c r="AE184" s="68">
        <v>78803280</v>
      </c>
      <c r="AF184" s="68"/>
      <c r="AG184" s="68"/>
      <c r="AH184" s="68">
        <v>5837280</v>
      </c>
      <c r="AI184" s="68"/>
      <c r="AJ184" s="68">
        <v>7296600</v>
      </c>
      <c r="AK184" s="68"/>
      <c r="AL184" s="68">
        <v>7296600</v>
      </c>
      <c r="AM184" s="68"/>
      <c r="AN184" s="68">
        <v>7296600</v>
      </c>
      <c r="AO184" s="68"/>
      <c r="AP184" s="68">
        <v>7296600</v>
      </c>
      <c r="AQ184" s="68"/>
      <c r="AR184" s="68">
        <v>7296600</v>
      </c>
      <c r="AS184" s="68"/>
      <c r="AT184" s="68">
        <v>7296600</v>
      </c>
      <c r="AU184" s="68"/>
      <c r="AV184" s="68">
        <v>7296600</v>
      </c>
      <c r="AW184" s="68"/>
      <c r="AX184" s="68">
        <v>7296600</v>
      </c>
      <c r="AY184" s="68"/>
      <c r="AZ184" s="68">
        <v>14593200</v>
      </c>
      <c r="BA184" s="70">
        <f t="shared" ref="BA184:BB184" si="178">AC184+AE184+AG184+AI184+AK184+AM184+AO184+AQ184+AS184+AU184+AW184+AY184</f>
        <v>78803280</v>
      </c>
      <c r="BB184" s="70">
        <f t="shared" si="178"/>
        <v>78803280</v>
      </c>
      <c r="BC184" s="71">
        <f t="shared" si="1"/>
        <v>0</v>
      </c>
      <c r="BD184" s="72">
        <f t="shared" si="2"/>
        <v>0</v>
      </c>
      <c r="BE184" s="72">
        <f t="shared" si="3"/>
        <v>0</v>
      </c>
    </row>
    <row r="185" spans="1:57" s="73" customFormat="1" ht="14.25" customHeight="1">
      <c r="A185" s="61" t="s">
        <v>57</v>
      </c>
      <c r="B185" s="61" t="s">
        <v>487</v>
      </c>
      <c r="C185" s="94" t="s">
        <v>488</v>
      </c>
      <c r="D185" s="94" t="s">
        <v>60</v>
      </c>
      <c r="E185" s="94">
        <v>6</v>
      </c>
      <c r="F185" s="61" t="s">
        <v>565</v>
      </c>
      <c r="G185" s="63" t="s">
        <v>545</v>
      </c>
      <c r="H185" s="63" t="s">
        <v>546</v>
      </c>
      <c r="I185" s="63" t="s">
        <v>551</v>
      </c>
      <c r="J185" s="64">
        <v>80111620</v>
      </c>
      <c r="K185" s="63" t="s">
        <v>548</v>
      </c>
      <c r="L185" s="63" t="s">
        <v>82</v>
      </c>
      <c r="M185" s="63" t="s">
        <v>566</v>
      </c>
      <c r="N185" s="63" t="s">
        <v>90</v>
      </c>
      <c r="O185" s="63" t="s">
        <v>90</v>
      </c>
      <c r="P185" s="74" t="s">
        <v>90</v>
      </c>
      <c r="Q185" s="63">
        <v>11</v>
      </c>
      <c r="R185" s="63" t="s">
        <v>71</v>
      </c>
      <c r="S185" s="63" t="s">
        <v>72</v>
      </c>
      <c r="T185" s="63" t="s">
        <v>73</v>
      </c>
      <c r="U185" s="83">
        <v>79046500</v>
      </c>
      <c r="V185" s="83">
        <v>79046500</v>
      </c>
      <c r="W185" s="63" t="s">
        <v>74</v>
      </c>
      <c r="X185" s="63" t="s">
        <v>65</v>
      </c>
      <c r="Y185" s="63" t="s">
        <v>495</v>
      </c>
      <c r="Z185" s="63" t="s">
        <v>496</v>
      </c>
      <c r="AA185" s="61">
        <v>6012220601</v>
      </c>
      <c r="AB185" s="63" t="s">
        <v>497</v>
      </c>
      <c r="AC185" s="68">
        <v>0</v>
      </c>
      <c r="AD185" s="71"/>
      <c r="AE185" s="68">
        <v>79046500</v>
      </c>
      <c r="AF185" s="68">
        <v>0</v>
      </c>
      <c r="AG185" s="68">
        <v>0</v>
      </c>
      <c r="AH185" s="68">
        <v>6080500</v>
      </c>
      <c r="AI185" s="68">
        <v>0</v>
      </c>
      <c r="AJ185" s="68">
        <v>7296600</v>
      </c>
      <c r="AK185" s="68">
        <v>0</v>
      </c>
      <c r="AL185" s="68">
        <v>7296600</v>
      </c>
      <c r="AM185" s="68">
        <v>0</v>
      </c>
      <c r="AN185" s="68">
        <v>7296600</v>
      </c>
      <c r="AO185" s="68">
        <v>0</v>
      </c>
      <c r="AP185" s="68">
        <v>7296600</v>
      </c>
      <c r="AQ185" s="68">
        <v>0</v>
      </c>
      <c r="AR185" s="68">
        <v>7296600</v>
      </c>
      <c r="AS185" s="68">
        <v>0</v>
      </c>
      <c r="AT185" s="68">
        <v>7296600</v>
      </c>
      <c r="AU185" s="68">
        <v>0</v>
      </c>
      <c r="AV185" s="68">
        <v>7296600</v>
      </c>
      <c r="AW185" s="68">
        <v>0</v>
      </c>
      <c r="AX185" s="68">
        <v>7296600</v>
      </c>
      <c r="AY185" s="68">
        <v>0</v>
      </c>
      <c r="AZ185" s="68">
        <v>14593200</v>
      </c>
      <c r="BA185" s="70">
        <f t="shared" ref="BA185:BB185" si="179">AC185+AE185+AG185+AI185+AK185+AM185+AO185+AQ185+AS185+AU185+AW185+AY185</f>
        <v>79046500</v>
      </c>
      <c r="BB185" s="70">
        <f t="shared" si="179"/>
        <v>79046500</v>
      </c>
      <c r="BC185" s="71">
        <f t="shared" si="1"/>
        <v>0</v>
      </c>
      <c r="BD185" s="72">
        <f t="shared" si="2"/>
        <v>0</v>
      </c>
      <c r="BE185" s="72">
        <f t="shared" si="3"/>
        <v>0</v>
      </c>
    </row>
    <row r="186" spans="1:57" s="73" customFormat="1" ht="14.25" customHeight="1">
      <c r="A186" s="61" t="s">
        <v>57</v>
      </c>
      <c r="B186" s="61" t="s">
        <v>487</v>
      </c>
      <c r="C186" s="94" t="s">
        <v>488</v>
      </c>
      <c r="D186" s="94" t="s">
        <v>60</v>
      </c>
      <c r="E186" s="94">
        <v>6</v>
      </c>
      <c r="F186" s="99" t="s">
        <v>567</v>
      </c>
      <c r="G186" s="63" t="s">
        <v>490</v>
      </c>
      <c r="H186" s="63" t="s">
        <v>491</v>
      </c>
      <c r="I186" s="63" t="s">
        <v>492</v>
      </c>
      <c r="J186" s="64">
        <v>80111620</v>
      </c>
      <c r="K186" s="63" t="s">
        <v>493</v>
      </c>
      <c r="L186" s="63" t="s">
        <v>82</v>
      </c>
      <c r="M186" s="63" t="s">
        <v>568</v>
      </c>
      <c r="N186" s="63" t="s">
        <v>84</v>
      </c>
      <c r="O186" s="63" t="s">
        <v>84</v>
      </c>
      <c r="P186" s="63" t="s">
        <v>84</v>
      </c>
      <c r="Q186" s="63">
        <v>10</v>
      </c>
      <c r="R186" s="63" t="s">
        <v>71</v>
      </c>
      <c r="S186" s="63" t="s">
        <v>72</v>
      </c>
      <c r="T186" s="63" t="s">
        <v>73</v>
      </c>
      <c r="U186" s="83">
        <v>85000000</v>
      </c>
      <c r="V186" s="83">
        <v>85000000</v>
      </c>
      <c r="W186" s="63" t="s">
        <v>74</v>
      </c>
      <c r="X186" s="63" t="s">
        <v>65</v>
      </c>
      <c r="Y186" s="63" t="s">
        <v>495</v>
      </c>
      <c r="Z186" s="63" t="s">
        <v>496</v>
      </c>
      <c r="AA186" s="61">
        <v>6012220601</v>
      </c>
      <c r="AB186" s="63" t="s">
        <v>497</v>
      </c>
      <c r="AC186" s="79">
        <v>0</v>
      </c>
      <c r="AD186" s="71"/>
      <c r="AE186" s="79">
        <v>85000000</v>
      </c>
      <c r="AF186" s="79">
        <v>0</v>
      </c>
      <c r="AG186" s="71">
        <v>0</v>
      </c>
      <c r="AH186" s="79">
        <v>0</v>
      </c>
      <c r="AI186" s="79">
        <v>0</v>
      </c>
      <c r="AJ186" s="79">
        <v>8500000</v>
      </c>
      <c r="AK186" s="79">
        <v>0</v>
      </c>
      <c r="AL186" s="83">
        <v>8500000</v>
      </c>
      <c r="AM186" s="83">
        <v>0</v>
      </c>
      <c r="AN186" s="79">
        <v>8500000</v>
      </c>
      <c r="AO186" s="79">
        <v>0</v>
      </c>
      <c r="AP186" s="79">
        <v>8500000</v>
      </c>
      <c r="AQ186" s="79">
        <v>0</v>
      </c>
      <c r="AR186" s="79">
        <v>8500000</v>
      </c>
      <c r="AS186" s="79">
        <v>0</v>
      </c>
      <c r="AT186" s="79">
        <v>8500000</v>
      </c>
      <c r="AU186" s="79">
        <v>0</v>
      </c>
      <c r="AV186" s="79">
        <v>8500000</v>
      </c>
      <c r="AW186" s="79">
        <v>0</v>
      </c>
      <c r="AX186" s="79">
        <v>8500000</v>
      </c>
      <c r="AY186" s="79">
        <v>0</v>
      </c>
      <c r="AZ186" s="79">
        <v>17000000</v>
      </c>
      <c r="BA186" s="70">
        <f t="shared" ref="BA186:BB186" si="180">AC186+AE186+AG186+AI186+AK186+AM186+AO186+AQ186+AS186+AU186+AW186+AY186</f>
        <v>85000000</v>
      </c>
      <c r="BB186" s="70">
        <f t="shared" si="180"/>
        <v>85000000</v>
      </c>
      <c r="BC186" s="71">
        <f t="shared" si="1"/>
        <v>0</v>
      </c>
      <c r="BD186" s="72">
        <f t="shared" si="2"/>
        <v>0</v>
      </c>
      <c r="BE186" s="72">
        <f t="shared" si="3"/>
        <v>0</v>
      </c>
    </row>
    <row r="187" spans="1:57" s="73" customFormat="1" ht="14.25" customHeight="1">
      <c r="A187" s="61" t="s">
        <v>57</v>
      </c>
      <c r="B187" s="61" t="s">
        <v>487</v>
      </c>
      <c r="C187" s="94" t="s">
        <v>488</v>
      </c>
      <c r="D187" s="94" t="s">
        <v>60</v>
      </c>
      <c r="E187" s="94">
        <v>20</v>
      </c>
      <c r="F187" s="61" t="s">
        <v>569</v>
      </c>
      <c r="G187" s="63" t="s">
        <v>490</v>
      </c>
      <c r="H187" s="63" t="s">
        <v>491</v>
      </c>
      <c r="I187" s="63" t="s">
        <v>492</v>
      </c>
      <c r="J187" s="64">
        <v>80111620</v>
      </c>
      <c r="K187" s="63" t="s">
        <v>493</v>
      </c>
      <c r="L187" s="63" t="s">
        <v>82</v>
      </c>
      <c r="M187" s="63" t="s">
        <v>570</v>
      </c>
      <c r="N187" s="63" t="s">
        <v>90</v>
      </c>
      <c r="O187" s="63" t="s">
        <v>90</v>
      </c>
      <c r="P187" s="74" t="s">
        <v>90</v>
      </c>
      <c r="Q187" s="63">
        <v>11</v>
      </c>
      <c r="R187" s="63" t="s">
        <v>71</v>
      </c>
      <c r="S187" s="63" t="s">
        <v>72</v>
      </c>
      <c r="T187" s="63" t="s">
        <v>73</v>
      </c>
      <c r="U187" s="83">
        <v>66605760</v>
      </c>
      <c r="V187" s="83">
        <v>66605760</v>
      </c>
      <c r="W187" s="63" t="s">
        <v>74</v>
      </c>
      <c r="X187" s="63" t="s">
        <v>65</v>
      </c>
      <c r="Y187" s="63" t="s">
        <v>495</v>
      </c>
      <c r="Z187" s="63" t="s">
        <v>496</v>
      </c>
      <c r="AA187" s="61">
        <v>6012220601</v>
      </c>
      <c r="AB187" s="63" t="s">
        <v>497</v>
      </c>
      <c r="AC187" s="68"/>
      <c r="AD187" s="71"/>
      <c r="AE187" s="68">
        <v>66605760</v>
      </c>
      <c r="AF187" s="68"/>
      <c r="AG187" s="68"/>
      <c r="AH187" s="68">
        <v>4933760</v>
      </c>
      <c r="AI187" s="68"/>
      <c r="AJ187" s="68">
        <v>6167200</v>
      </c>
      <c r="AK187" s="68"/>
      <c r="AL187" s="68">
        <v>6167200</v>
      </c>
      <c r="AM187" s="68"/>
      <c r="AN187" s="68">
        <v>6167200</v>
      </c>
      <c r="AO187" s="68"/>
      <c r="AP187" s="68">
        <v>6167200</v>
      </c>
      <c r="AQ187" s="68"/>
      <c r="AR187" s="68">
        <v>6167200</v>
      </c>
      <c r="AS187" s="68"/>
      <c r="AT187" s="68">
        <v>6167200</v>
      </c>
      <c r="AU187" s="68"/>
      <c r="AV187" s="68">
        <v>6167200</v>
      </c>
      <c r="AW187" s="68"/>
      <c r="AX187" s="68">
        <v>6167200</v>
      </c>
      <c r="AY187" s="68"/>
      <c r="AZ187" s="68">
        <v>12334400</v>
      </c>
      <c r="BA187" s="70">
        <f t="shared" ref="BA187:BB187" si="181">AC187+AE187+AG187+AI187+AK187+AM187+AO187+AQ187+AS187+AU187+AW187+AY187</f>
        <v>66605760</v>
      </c>
      <c r="BB187" s="70">
        <f t="shared" si="181"/>
        <v>66605760</v>
      </c>
      <c r="BC187" s="71">
        <f t="shared" si="1"/>
        <v>0</v>
      </c>
      <c r="BD187" s="72">
        <f t="shared" si="2"/>
        <v>0</v>
      </c>
      <c r="BE187" s="72">
        <f t="shared" si="3"/>
        <v>0</v>
      </c>
    </row>
    <row r="188" spans="1:57" s="73" customFormat="1" ht="14.25" customHeight="1">
      <c r="A188" s="61" t="s">
        <v>57</v>
      </c>
      <c r="B188" s="61" t="s">
        <v>487</v>
      </c>
      <c r="C188" s="94" t="s">
        <v>488</v>
      </c>
      <c r="D188" s="94" t="s">
        <v>60</v>
      </c>
      <c r="E188" s="94" t="s">
        <v>102</v>
      </c>
      <c r="F188" s="61" t="s">
        <v>571</v>
      </c>
      <c r="G188" s="63" t="s">
        <v>490</v>
      </c>
      <c r="H188" s="63" t="s">
        <v>491</v>
      </c>
      <c r="I188" s="63" t="s">
        <v>492</v>
      </c>
      <c r="J188" s="64">
        <v>81112501</v>
      </c>
      <c r="K188" s="63" t="s">
        <v>493</v>
      </c>
      <c r="L188" s="63" t="s">
        <v>143</v>
      </c>
      <c r="M188" s="63" t="s">
        <v>572</v>
      </c>
      <c r="N188" s="63" t="s">
        <v>139</v>
      </c>
      <c r="O188" s="63" t="s">
        <v>139</v>
      </c>
      <c r="P188" s="63" t="s">
        <v>140</v>
      </c>
      <c r="Q188" s="63">
        <v>12</v>
      </c>
      <c r="R188" s="63" t="s">
        <v>71</v>
      </c>
      <c r="S188" s="63" t="s">
        <v>126</v>
      </c>
      <c r="T188" s="63" t="s">
        <v>73</v>
      </c>
      <c r="U188" s="83">
        <v>355936690</v>
      </c>
      <c r="V188" s="83">
        <v>355936690</v>
      </c>
      <c r="W188" s="63" t="s">
        <v>74</v>
      </c>
      <c r="X188" s="63" t="s">
        <v>65</v>
      </c>
      <c r="Y188" s="63" t="s">
        <v>495</v>
      </c>
      <c r="Z188" s="63" t="s">
        <v>496</v>
      </c>
      <c r="AA188" s="61">
        <v>6012220601</v>
      </c>
      <c r="AB188" s="63" t="s">
        <v>497</v>
      </c>
      <c r="AC188" s="70"/>
      <c r="AD188" s="71"/>
      <c r="AE188" s="70"/>
      <c r="AF188" s="70"/>
      <c r="AG188" s="70"/>
      <c r="AH188" s="70"/>
      <c r="AI188" s="70"/>
      <c r="AJ188" s="70"/>
      <c r="AK188" s="70"/>
      <c r="AL188" s="82"/>
      <c r="AM188" s="82"/>
      <c r="AN188" s="70"/>
      <c r="AO188" s="70"/>
      <c r="AP188" s="70"/>
      <c r="AQ188" s="70"/>
      <c r="AR188" s="70"/>
      <c r="AS188" s="79">
        <v>355936690</v>
      </c>
      <c r="AT188" s="70"/>
      <c r="AU188" s="70"/>
      <c r="AV188" s="79">
        <v>355936690</v>
      </c>
      <c r="AW188" s="70"/>
      <c r="AX188" s="70"/>
      <c r="AY188" s="70"/>
      <c r="AZ188" s="70"/>
      <c r="BA188" s="70">
        <f t="shared" ref="BA188:BB188" si="182">AC188+AE188+AG188+AI188+AK188+AM188+AO188+AQ188+AS188+AU188+AW188+AY188</f>
        <v>355936690</v>
      </c>
      <c r="BB188" s="70">
        <f t="shared" si="182"/>
        <v>355936690</v>
      </c>
      <c r="BC188" s="71">
        <f t="shared" si="1"/>
        <v>0</v>
      </c>
      <c r="BD188" s="72">
        <f t="shared" si="2"/>
        <v>0</v>
      </c>
      <c r="BE188" s="72">
        <f t="shared" si="3"/>
        <v>0</v>
      </c>
    </row>
    <row r="189" spans="1:57" s="73" customFormat="1" ht="14.25" customHeight="1">
      <c r="A189" s="61" t="s">
        <v>57</v>
      </c>
      <c r="B189" s="61" t="s">
        <v>487</v>
      </c>
      <c r="C189" s="94" t="s">
        <v>488</v>
      </c>
      <c r="D189" s="94" t="s">
        <v>60</v>
      </c>
      <c r="E189" s="94">
        <v>12</v>
      </c>
      <c r="F189" s="61" t="s">
        <v>573</v>
      </c>
      <c r="G189" s="63" t="s">
        <v>490</v>
      </c>
      <c r="H189" s="63" t="s">
        <v>491</v>
      </c>
      <c r="I189" s="63" t="s">
        <v>492</v>
      </c>
      <c r="J189" s="64">
        <v>81112501</v>
      </c>
      <c r="K189" s="63" t="s">
        <v>493</v>
      </c>
      <c r="L189" s="63" t="s">
        <v>231</v>
      </c>
      <c r="M189" s="63" t="s">
        <v>574</v>
      </c>
      <c r="N189" s="63" t="s">
        <v>85</v>
      </c>
      <c r="O189" s="63" t="s">
        <v>85</v>
      </c>
      <c r="P189" s="63" t="s">
        <v>69</v>
      </c>
      <c r="Q189" s="63">
        <v>12</v>
      </c>
      <c r="R189" s="63" t="s">
        <v>71</v>
      </c>
      <c r="S189" s="63" t="s">
        <v>126</v>
      </c>
      <c r="T189" s="63" t="s">
        <v>73</v>
      </c>
      <c r="U189" s="83">
        <v>688481282</v>
      </c>
      <c r="V189" s="83">
        <v>688481282</v>
      </c>
      <c r="W189" s="63" t="s">
        <v>74</v>
      </c>
      <c r="X189" s="63" t="s">
        <v>65</v>
      </c>
      <c r="Y189" s="63" t="s">
        <v>495</v>
      </c>
      <c r="Z189" s="63" t="s">
        <v>496</v>
      </c>
      <c r="AA189" s="61">
        <v>6012220601</v>
      </c>
      <c r="AB189" s="63" t="s">
        <v>497</v>
      </c>
      <c r="AC189" s="79">
        <v>0</v>
      </c>
      <c r="AD189" s="71"/>
      <c r="AE189" s="79">
        <v>0</v>
      </c>
      <c r="AF189" s="79">
        <v>0</v>
      </c>
      <c r="AG189" s="83">
        <v>0</v>
      </c>
      <c r="AH189" s="79">
        <v>0</v>
      </c>
      <c r="AI189" s="76">
        <v>688481282</v>
      </c>
      <c r="AJ189" s="83">
        <v>688481282</v>
      </c>
      <c r="AK189" s="79">
        <v>0</v>
      </c>
      <c r="AL189" s="79">
        <v>0</v>
      </c>
      <c r="AM189" s="83">
        <v>0</v>
      </c>
      <c r="AN189" s="79">
        <v>0</v>
      </c>
      <c r="AO189" s="79">
        <v>0</v>
      </c>
      <c r="AP189" s="79">
        <v>0</v>
      </c>
      <c r="AQ189" s="79">
        <v>0</v>
      </c>
      <c r="AR189" s="79">
        <v>0</v>
      </c>
      <c r="AS189" s="79">
        <v>0</v>
      </c>
      <c r="AT189" s="79">
        <v>0</v>
      </c>
      <c r="AU189" s="79">
        <v>0</v>
      </c>
      <c r="AV189" s="79">
        <v>0</v>
      </c>
      <c r="AW189" s="79">
        <v>0</v>
      </c>
      <c r="AX189" s="79">
        <v>0</v>
      </c>
      <c r="AY189" s="79">
        <v>0</v>
      </c>
      <c r="AZ189" s="79">
        <v>0</v>
      </c>
      <c r="BA189" s="70">
        <f t="shared" ref="BA189:BB189" si="183">AC189+AE189+AG189+AI189+AK189+AM189+AO189+AQ189+AS189+AU189+AW189+AY189</f>
        <v>688481282</v>
      </c>
      <c r="BB189" s="70">
        <f t="shared" si="183"/>
        <v>688481282</v>
      </c>
      <c r="BC189" s="71">
        <f t="shared" si="1"/>
        <v>0</v>
      </c>
      <c r="BD189" s="72">
        <f t="shared" si="2"/>
        <v>0</v>
      </c>
      <c r="BE189" s="72">
        <f t="shared" si="3"/>
        <v>0</v>
      </c>
    </row>
    <row r="190" spans="1:57" s="73" customFormat="1" ht="14.25" customHeight="1">
      <c r="A190" s="61" t="s">
        <v>57</v>
      </c>
      <c r="B190" s="61" t="s">
        <v>487</v>
      </c>
      <c r="C190" s="94" t="s">
        <v>488</v>
      </c>
      <c r="D190" s="94" t="s">
        <v>60</v>
      </c>
      <c r="E190" s="94">
        <v>20</v>
      </c>
      <c r="F190" s="61" t="s">
        <v>575</v>
      </c>
      <c r="G190" s="63" t="s">
        <v>490</v>
      </c>
      <c r="H190" s="63" t="s">
        <v>491</v>
      </c>
      <c r="I190" s="63" t="s">
        <v>492</v>
      </c>
      <c r="J190" s="64">
        <v>81112501</v>
      </c>
      <c r="K190" s="63" t="s">
        <v>493</v>
      </c>
      <c r="L190" s="63" t="s">
        <v>143</v>
      </c>
      <c r="M190" s="63" t="s">
        <v>576</v>
      </c>
      <c r="N190" s="63" t="s">
        <v>140</v>
      </c>
      <c r="O190" s="63" t="s">
        <v>205</v>
      </c>
      <c r="P190" s="63" t="s">
        <v>209</v>
      </c>
      <c r="Q190" s="63">
        <v>12</v>
      </c>
      <c r="R190" s="63" t="s">
        <v>71</v>
      </c>
      <c r="S190" s="63" t="s">
        <v>126</v>
      </c>
      <c r="T190" s="63" t="s">
        <v>73</v>
      </c>
      <c r="U190" s="83">
        <v>593387186</v>
      </c>
      <c r="V190" s="83">
        <v>593387186</v>
      </c>
      <c r="W190" s="63" t="s">
        <v>74</v>
      </c>
      <c r="X190" s="63" t="s">
        <v>65</v>
      </c>
      <c r="Y190" s="63" t="s">
        <v>495</v>
      </c>
      <c r="Z190" s="63" t="s">
        <v>496</v>
      </c>
      <c r="AA190" s="61">
        <v>6012220601</v>
      </c>
      <c r="AB190" s="63" t="s">
        <v>497</v>
      </c>
      <c r="AC190" s="70"/>
      <c r="AD190" s="71"/>
      <c r="AE190" s="70"/>
      <c r="AF190" s="70"/>
      <c r="AG190" s="70"/>
      <c r="AH190" s="70"/>
      <c r="AI190" s="70"/>
      <c r="AJ190" s="70"/>
      <c r="AK190" s="70"/>
      <c r="AL190" s="82"/>
      <c r="AM190" s="82"/>
      <c r="AN190" s="70"/>
      <c r="AO190" s="70"/>
      <c r="AP190" s="70"/>
      <c r="AQ190" s="70"/>
      <c r="AR190" s="70"/>
      <c r="AS190" s="70"/>
      <c r="AT190" s="70"/>
      <c r="AU190" s="82"/>
      <c r="AV190" s="70"/>
      <c r="AW190" s="79">
        <v>593387186</v>
      </c>
      <c r="AX190" s="82"/>
      <c r="AY190" s="70"/>
      <c r="AZ190" s="79">
        <v>593387186</v>
      </c>
      <c r="BA190" s="70">
        <f t="shared" ref="BA190:BB190" si="184">AC190+AE190+AG190+AI190+AK190+AM190+AO190+AQ190+AS190+AU190+AW190+AY190</f>
        <v>593387186</v>
      </c>
      <c r="BB190" s="70">
        <f t="shared" si="184"/>
        <v>593387186</v>
      </c>
      <c r="BC190" s="71">
        <f t="shared" si="1"/>
        <v>0</v>
      </c>
      <c r="BD190" s="72">
        <f t="shared" si="2"/>
        <v>0</v>
      </c>
      <c r="BE190" s="72">
        <f t="shared" si="3"/>
        <v>0</v>
      </c>
    </row>
    <row r="191" spans="1:57" s="73" customFormat="1" ht="14.25" customHeight="1">
      <c r="A191" s="61" t="s">
        <v>57</v>
      </c>
      <c r="B191" s="61" t="s">
        <v>487</v>
      </c>
      <c r="C191" s="94" t="s">
        <v>488</v>
      </c>
      <c r="D191" s="94" t="s">
        <v>60</v>
      </c>
      <c r="E191" s="94">
        <v>6</v>
      </c>
      <c r="F191" s="61" t="s">
        <v>577</v>
      </c>
      <c r="G191" s="63" t="s">
        <v>490</v>
      </c>
      <c r="H191" s="63" t="s">
        <v>491</v>
      </c>
      <c r="I191" s="63" t="s">
        <v>492</v>
      </c>
      <c r="J191" s="64">
        <v>93142104</v>
      </c>
      <c r="K191" s="63" t="s">
        <v>493</v>
      </c>
      <c r="L191" s="63" t="s">
        <v>143</v>
      </c>
      <c r="M191" s="63" t="s">
        <v>578</v>
      </c>
      <c r="N191" s="63" t="s">
        <v>205</v>
      </c>
      <c r="O191" s="63" t="s">
        <v>205</v>
      </c>
      <c r="P191" s="63" t="s">
        <v>209</v>
      </c>
      <c r="Q191" s="63">
        <v>12</v>
      </c>
      <c r="R191" s="63" t="s">
        <v>71</v>
      </c>
      <c r="S191" s="61" t="s">
        <v>210</v>
      </c>
      <c r="T191" s="63" t="s">
        <v>73</v>
      </c>
      <c r="U191" s="83">
        <v>0</v>
      </c>
      <c r="V191" s="83">
        <v>0</v>
      </c>
      <c r="W191" s="63" t="s">
        <v>74</v>
      </c>
      <c r="X191" s="63" t="s">
        <v>65</v>
      </c>
      <c r="Y191" s="63" t="s">
        <v>495</v>
      </c>
      <c r="Z191" s="63" t="s">
        <v>496</v>
      </c>
      <c r="AA191" s="61">
        <v>6012220601</v>
      </c>
      <c r="AB191" s="63" t="s">
        <v>497</v>
      </c>
      <c r="AC191" s="68">
        <v>0</v>
      </c>
      <c r="AD191" s="71"/>
      <c r="AE191" s="68">
        <v>0</v>
      </c>
      <c r="AF191" s="68">
        <v>0</v>
      </c>
      <c r="AG191" s="68">
        <v>0</v>
      </c>
      <c r="AH191" s="68">
        <v>0</v>
      </c>
      <c r="AI191" s="68">
        <v>0</v>
      </c>
      <c r="AJ191" s="68">
        <v>0</v>
      </c>
      <c r="AK191" s="68">
        <v>0</v>
      </c>
      <c r="AL191" s="68">
        <v>0</v>
      </c>
      <c r="AM191" s="68">
        <v>0</v>
      </c>
      <c r="AN191" s="68">
        <v>0</v>
      </c>
      <c r="AO191" s="68">
        <v>0</v>
      </c>
      <c r="AP191" s="68">
        <v>0</v>
      </c>
      <c r="AQ191" s="68">
        <v>0</v>
      </c>
      <c r="AR191" s="68">
        <v>0</v>
      </c>
      <c r="AS191" s="68">
        <v>0</v>
      </c>
      <c r="AT191" s="68">
        <v>0</v>
      </c>
      <c r="AU191" s="68">
        <v>0</v>
      </c>
      <c r="AV191" s="68">
        <v>0</v>
      </c>
      <c r="AW191" s="68">
        <v>0</v>
      </c>
      <c r="AX191" s="68">
        <v>0</v>
      </c>
      <c r="AY191" s="68">
        <v>0</v>
      </c>
      <c r="AZ191" s="68">
        <v>0</v>
      </c>
      <c r="BA191" s="70">
        <f t="shared" ref="BA191:BB191" si="185">AC191+AE191+AG191+AI191+AK191+AM191+AO191+AQ191+AS191+AU191+AW191+AY191</f>
        <v>0</v>
      </c>
      <c r="BB191" s="70">
        <f t="shared" si="185"/>
        <v>0</v>
      </c>
      <c r="BC191" s="71">
        <f t="shared" si="1"/>
        <v>0</v>
      </c>
      <c r="BD191" s="72">
        <f t="shared" si="2"/>
        <v>0</v>
      </c>
      <c r="BE191" s="72">
        <f t="shared" si="3"/>
        <v>0</v>
      </c>
    </row>
    <row r="192" spans="1:57" s="73" customFormat="1" ht="14.25" customHeight="1">
      <c r="A192" s="61" t="s">
        <v>57</v>
      </c>
      <c r="B192" s="61" t="s">
        <v>487</v>
      </c>
      <c r="C192" s="94" t="s">
        <v>488</v>
      </c>
      <c r="D192" s="94" t="s">
        <v>60</v>
      </c>
      <c r="E192" s="94">
        <v>28</v>
      </c>
      <c r="F192" s="61" t="s">
        <v>579</v>
      </c>
      <c r="G192" s="63" t="s">
        <v>490</v>
      </c>
      <c r="H192" s="63" t="s">
        <v>491</v>
      </c>
      <c r="I192" s="63" t="s">
        <v>492</v>
      </c>
      <c r="J192" s="64" t="s">
        <v>65</v>
      </c>
      <c r="K192" s="63" t="s">
        <v>493</v>
      </c>
      <c r="L192" s="63" t="s">
        <v>67</v>
      </c>
      <c r="M192" s="74" t="s">
        <v>580</v>
      </c>
      <c r="N192" s="63" t="s">
        <v>70</v>
      </c>
      <c r="O192" s="63" t="s">
        <v>70</v>
      </c>
      <c r="P192" s="63" t="s">
        <v>70</v>
      </c>
      <c r="Q192" s="63">
        <v>6</v>
      </c>
      <c r="R192" s="63" t="s">
        <v>71</v>
      </c>
      <c r="S192" s="63" t="s">
        <v>264</v>
      </c>
      <c r="T192" s="63" t="s">
        <v>73</v>
      </c>
      <c r="U192" s="83">
        <v>382550750</v>
      </c>
      <c r="V192" s="83">
        <v>382550750</v>
      </c>
      <c r="W192" s="63" t="s">
        <v>74</v>
      </c>
      <c r="X192" s="63" t="s">
        <v>65</v>
      </c>
      <c r="Y192" s="63" t="s">
        <v>495</v>
      </c>
      <c r="Z192" s="63" t="s">
        <v>496</v>
      </c>
      <c r="AA192" s="61">
        <v>6012220601</v>
      </c>
      <c r="AB192" s="63" t="s">
        <v>497</v>
      </c>
      <c r="AC192" s="70"/>
      <c r="AD192" s="71"/>
      <c r="AE192" s="70"/>
      <c r="AF192" s="70"/>
      <c r="AG192" s="70"/>
      <c r="AH192" s="70"/>
      <c r="AI192" s="70"/>
      <c r="AJ192" s="70"/>
      <c r="AK192" s="83"/>
      <c r="AL192" s="83"/>
      <c r="AM192" s="83">
        <v>0</v>
      </c>
      <c r="AN192" s="79"/>
      <c r="AO192" s="71">
        <v>76510150</v>
      </c>
      <c r="AP192" s="79"/>
      <c r="AQ192" s="79"/>
      <c r="AR192" s="79">
        <v>76510150</v>
      </c>
      <c r="AS192" s="79">
        <v>76510150</v>
      </c>
      <c r="AT192" s="79">
        <v>76510150</v>
      </c>
      <c r="AU192" s="79">
        <v>76510150</v>
      </c>
      <c r="AV192" s="79">
        <v>76510150</v>
      </c>
      <c r="AW192" s="79">
        <v>76510150</v>
      </c>
      <c r="AX192" s="79">
        <v>76510150</v>
      </c>
      <c r="AY192" s="71">
        <v>76510150</v>
      </c>
      <c r="AZ192" s="71">
        <v>76510150</v>
      </c>
      <c r="BA192" s="70">
        <f t="shared" ref="BA192:BB192" si="186">AC192+AE192+AG192+AI192+AK192+AM192+AO192+AQ192+AS192+AU192+AW192+AY192</f>
        <v>382550750</v>
      </c>
      <c r="BB192" s="70">
        <f t="shared" si="186"/>
        <v>382550750</v>
      </c>
      <c r="BC192" s="71">
        <f t="shared" si="1"/>
        <v>0</v>
      </c>
      <c r="BD192" s="72">
        <f t="shared" si="2"/>
        <v>0</v>
      </c>
      <c r="BE192" s="72">
        <f t="shared" si="3"/>
        <v>0</v>
      </c>
    </row>
    <row r="193" spans="1:57" s="73" customFormat="1" ht="14.25" customHeight="1">
      <c r="A193" s="61" t="s">
        <v>57</v>
      </c>
      <c r="B193" s="61" t="s">
        <v>487</v>
      </c>
      <c r="C193" s="94" t="s">
        <v>488</v>
      </c>
      <c r="D193" s="94" t="s">
        <v>60</v>
      </c>
      <c r="E193" s="94">
        <v>28</v>
      </c>
      <c r="F193" s="61" t="s">
        <v>581</v>
      </c>
      <c r="G193" s="63" t="s">
        <v>490</v>
      </c>
      <c r="H193" s="63" t="s">
        <v>491</v>
      </c>
      <c r="I193" s="63" t="s">
        <v>492</v>
      </c>
      <c r="J193" s="64">
        <v>80131500</v>
      </c>
      <c r="K193" s="63" t="s">
        <v>493</v>
      </c>
      <c r="L193" s="63" t="s">
        <v>96</v>
      </c>
      <c r="M193" s="63" t="s">
        <v>582</v>
      </c>
      <c r="N193" s="63" t="s">
        <v>70</v>
      </c>
      <c r="O193" s="63" t="s">
        <v>70</v>
      </c>
      <c r="P193" s="63" t="s">
        <v>70</v>
      </c>
      <c r="Q193" s="63">
        <v>6</v>
      </c>
      <c r="R193" s="63" t="s">
        <v>71</v>
      </c>
      <c r="S193" s="148" t="s">
        <v>98</v>
      </c>
      <c r="T193" s="63" t="s">
        <v>73</v>
      </c>
      <c r="U193" s="83">
        <v>80325000</v>
      </c>
      <c r="V193" s="83">
        <v>80325000</v>
      </c>
      <c r="W193" s="63" t="s">
        <v>74</v>
      </c>
      <c r="X193" s="63" t="s">
        <v>65</v>
      </c>
      <c r="Y193" s="63" t="s">
        <v>495</v>
      </c>
      <c r="Z193" s="63" t="s">
        <v>496</v>
      </c>
      <c r="AA193" s="61">
        <v>6012220601</v>
      </c>
      <c r="AB193" s="63" t="s">
        <v>497</v>
      </c>
      <c r="AC193" s="70"/>
      <c r="AD193" s="71"/>
      <c r="AE193" s="100"/>
      <c r="AF193" s="100"/>
      <c r="AG193" s="70"/>
      <c r="AH193" s="70"/>
      <c r="AI193" s="70"/>
      <c r="AJ193" s="70"/>
      <c r="AK193" s="79"/>
      <c r="AL193" s="83"/>
      <c r="AM193" s="83">
        <v>0</v>
      </c>
      <c r="AN193" s="79"/>
      <c r="AO193" s="79">
        <v>16065000</v>
      </c>
      <c r="AP193" s="79"/>
      <c r="AQ193" s="79"/>
      <c r="AR193" s="79">
        <v>16065000</v>
      </c>
      <c r="AS193" s="79">
        <v>16065000</v>
      </c>
      <c r="AT193" s="79">
        <v>16065000</v>
      </c>
      <c r="AU193" s="79">
        <v>16065000</v>
      </c>
      <c r="AV193" s="79">
        <v>16065000</v>
      </c>
      <c r="AW193" s="79">
        <v>16065000</v>
      </c>
      <c r="AX193" s="79">
        <v>16065000</v>
      </c>
      <c r="AY193" s="79">
        <v>16065000</v>
      </c>
      <c r="AZ193" s="79">
        <v>16065000</v>
      </c>
      <c r="BA193" s="70">
        <f t="shared" ref="BA193:BB193" si="187">AC193+AE193+AG193+AI193+AK193+AM193+AO193+AQ193+AS193+AU193+AW193+AY193</f>
        <v>80325000</v>
      </c>
      <c r="BB193" s="70">
        <f t="shared" si="187"/>
        <v>80325000</v>
      </c>
      <c r="BC193" s="71">
        <f t="shared" si="1"/>
        <v>0</v>
      </c>
      <c r="BD193" s="72">
        <f t="shared" si="2"/>
        <v>0</v>
      </c>
      <c r="BE193" s="72">
        <f t="shared" si="3"/>
        <v>0</v>
      </c>
    </row>
    <row r="194" spans="1:57" s="73" customFormat="1" ht="14.25" customHeight="1">
      <c r="A194" s="61" t="s">
        <v>57</v>
      </c>
      <c r="B194" s="61" t="s">
        <v>487</v>
      </c>
      <c r="C194" s="94" t="s">
        <v>488</v>
      </c>
      <c r="D194" s="94" t="s">
        <v>60</v>
      </c>
      <c r="E194" s="94">
        <v>28</v>
      </c>
      <c r="F194" s="61" t="s">
        <v>583</v>
      </c>
      <c r="G194" s="63" t="s">
        <v>545</v>
      </c>
      <c r="H194" s="63" t="s">
        <v>546</v>
      </c>
      <c r="I194" s="63" t="s">
        <v>551</v>
      </c>
      <c r="J194" s="64" t="s">
        <v>65</v>
      </c>
      <c r="K194" s="63" t="s">
        <v>548</v>
      </c>
      <c r="L194" s="63" t="s">
        <v>67</v>
      </c>
      <c r="M194" s="74" t="s">
        <v>584</v>
      </c>
      <c r="N194" s="63" t="s">
        <v>70</v>
      </c>
      <c r="O194" s="63" t="s">
        <v>70</v>
      </c>
      <c r="P194" s="63" t="s">
        <v>70</v>
      </c>
      <c r="Q194" s="63">
        <v>6</v>
      </c>
      <c r="R194" s="63" t="s">
        <v>71</v>
      </c>
      <c r="S194" s="63" t="s">
        <v>264</v>
      </c>
      <c r="T194" s="63" t="s">
        <v>73</v>
      </c>
      <c r="U194" s="83">
        <v>35422086</v>
      </c>
      <c r="V194" s="83">
        <v>35422086</v>
      </c>
      <c r="W194" s="63" t="s">
        <v>74</v>
      </c>
      <c r="X194" s="63" t="s">
        <v>65</v>
      </c>
      <c r="Y194" s="63" t="s">
        <v>495</v>
      </c>
      <c r="Z194" s="63" t="s">
        <v>496</v>
      </c>
      <c r="AA194" s="61">
        <v>6012220601</v>
      </c>
      <c r="AB194" s="63" t="s">
        <v>497</v>
      </c>
      <c r="AC194" s="70"/>
      <c r="AD194" s="71"/>
      <c r="AE194" s="70"/>
      <c r="AF194" s="70"/>
      <c r="AG194" s="70"/>
      <c r="AH194" s="70"/>
      <c r="AI194" s="70"/>
      <c r="AJ194" s="70"/>
      <c r="AK194" s="83"/>
      <c r="AL194" s="83"/>
      <c r="AM194" s="83">
        <v>0</v>
      </c>
      <c r="AN194" s="79"/>
      <c r="AO194" s="79">
        <v>7084417</v>
      </c>
      <c r="AP194" s="79"/>
      <c r="AQ194" s="79"/>
      <c r="AR194" s="79">
        <v>7084417</v>
      </c>
      <c r="AS194" s="79">
        <v>7084417</v>
      </c>
      <c r="AT194" s="79">
        <v>7084417</v>
      </c>
      <c r="AU194" s="79">
        <v>7084417</v>
      </c>
      <c r="AV194" s="79">
        <v>7084417</v>
      </c>
      <c r="AW194" s="79">
        <v>7084417</v>
      </c>
      <c r="AX194" s="79">
        <v>7084417</v>
      </c>
      <c r="AY194" s="71">
        <v>7084418</v>
      </c>
      <c r="AZ194" s="79">
        <v>7084418</v>
      </c>
      <c r="BA194" s="70">
        <f t="shared" ref="BA194:BB194" si="188">AC194+AE194+AG194+AI194+AK194+AM194+AO194+AQ194+AS194+AU194+AW194+AY194</f>
        <v>35422086</v>
      </c>
      <c r="BB194" s="70">
        <f t="shared" si="188"/>
        <v>35422086</v>
      </c>
      <c r="BC194" s="71">
        <f t="shared" si="1"/>
        <v>0</v>
      </c>
      <c r="BD194" s="72">
        <f t="shared" si="2"/>
        <v>0</v>
      </c>
      <c r="BE194" s="72">
        <f t="shared" si="3"/>
        <v>0</v>
      </c>
    </row>
    <row r="195" spans="1:57" s="73" customFormat="1" ht="14.25" customHeight="1">
      <c r="A195" s="61" t="s">
        <v>57</v>
      </c>
      <c r="B195" s="61" t="s">
        <v>487</v>
      </c>
      <c r="C195" s="94" t="s">
        <v>488</v>
      </c>
      <c r="D195" s="94" t="s">
        <v>60</v>
      </c>
      <c r="E195" s="94">
        <v>16</v>
      </c>
      <c r="F195" s="61" t="s">
        <v>585</v>
      </c>
      <c r="G195" s="63" t="s">
        <v>490</v>
      </c>
      <c r="H195" s="63" t="s">
        <v>491</v>
      </c>
      <c r="I195" s="63" t="s">
        <v>492</v>
      </c>
      <c r="J195" s="64">
        <v>81101516</v>
      </c>
      <c r="K195" s="63" t="s">
        <v>493</v>
      </c>
      <c r="L195" s="63" t="s">
        <v>231</v>
      </c>
      <c r="M195" s="63" t="s">
        <v>586</v>
      </c>
      <c r="N195" s="63" t="s">
        <v>125</v>
      </c>
      <c r="O195" s="63" t="s">
        <v>125</v>
      </c>
      <c r="P195" s="63" t="s">
        <v>70</v>
      </c>
      <c r="Q195" s="63">
        <v>1</v>
      </c>
      <c r="R195" s="63" t="s">
        <v>71</v>
      </c>
      <c r="S195" s="63" t="s">
        <v>446</v>
      </c>
      <c r="T195" s="63" t="s">
        <v>73</v>
      </c>
      <c r="U195" s="83">
        <v>0</v>
      </c>
      <c r="V195" s="83">
        <v>0</v>
      </c>
      <c r="W195" s="63" t="s">
        <v>74</v>
      </c>
      <c r="X195" s="63" t="s">
        <v>65</v>
      </c>
      <c r="Y195" s="63" t="s">
        <v>495</v>
      </c>
      <c r="Z195" s="63" t="s">
        <v>496</v>
      </c>
      <c r="AA195" s="61">
        <v>6012220601</v>
      </c>
      <c r="AB195" s="63" t="s">
        <v>497</v>
      </c>
      <c r="AC195" s="79"/>
      <c r="AD195" s="71"/>
      <c r="AE195" s="79"/>
      <c r="AF195" s="79"/>
      <c r="AG195" s="79"/>
      <c r="AH195" s="79"/>
      <c r="AI195" s="79"/>
      <c r="AJ195" s="79"/>
      <c r="AK195" s="79"/>
      <c r="AL195" s="79"/>
      <c r="AM195" s="79"/>
      <c r="AN195" s="79"/>
      <c r="AO195" s="83">
        <v>0</v>
      </c>
      <c r="AP195" s="79"/>
      <c r="AQ195" s="79"/>
      <c r="AR195" s="79"/>
      <c r="AS195" s="79"/>
      <c r="AT195" s="79">
        <v>0</v>
      </c>
      <c r="AU195" s="79"/>
      <c r="AV195" s="79"/>
      <c r="AW195" s="79"/>
      <c r="AX195" s="79"/>
      <c r="AY195" s="79"/>
      <c r="AZ195" s="79"/>
      <c r="BA195" s="70">
        <f t="shared" ref="BA195:BB195" si="189">AC195+AE195+AG195+AI195+AK195+AM195+AO195+AQ195+AS195+AU195+AW195+AY195</f>
        <v>0</v>
      </c>
      <c r="BB195" s="70">
        <f t="shared" si="189"/>
        <v>0</v>
      </c>
      <c r="BC195" s="71">
        <f t="shared" si="1"/>
        <v>0</v>
      </c>
      <c r="BD195" s="72">
        <f t="shared" si="2"/>
        <v>0</v>
      </c>
      <c r="BE195" s="72">
        <f t="shared" si="3"/>
        <v>0</v>
      </c>
    </row>
    <row r="196" spans="1:57" s="73" customFormat="1" ht="14.25" customHeight="1">
      <c r="A196" s="61" t="s">
        <v>57</v>
      </c>
      <c r="B196" s="61" t="s">
        <v>487</v>
      </c>
      <c r="C196" s="94" t="s">
        <v>488</v>
      </c>
      <c r="D196" s="94" t="s">
        <v>60</v>
      </c>
      <c r="E196" s="94">
        <v>28</v>
      </c>
      <c r="F196" s="61" t="s">
        <v>587</v>
      </c>
      <c r="G196" s="63" t="s">
        <v>490</v>
      </c>
      <c r="H196" s="63" t="s">
        <v>491</v>
      </c>
      <c r="I196" s="63" t="s">
        <v>492</v>
      </c>
      <c r="J196" s="64">
        <v>80111620</v>
      </c>
      <c r="K196" s="63" t="s">
        <v>493</v>
      </c>
      <c r="L196" s="63" t="s">
        <v>82</v>
      </c>
      <c r="M196" s="63" t="s">
        <v>588</v>
      </c>
      <c r="N196" s="63" t="s">
        <v>84</v>
      </c>
      <c r="O196" s="63" t="s">
        <v>84</v>
      </c>
      <c r="P196" s="63" t="s">
        <v>84</v>
      </c>
      <c r="Q196" s="63">
        <v>11</v>
      </c>
      <c r="R196" s="63" t="s">
        <v>71</v>
      </c>
      <c r="S196" s="63" t="s">
        <v>72</v>
      </c>
      <c r="T196" s="63" t="s">
        <v>73</v>
      </c>
      <c r="U196" s="83">
        <v>79289720</v>
      </c>
      <c r="V196" s="83">
        <v>79289720</v>
      </c>
      <c r="W196" s="63" t="s">
        <v>74</v>
      </c>
      <c r="X196" s="63" t="s">
        <v>65</v>
      </c>
      <c r="Y196" s="63" t="s">
        <v>495</v>
      </c>
      <c r="Z196" s="63" t="s">
        <v>496</v>
      </c>
      <c r="AA196" s="61">
        <v>6012220601</v>
      </c>
      <c r="AB196" s="63" t="s">
        <v>497</v>
      </c>
      <c r="AC196" s="68"/>
      <c r="AD196" s="71"/>
      <c r="AE196" s="68">
        <v>43779600</v>
      </c>
      <c r="AF196" s="68"/>
      <c r="AG196" s="68"/>
      <c r="AH196" s="68">
        <v>6080500</v>
      </c>
      <c r="AI196" s="68"/>
      <c r="AJ196" s="68">
        <v>7296600</v>
      </c>
      <c r="AK196" s="68"/>
      <c r="AL196" s="68">
        <v>7296600</v>
      </c>
      <c r="AM196" s="68">
        <v>35510120</v>
      </c>
      <c r="AN196" s="68">
        <v>7296600</v>
      </c>
      <c r="AO196" s="68"/>
      <c r="AP196" s="68">
        <v>7296600</v>
      </c>
      <c r="AQ196" s="68"/>
      <c r="AR196" s="68">
        <v>7296600</v>
      </c>
      <c r="AS196" s="88"/>
      <c r="AT196" s="101">
        <v>7296600</v>
      </c>
      <c r="AU196" s="88"/>
      <c r="AV196" s="101">
        <v>7296600</v>
      </c>
      <c r="AW196" s="88"/>
      <c r="AX196" s="101">
        <v>7296600</v>
      </c>
      <c r="AY196" s="88"/>
      <c r="AZ196" s="101">
        <v>14836420</v>
      </c>
      <c r="BA196" s="70">
        <f t="shared" ref="BA196:BB196" si="190">AC196+AE196+AG196+AI196+AK196+AM196+AO196+AQ196+AS196+AU196+AW196+AY196</f>
        <v>79289720</v>
      </c>
      <c r="BB196" s="70">
        <f t="shared" si="190"/>
        <v>79289720</v>
      </c>
      <c r="BC196" s="71">
        <f t="shared" si="1"/>
        <v>0</v>
      </c>
      <c r="BD196" s="72">
        <f t="shared" si="2"/>
        <v>0</v>
      </c>
      <c r="BE196" s="72">
        <f t="shared" si="3"/>
        <v>0</v>
      </c>
    </row>
    <row r="197" spans="1:57" s="73" customFormat="1" ht="14.25" customHeight="1">
      <c r="A197" s="61" t="s">
        <v>57</v>
      </c>
      <c r="B197" s="61" t="s">
        <v>487</v>
      </c>
      <c r="C197" s="94" t="s">
        <v>488</v>
      </c>
      <c r="D197" s="94" t="s">
        <v>60</v>
      </c>
      <c r="E197" s="94">
        <v>28</v>
      </c>
      <c r="F197" s="61" t="s">
        <v>589</v>
      </c>
      <c r="G197" s="63" t="s">
        <v>490</v>
      </c>
      <c r="H197" s="63" t="s">
        <v>491</v>
      </c>
      <c r="I197" s="63" t="s">
        <v>492</v>
      </c>
      <c r="J197" s="64">
        <v>80111620</v>
      </c>
      <c r="K197" s="63" t="s">
        <v>493</v>
      </c>
      <c r="L197" s="63" t="s">
        <v>82</v>
      </c>
      <c r="M197" s="63" t="s">
        <v>590</v>
      </c>
      <c r="N197" s="63" t="s">
        <v>84</v>
      </c>
      <c r="O197" s="63" t="s">
        <v>84</v>
      </c>
      <c r="P197" s="63" t="s">
        <v>90</v>
      </c>
      <c r="Q197" s="63">
        <v>11</v>
      </c>
      <c r="R197" s="63" t="s">
        <v>71</v>
      </c>
      <c r="S197" s="63" t="s">
        <v>72</v>
      </c>
      <c r="T197" s="63" t="s">
        <v>73</v>
      </c>
      <c r="U197" s="83">
        <v>80749040</v>
      </c>
      <c r="V197" s="83">
        <v>80749040</v>
      </c>
      <c r="W197" s="63" t="s">
        <v>74</v>
      </c>
      <c r="X197" s="63" t="s">
        <v>65</v>
      </c>
      <c r="Y197" s="63" t="s">
        <v>495</v>
      </c>
      <c r="Z197" s="63" t="s">
        <v>496</v>
      </c>
      <c r="AA197" s="61">
        <v>6012220601</v>
      </c>
      <c r="AB197" s="63" t="s">
        <v>497</v>
      </c>
      <c r="AC197" s="79">
        <v>43779600</v>
      </c>
      <c r="AD197" s="71"/>
      <c r="AE197" s="79"/>
      <c r="AF197" s="70"/>
      <c r="AG197" s="70"/>
      <c r="AH197" s="79">
        <v>7296600</v>
      </c>
      <c r="AI197" s="70"/>
      <c r="AJ197" s="79">
        <v>7296600</v>
      </c>
      <c r="AK197" s="79"/>
      <c r="AL197" s="83">
        <v>7296600</v>
      </c>
      <c r="AM197" s="83">
        <v>36969440</v>
      </c>
      <c r="AN197" s="79">
        <v>7296600</v>
      </c>
      <c r="AO197" s="70"/>
      <c r="AP197" s="79">
        <v>7296600</v>
      </c>
      <c r="AQ197" s="70"/>
      <c r="AR197" s="79">
        <v>7296600</v>
      </c>
      <c r="AS197" s="70"/>
      <c r="AT197" s="79">
        <v>7296600</v>
      </c>
      <c r="AU197" s="70"/>
      <c r="AV197" s="79">
        <v>7296600</v>
      </c>
      <c r="AW197" s="70"/>
      <c r="AX197" s="79">
        <v>7296600</v>
      </c>
      <c r="AY197" s="70"/>
      <c r="AZ197" s="79">
        <v>15079640</v>
      </c>
      <c r="BA197" s="70">
        <f t="shared" ref="BA197:BB197" si="191">AC197+AE197+AG197+AI197+AK197+AM197+AO197+AQ197+AS197+AU197+AW197+AY197</f>
        <v>80749040</v>
      </c>
      <c r="BB197" s="70">
        <f t="shared" si="191"/>
        <v>80749040</v>
      </c>
      <c r="BC197" s="71">
        <f t="shared" si="1"/>
        <v>0</v>
      </c>
      <c r="BD197" s="72">
        <f t="shared" si="2"/>
        <v>0</v>
      </c>
      <c r="BE197" s="72">
        <f t="shared" si="3"/>
        <v>0</v>
      </c>
    </row>
    <row r="198" spans="1:57" s="73" customFormat="1" ht="14.25" customHeight="1">
      <c r="A198" s="61" t="s">
        <v>57</v>
      </c>
      <c r="B198" s="61" t="s">
        <v>487</v>
      </c>
      <c r="C198" s="94" t="s">
        <v>488</v>
      </c>
      <c r="D198" s="94" t="s">
        <v>60</v>
      </c>
      <c r="E198" s="94">
        <v>28</v>
      </c>
      <c r="F198" s="61" t="s">
        <v>591</v>
      </c>
      <c r="G198" s="63" t="s">
        <v>490</v>
      </c>
      <c r="H198" s="63" t="s">
        <v>491</v>
      </c>
      <c r="I198" s="63" t="s">
        <v>492</v>
      </c>
      <c r="J198" s="64">
        <v>80111620</v>
      </c>
      <c r="K198" s="63" t="s">
        <v>493</v>
      </c>
      <c r="L198" s="63" t="s">
        <v>82</v>
      </c>
      <c r="M198" s="63" t="s">
        <v>592</v>
      </c>
      <c r="N198" s="63" t="s">
        <v>84</v>
      </c>
      <c r="O198" s="63" t="s">
        <v>84</v>
      </c>
      <c r="P198" s="63" t="s">
        <v>90</v>
      </c>
      <c r="Q198" s="63">
        <v>11</v>
      </c>
      <c r="R198" s="63" t="s">
        <v>71</v>
      </c>
      <c r="S198" s="63" t="s">
        <v>72</v>
      </c>
      <c r="T198" s="63" t="s">
        <v>73</v>
      </c>
      <c r="U198" s="83">
        <v>80749040</v>
      </c>
      <c r="V198" s="83">
        <v>80749040</v>
      </c>
      <c r="W198" s="63" t="s">
        <v>74</v>
      </c>
      <c r="X198" s="63" t="s">
        <v>65</v>
      </c>
      <c r="Y198" s="63" t="s">
        <v>495</v>
      </c>
      <c r="Z198" s="63" t="s">
        <v>496</v>
      </c>
      <c r="AA198" s="61">
        <v>6012220601</v>
      </c>
      <c r="AB198" s="63" t="s">
        <v>497</v>
      </c>
      <c r="AC198" s="79">
        <v>43779600</v>
      </c>
      <c r="AD198" s="71"/>
      <c r="AE198" s="79"/>
      <c r="AF198" s="70"/>
      <c r="AG198" s="70"/>
      <c r="AH198" s="79">
        <v>7296600</v>
      </c>
      <c r="AI198" s="70"/>
      <c r="AJ198" s="79">
        <v>7296600</v>
      </c>
      <c r="AK198" s="79"/>
      <c r="AL198" s="83">
        <v>7296600</v>
      </c>
      <c r="AM198" s="83">
        <v>36969440</v>
      </c>
      <c r="AN198" s="79">
        <v>7296600</v>
      </c>
      <c r="AO198" s="70"/>
      <c r="AP198" s="79">
        <v>7296600</v>
      </c>
      <c r="AQ198" s="70"/>
      <c r="AR198" s="79">
        <v>7296600</v>
      </c>
      <c r="AS198" s="70"/>
      <c r="AT198" s="79">
        <v>7296600</v>
      </c>
      <c r="AU198" s="70"/>
      <c r="AV198" s="79">
        <v>7296600</v>
      </c>
      <c r="AW198" s="70"/>
      <c r="AX198" s="79">
        <v>7296600</v>
      </c>
      <c r="AY198" s="70"/>
      <c r="AZ198" s="79">
        <v>15079640</v>
      </c>
      <c r="BA198" s="70">
        <f t="shared" ref="BA198:BB198" si="192">AC198+AE198+AG198+AI198+AK198+AM198+AO198+AQ198+AS198+AU198+AW198+AY198</f>
        <v>80749040</v>
      </c>
      <c r="BB198" s="70">
        <f t="shared" si="192"/>
        <v>80749040</v>
      </c>
      <c r="BC198" s="71">
        <f t="shared" si="1"/>
        <v>0</v>
      </c>
      <c r="BD198" s="72">
        <f t="shared" si="2"/>
        <v>0</v>
      </c>
      <c r="BE198" s="72">
        <f t="shared" si="3"/>
        <v>0</v>
      </c>
    </row>
    <row r="199" spans="1:57" s="73" customFormat="1" ht="14.25" customHeight="1">
      <c r="A199" s="61" t="s">
        <v>57</v>
      </c>
      <c r="B199" s="61" t="s">
        <v>487</v>
      </c>
      <c r="C199" s="94" t="s">
        <v>488</v>
      </c>
      <c r="D199" s="94" t="s">
        <v>60</v>
      </c>
      <c r="E199" s="94">
        <v>28</v>
      </c>
      <c r="F199" s="61" t="s">
        <v>593</v>
      </c>
      <c r="G199" s="63" t="s">
        <v>490</v>
      </c>
      <c r="H199" s="63" t="s">
        <v>491</v>
      </c>
      <c r="I199" s="63" t="s">
        <v>492</v>
      </c>
      <c r="J199" s="64">
        <v>80111620</v>
      </c>
      <c r="K199" s="63" t="s">
        <v>493</v>
      </c>
      <c r="L199" s="63" t="s">
        <v>82</v>
      </c>
      <c r="M199" s="63" t="s">
        <v>594</v>
      </c>
      <c r="N199" s="63" t="s">
        <v>84</v>
      </c>
      <c r="O199" s="63" t="s">
        <v>84</v>
      </c>
      <c r="P199" s="63" t="s">
        <v>90</v>
      </c>
      <c r="Q199" s="63">
        <v>11</v>
      </c>
      <c r="R199" s="63" t="s">
        <v>71</v>
      </c>
      <c r="S199" s="63" t="s">
        <v>72</v>
      </c>
      <c r="T199" s="63" t="s">
        <v>73</v>
      </c>
      <c r="U199" s="83">
        <v>80505820</v>
      </c>
      <c r="V199" s="83">
        <v>80505820</v>
      </c>
      <c r="W199" s="63" t="s">
        <v>74</v>
      </c>
      <c r="X199" s="63" t="s">
        <v>65</v>
      </c>
      <c r="Y199" s="63" t="s">
        <v>495</v>
      </c>
      <c r="Z199" s="63" t="s">
        <v>496</v>
      </c>
      <c r="AA199" s="61">
        <v>6012220601</v>
      </c>
      <c r="AB199" s="63" t="s">
        <v>497</v>
      </c>
      <c r="AC199" s="79">
        <v>43779600</v>
      </c>
      <c r="AD199" s="71"/>
      <c r="AE199" s="79"/>
      <c r="AF199" s="70"/>
      <c r="AG199" s="70"/>
      <c r="AH199" s="79">
        <v>7296600</v>
      </c>
      <c r="AI199" s="70"/>
      <c r="AJ199" s="79">
        <v>7296600</v>
      </c>
      <c r="AK199" s="79"/>
      <c r="AL199" s="83">
        <v>7296600</v>
      </c>
      <c r="AM199" s="83">
        <v>36726220</v>
      </c>
      <c r="AN199" s="79">
        <v>7296600</v>
      </c>
      <c r="AO199" s="70"/>
      <c r="AP199" s="79">
        <v>7296600</v>
      </c>
      <c r="AQ199" s="70"/>
      <c r="AR199" s="79">
        <v>7296600</v>
      </c>
      <c r="AS199" s="70"/>
      <c r="AT199" s="79">
        <v>7296600</v>
      </c>
      <c r="AU199" s="70"/>
      <c r="AV199" s="79">
        <v>7296600</v>
      </c>
      <c r="AW199" s="70"/>
      <c r="AX199" s="79">
        <v>7296600</v>
      </c>
      <c r="AY199" s="70"/>
      <c r="AZ199" s="79">
        <v>14836420</v>
      </c>
      <c r="BA199" s="70">
        <f t="shared" ref="BA199:BB199" si="193">AC199+AE199+AG199+AI199+AK199+AM199+AO199+AQ199+AS199+AU199+AW199+AY199</f>
        <v>80505820</v>
      </c>
      <c r="BB199" s="70">
        <f t="shared" si="193"/>
        <v>80505820</v>
      </c>
      <c r="BC199" s="71">
        <f t="shared" si="1"/>
        <v>0</v>
      </c>
      <c r="BD199" s="72">
        <f t="shared" si="2"/>
        <v>0</v>
      </c>
      <c r="BE199" s="72">
        <f t="shared" si="3"/>
        <v>0</v>
      </c>
    </row>
    <row r="200" spans="1:57" s="73" customFormat="1" ht="14.25" customHeight="1">
      <c r="A200" s="61" t="s">
        <v>57</v>
      </c>
      <c r="B200" s="61" t="s">
        <v>487</v>
      </c>
      <c r="C200" s="94" t="s">
        <v>488</v>
      </c>
      <c r="D200" s="94" t="s">
        <v>60</v>
      </c>
      <c r="E200" s="94">
        <v>28</v>
      </c>
      <c r="F200" s="61" t="s">
        <v>595</v>
      </c>
      <c r="G200" s="63" t="s">
        <v>490</v>
      </c>
      <c r="H200" s="63" t="s">
        <v>491</v>
      </c>
      <c r="I200" s="63" t="s">
        <v>492</v>
      </c>
      <c r="J200" s="64">
        <v>80111620</v>
      </c>
      <c r="K200" s="63" t="s">
        <v>493</v>
      </c>
      <c r="L200" s="63" t="s">
        <v>82</v>
      </c>
      <c r="M200" s="63" t="s">
        <v>596</v>
      </c>
      <c r="N200" s="63" t="s">
        <v>84</v>
      </c>
      <c r="O200" s="63" t="s">
        <v>84</v>
      </c>
      <c r="P200" s="63" t="s">
        <v>90</v>
      </c>
      <c r="Q200" s="63">
        <v>11</v>
      </c>
      <c r="R200" s="63" t="s">
        <v>71</v>
      </c>
      <c r="S200" s="63" t="s">
        <v>72</v>
      </c>
      <c r="T200" s="63" t="s">
        <v>73</v>
      </c>
      <c r="U200" s="83">
        <v>80749040</v>
      </c>
      <c r="V200" s="83">
        <v>80749040</v>
      </c>
      <c r="W200" s="63" t="s">
        <v>74</v>
      </c>
      <c r="X200" s="63" t="s">
        <v>65</v>
      </c>
      <c r="Y200" s="63" t="s">
        <v>495</v>
      </c>
      <c r="Z200" s="63" t="s">
        <v>496</v>
      </c>
      <c r="AA200" s="61">
        <v>6012220601</v>
      </c>
      <c r="AB200" s="63" t="s">
        <v>497</v>
      </c>
      <c r="AC200" s="79">
        <v>43779600</v>
      </c>
      <c r="AD200" s="71"/>
      <c r="AE200" s="79"/>
      <c r="AF200" s="70"/>
      <c r="AG200" s="70"/>
      <c r="AH200" s="79">
        <v>7296600</v>
      </c>
      <c r="AI200" s="70"/>
      <c r="AJ200" s="79">
        <v>7296600</v>
      </c>
      <c r="AK200" s="79"/>
      <c r="AL200" s="83">
        <v>7296600</v>
      </c>
      <c r="AM200" s="83">
        <v>36969440</v>
      </c>
      <c r="AN200" s="79">
        <v>7296600</v>
      </c>
      <c r="AO200" s="70"/>
      <c r="AP200" s="79">
        <v>7296600</v>
      </c>
      <c r="AQ200" s="70"/>
      <c r="AR200" s="79">
        <v>7296600</v>
      </c>
      <c r="AS200" s="70"/>
      <c r="AT200" s="79">
        <v>7296600</v>
      </c>
      <c r="AU200" s="70"/>
      <c r="AV200" s="79">
        <v>7296600</v>
      </c>
      <c r="AW200" s="70"/>
      <c r="AX200" s="79">
        <v>7296600</v>
      </c>
      <c r="AY200" s="70"/>
      <c r="AZ200" s="79">
        <v>15079640</v>
      </c>
      <c r="BA200" s="70">
        <f t="shared" ref="BA200:BB200" si="194">AC200+AE200+AG200+AI200+AK200+AM200+AO200+AQ200+AS200+AU200+AW200+AY200</f>
        <v>80749040</v>
      </c>
      <c r="BB200" s="70">
        <f t="shared" si="194"/>
        <v>80749040</v>
      </c>
      <c r="BC200" s="71">
        <f t="shared" si="1"/>
        <v>0</v>
      </c>
      <c r="BD200" s="72">
        <f t="shared" si="2"/>
        <v>0</v>
      </c>
      <c r="BE200" s="72">
        <f t="shared" si="3"/>
        <v>0</v>
      </c>
    </row>
    <row r="201" spans="1:57" s="73" customFormat="1" ht="14.25" customHeight="1">
      <c r="A201" s="61" t="s">
        <v>57</v>
      </c>
      <c r="B201" s="61" t="s">
        <v>487</v>
      </c>
      <c r="C201" s="94" t="s">
        <v>488</v>
      </c>
      <c r="D201" s="94" t="s">
        <v>60</v>
      </c>
      <c r="E201" s="94">
        <v>28</v>
      </c>
      <c r="F201" s="61" t="s">
        <v>597</v>
      </c>
      <c r="G201" s="63" t="s">
        <v>490</v>
      </c>
      <c r="H201" s="63" t="s">
        <v>491</v>
      </c>
      <c r="I201" s="63" t="s">
        <v>492</v>
      </c>
      <c r="J201" s="64">
        <v>80111620</v>
      </c>
      <c r="K201" s="63" t="s">
        <v>493</v>
      </c>
      <c r="L201" s="63" t="s">
        <v>82</v>
      </c>
      <c r="M201" s="63" t="s">
        <v>598</v>
      </c>
      <c r="N201" s="63" t="s">
        <v>90</v>
      </c>
      <c r="O201" s="63" t="s">
        <v>90</v>
      </c>
      <c r="P201" s="63" t="s">
        <v>90</v>
      </c>
      <c r="Q201" s="63">
        <v>12</v>
      </c>
      <c r="R201" s="63" t="s">
        <v>71</v>
      </c>
      <c r="S201" s="63" t="s">
        <v>264</v>
      </c>
      <c r="T201" s="63" t="s">
        <v>73</v>
      </c>
      <c r="U201" s="83">
        <v>48091860</v>
      </c>
      <c r="V201" s="83">
        <v>48091860</v>
      </c>
      <c r="W201" s="63" t="s">
        <v>74</v>
      </c>
      <c r="X201" s="63" t="s">
        <v>65</v>
      </c>
      <c r="Y201" s="63" t="s">
        <v>495</v>
      </c>
      <c r="Z201" s="63" t="s">
        <v>496</v>
      </c>
      <c r="AA201" s="61">
        <v>6012220601</v>
      </c>
      <c r="AB201" s="63" t="s">
        <v>497</v>
      </c>
      <c r="AC201" s="79">
        <v>27006540</v>
      </c>
      <c r="AD201" s="71"/>
      <c r="AE201" s="79"/>
      <c r="AF201" s="79">
        <v>288840</v>
      </c>
      <c r="AG201" s="79"/>
      <c r="AH201" s="79">
        <v>4332600</v>
      </c>
      <c r="AI201" s="79"/>
      <c r="AJ201" s="79">
        <v>4332600</v>
      </c>
      <c r="AK201" s="79"/>
      <c r="AL201" s="83">
        <v>4332600</v>
      </c>
      <c r="AM201" s="83">
        <v>21085320</v>
      </c>
      <c r="AN201" s="79">
        <v>4332600</v>
      </c>
      <c r="AO201" s="79"/>
      <c r="AP201" s="79">
        <v>4332600</v>
      </c>
      <c r="AQ201" s="79"/>
      <c r="AR201" s="79">
        <v>4332600</v>
      </c>
      <c r="AS201" s="79"/>
      <c r="AT201" s="79">
        <v>4332600</v>
      </c>
      <c r="AU201" s="79"/>
      <c r="AV201" s="79">
        <v>4332600</v>
      </c>
      <c r="AW201" s="79"/>
      <c r="AX201" s="79">
        <v>4332600</v>
      </c>
      <c r="AY201" s="79"/>
      <c r="AZ201" s="79">
        <v>8809620</v>
      </c>
      <c r="BA201" s="70">
        <f t="shared" ref="BA201:BB201" si="195">AC201+AE201+AG201+AI201+AK201+AM201+AO201+AQ201+AS201+AU201+AW201+AY201</f>
        <v>48091860</v>
      </c>
      <c r="BB201" s="70">
        <f t="shared" si="195"/>
        <v>48091860</v>
      </c>
      <c r="BC201" s="71">
        <f t="shared" si="1"/>
        <v>0</v>
      </c>
      <c r="BD201" s="72">
        <f t="shared" si="2"/>
        <v>0</v>
      </c>
      <c r="BE201" s="72">
        <f t="shared" si="3"/>
        <v>0</v>
      </c>
    </row>
    <row r="202" spans="1:57" s="73" customFormat="1" ht="14.25" customHeight="1">
      <c r="A202" s="61" t="s">
        <v>57</v>
      </c>
      <c r="B202" s="61" t="s">
        <v>487</v>
      </c>
      <c r="C202" s="94" t="s">
        <v>488</v>
      </c>
      <c r="D202" s="94" t="s">
        <v>60</v>
      </c>
      <c r="E202" s="94">
        <v>20</v>
      </c>
      <c r="F202" s="61" t="s">
        <v>599</v>
      </c>
      <c r="G202" s="63" t="s">
        <v>490</v>
      </c>
      <c r="H202" s="63" t="s">
        <v>491</v>
      </c>
      <c r="I202" s="63" t="s">
        <v>492</v>
      </c>
      <c r="J202" s="64">
        <v>80111620</v>
      </c>
      <c r="K202" s="63" t="s">
        <v>493</v>
      </c>
      <c r="L202" s="63" t="s">
        <v>82</v>
      </c>
      <c r="M202" s="63" t="s">
        <v>600</v>
      </c>
      <c r="N202" s="63" t="s">
        <v>90</v>
      </c>
      <c r="O202" s="63" t="s">
        <v>90</v>
      </c>
      <c r="P202" s="74" t="s">
        <v>90</v>
      </c>
      <c r="Q202" s="63">
        <v>11</v>
      </c>
      <c r="R202" s="63" t="s">
        <v>71</v>
      </c>
      <c r="S202" s="63" t="s">
        <v>72</v>
      </c>
      <c r="T202" s="63" t="s">
        <v>73</v>
      </c>
      <c r="U202" s="83">
        <v>40967650</v>
      </c>
      <c r="V202" s="83">
        <v>40967650</v>
      </c>
      <c r="W202" s="63" t="s">
        <v>74</v>
      </c>
      <c r="X202" s="63" t="s">
        <v>65</v>
      </c>
      <c r="Y202" s="63" t="s">
        <v>495</v>
      </c>
      <c r="Z202" s="63" t="s">
        <v>496</v>
      </c>
      <c r="AA202" s="61">
        <v>6012220601</v>
      </c>
      <c r="AB202" s="63" t="s">
        <v>497</v>
      </c>
      <c r="AC202" s="68"/>
      <c r="AD202" s="71"/>
      <c r="AE202" s="68">
        <v>40967650</v>
      </c>
      <c r="AF202" s="68"/>
      <c r="AG202" s="68"/>
      <c r="AH202" s="68">
        <v>3382650</v>
      </c>
      <c r="AI202" s="68"/>
      <c r="AJ202" s="68">
        <v>3758500</v>
      </c>
      <c r="AK202" s="68"/>
      <c r="AL202" s="68">
        <v>3758500</v>
      </c>
      <c r="AM202" s="68"/>
      <c r="AN202" s="68">
        <v>3758500</v>
      </c>
      <c r="AO202" s="68"/>
      <c r="AP202" s="68">
        <v>3758500</v>
      </c>
      <c r="AQ202" s="68"/>
      <c r="AR202" s="68">
        <v>3758500</v>
      </c>
      <c r="AS202" s="68"/>
      <c r="AT202" s="68">
        <v>3758500</v>
      </c>
      <c r="AU202" s="68"/>
      <c r="AV202" s="68">
        <v>3758500</v>
      </c>
      <c r="AW202" s="68"/>
      <c r="AX202" s="68">
        <v>3758500</v>
      </c>
      <c r="AY202" s="68"/>
      <c r="AZ202" s="68">
        <v>7517000</v>
      </c>
      <c r="BA202" s="70">
        <f t="shared" ref="BA202:BB202" si="196">AC202+AE202+AG202+AI202+AK202+AM202+AO202+AQ202+AS202+AU202+AW202+AY202</f>
        <v>40967650</v>
      </c>
      <c r="BB202" s="70">
        <f t="shared" si="196"/>
        <v>40967650</v>
      </c>
      <c r="BC202" s="71">
        <f t="shared" si="1"/>
        <v>0</v>
      </c>
      <c r="BD202" s="72">
        <f t="shared" si="2"/>
        <v>0</v>
      </c>
      <c r="BE202" s="72">
        <f t="shared" si="3"/>
        <v>0</v>
      </c>
    </row>
    <row r="203" spans="1:57" s="73" customFormat="1" ht="14.25" customHeight="1">
      <c r="A203" s="61" t="s">
        <v>57</v>
      </c>
      <c r="B203" s="61" t="s">
        <v>487</v>
      </c>
      <c r="C203" s="94" t="s">
        <v>488</v>
      </c>
      <c r="D203" s="94" t="s">
        <v>60</v>
      </c>
      <c r="E203" s="94">
        <v>20</v>
      </c>
      <c r="F203" s="61" t="s">
        <v>601</v>
      </c>
      <c r="G203" s="63" t="s">
        <v>490</v>
      </c>
      <c r="H203" s="63" t="s">
        <v>491</v>
      </c>
      <c r="I203" s="63" t="s">
        <v>492</v>
      </c>
      <c r="J203" s="64">
        <v>80111620</v>
      </c>
      <c r="K203" s="63" t="s">
        <v>493</v>
      </c>
      <c r="L203" s="63" t="s">
        <v>82</v>
      </c>
      <c r="M203" s="63" t="s">
        <v>602</v>
      </c>
      <c r="N203" s="63" t="s">
        <v>90</v>
      </c>
      <c r="O203" s="63" t="s">
        <v>90</v>
      </c>
      <c r="P203" s="74" t="s">
        <v>90</v>
      </c>
      <c r="Q203" s="63">
        <v>11</v>
      </c>
      <c r="R203" s="63" t="s">
        <v>71</v>
      </c>
      <c r="S203" s="63" t="s">
        <v>72</v>
      </c>
      <c r="T203" s="63" t="s">
        <v>73</v>
      </c>
      <c r="U203" s="83">
        <v>35144280</v>
      </c>
      <c r="V203" s="83">
        <v>35144280</v>
      </c>
      <c r="W203" s="63" t="s">
        <v>74</v>
      </c>
      <c r="X203" s="63" t="s">
        <v>65</v>
      </c>
      <c r="Y203" s="63" t="s">
        <v>495</v>
      </c>
      <c r="Z203" s="63" t="s">
        <v>496</v>
      </c>
      <c r="AA203" s="61">
        <v>6012220601</v>
      </c>
      <c r="AB203" s="63" t="s">
        <v>497</v>
      </c>
      <c r="AC203" s="68"/>
      <c r="AD203" s="71"/>
      <c r="AE203" s="68">
        <v>35144280</v>
      </c>
      <c r="AF203" s="68"/>
      <c r="AG203" s="68"/>
      <c r="AH203" s="68">
        <v>2603280</v>
      </c>
      <c r="AI203" s="68"/>
      <c r="AJ203" s="68">
        <v>3254100</v>
      </c>
      <c r="AK203" s="68"/>
      <c r="AL203" s="68">
        <v>3254100</v>
      </c>
      <c r="AM203" s="68"/>
      <c r="AN203" s="68">
        <v>3254100</v>
      </c>
      <c r="AO203" s="68"/>
      <c r="AP203" s="68">
        <v>3254100</v>
      </c>
      <c r="AQ203" s="68"/>
      <c r="AR203" s="68">
        <v>3254100</v>
      </c>
      <c r="AS203" s="68"/>
      <c r="AT203" s="68">
        <v>3254100</v>
      </c>
      <c r="AU203" s="68"/>
      <c r="AV203" s="68">
        <v>3254100</v>
      </c>
      <c r="AW203" s="68"/>
      <c r="AX203" s="68">
        <v>3254100</v>
      </c>
      <c r="AY203" s="68"/>
      <c r="AZ203" s="68">
        <v>6508200</v>
      </c>
      <c r="BA203" s="70">
        <f t="shared" ref="BA203:BB203" si="197">AC203+AE203+AG203+AI203+AK203+AM203+AO203+AQ203+AS203+AU203+AW203+AY203</f>
        <v>35144280</v>
      </c>
      <c r="BB203" s="70">
        <f t="shared" si="197"/>
        <v>35144280</v>
      </c>
      <c r="BC203" s="71">
        <f t="shared" si="1"/>
        <v>0</v>
      </c>
      <c r="BD203" s="72">
        <f t="shared" si="2"/>
        <v>0</v>
      </c>
      <c r="BE203" s="72">
        <f t="shared" si="3"/>
        <v>0</v>
      </c>
    </row>
    <row r="204" spans="1:57" s="73" customFormat="1" ht="14.25" customHeight="1">
      <c r="A204" s="61" t="s">
        <v>57</v>
      </c>
      <c r="B204" s="61" t="s">
        <v>487</v>
      </c>
      <c r="C204" s="94" t="s">
        <v>488</v>
      </c>
      <c r="D204" s="94" t="s">
        <v>60</v>
      </c>
      <c r="E204" s="94">
        <v>15</v>
      </c>
      <c r="F204" s="61" t="s">
        <v>603</v>
      </c>
      <c r="G204" s="63" t="s">
        <v>490</v>
      </c>
      <c r="H204" s="63" t="s">
        <v>491</v>
      </c>
      <c r="I204" s="63" t="s">
        <v>492</v>
      </c>
      <c r="J204" s="64">
        <v>80111620</v>
      </c>
      <c r="K204" s="63" t="s">
        <v>493</v>
      </c>
      <c r="L204" s="63" t="s">
        <v>82</v>
      </c>
      <c r="M204" s="63" t="s">
        <v>604</v>
      </c>
      <c r="N204" s="63" t="s">
        <v>90</v>
      </c>
      <c r="O204" s="63" t="s">
        <v>90</v>
      </c>
      <c r="P204" s="74" t="s">
        <v>90</v>
      </c>
      <c r="Q204" s="63">
        <v>11</v>
      </c>
      <c r="R204" s="63" t="s">
        <v>71</v>
      </c>
      <c r="S204" s="63" t="s">
        <v>72</v>
      </c>
      <c r="T204" s="63" t="s">
        <v>73</v>
      </c>
      <c r="U204" s="83">
        <v>68536800</v>
      </c>
      <c r="V204" s="83">
        <v>68536800</v>
      </c>
      <c r="W204" s="63" t="s">
        <v>74</v>
      </c>
      <c r="X204" s="63" t="s">
        <v>65</v>
      </c>
      <c r="Y204" s="63" t="s">
        <v>495</v>
      </c>
      <c r="Z204" s="63" t="s">
        <v>496</v>
      </c>
      <c r="AA204" s="61">
        <v>6012220601</v>
      </c>
      <c r="AB204" s="63" t="s">
        <v>497</v>
      </c>
      <c r="AC204" s="79">
        <v>0</v>
      </c>
      <c r="AD204" s="71"/>
      <c r="AE204" s="68">
        <v>68536800</v>
      </c>
      <c r="AF204" s="79">
        <v>0</v>
      </c>
      <c r="AG204" s="79">
        <v>0</v>
      </c>
      <c r="AH204" s="68">
        <v>5076800</v>
      </c>
      <c r="AI204" s="79">
        <v>0</v>
      </c>
      <c r="AJ204" s="68">
        <v>6346000</v>
      </c>
      <c r="AK204" s="79">
        <v>0</v>
      </c>
      <c r="AL204" s="68">
        <v>6346000</v>
      </c>
      <c r="AM204" s="79">
        <v>0</v>
      </c>
      <c r="AN204" s="68">
        <v>6346000</v>
      </c>
      <c r="AO204" s="79">
        <v>0</v>
      </c>
      <c r="AP204" s="68">
        <v>6346000</v>
      </c>
      <c r="AQ204" s="79">
        <v>0</v>
      </c>
      <c r="AR204" s="68">
        <v>6346000</v>
      </c>
      <c r="AS204" s="79">
        <v>0</v>
      </c>
      <c r="AT204" s="68">
        <v>6346000</v>
      </c>
      <c r="AU204" s="79">
        <v>0</v>
      </c>
      <c r="AV204" s="68">
        <v>6346000</v>
      </c>
      <c r="AW204" s="79">
        <v>0</v>
      </c>
      <c r="AX204" s="68">
        <v>6346000</v>
      </c>
      <c r="AY204" s="79">
        <v>0</v>
      </c>
      <c r="AZ204" s="68">
        <v>12692000</v>
      </c>
      <c r="BA204" s="70">
        <f t="shared" ref="BA204:BB204" si="198">AC204+AE204+AG204+AI204+AK204+AM204+AO204+AQ204+AS204+AU204+AW204+AY204</f>
        <v>68536800</v>
      </c>
      <c r="BB204" s="70">
        <f t="shared" si="198"/>
        <v>68536800</v>
      </c>
      <c r="BC204" s="71">
        <f t="shared" si="1"/>
        <v>0</v>
      </c>
      <c r="BD204" s="72">
        <f t="shared" si="2"/>
        <v>0</v>
      </c>
      <c r="BE204" s="72">
        <f t="shared" si="3"/>
        <v>0</v>
      </c>
    </row>
    <row r="205" spans="1:57" s="73" customFormat="1" ht="14.25" customHeight="1">
      <c r="A205" s="61" t="s">
        <v>57</v>
      </c>
      <c r="B205" s="61" t="s">
        <v>487</v>
      </c>
      <c r="C205" s="94" t="s">
        <v>488</v>
      </c>
      <c r="D205" s="94" t="s">
        <v>60</v>
      </c>
      <c r="E205" s="94">
        <v>20</v>
      </c>
      <c r="F205" s="61" t="s">
        <v>605</v>
      </c>
      <c r="G205" s="63" t="s">
        <v>490</v>
      </c>
      <c r="H205" s="63" t="s">
        <v>491</v>
      </c>
      <c r="I205" s="63" t="s">
        <v>492</v>
      </c>
      <c r="J205" s="64">
        <v>80111620</v>
      </c>
      <c r="K205" s="63" t="s">
        <v>493</v>
      </c>
      <c r="L205" s="63" t="s">
        <v>82</v>
      </c>
      <c r="M205" s="63" t="s">
        <v>606</v>
      </c>
      <c r="N205" s="63" t="s">
        <v>90</v>
      </c>
      <c r="O205" s="63" t="s">
        <v>90</v>
      </c>
      <c r="P205" s="74" t="s">
        <v>90</v>
      </c>
      <c r="Q205" s="63">
        <v>11</v>
      </c>
      <c r="R205" s="63" t="s">
        <v>71</v>
      </c>
      <c r="S205" s="63" t="s">
        <v>72</v>
      </c>
      <c r="T205" s="63" t="s">
        <v>73</v>
      </c>
      <c r="U205" s="83">
        <v>67902200</v>
      </c>
      <c r="V205" s="83">
        <v>67902200</v>
      </c>
      <c r="W205" s="63" t="s">
        <v>74</v>
      </c>
      <c r="X205" s="63" t="s">
        <v>65</v>
      </c>
      <c r="Y205" s="63" t="s">
        <v>495</v>
      </c>
      <c r="Z205" s="63" t="s">
        <v>496</v>
      </c>
      <c r="AA205" s="61">
        <v>6012220601</v>
      </c>
      <c r="AB205" s="63" t="s">
        <v>497</v>
      </c>
      <c r="AC205" s="68"/>
      <c r="AD205" s="71"/>
      <c r="AE205" s="68">
        <v>67902200</v>
      </c>
      <c r="AF205" s="68"/>
      <c r="AG205" s="68"/>
      <c r="AH205" s="68">
        <v>4442200</v>
      </c>
      <c r="AI205" s="68"/>
      <c r="AJ205" s="68">
        <v>6346000</v>
      </c>
      <c r="AK205" s="68"/>
      <c r="AL205" s="68">
        <v>6346000</v>
      </c>
      <c r="AM205" s="68"/>
      <c r="AN205" s="68">
        <v>6346000</v>
      </c>
      <c r="AO205" s="68"/>
      <c r="AP205" s="68">
        <v>6346000</v>
      </c>
      <c r="AQ205" s="68"/>
      <c r="AR205" s="68">
        <v>6346000</v>
      </c>
      <c r="AS205" s="68"/>
      <c r="AT205" s="68">
        <v>6346000</v>
      </c>
      <c r="AU205" s="68"/>
      <c r="AV205" s="68">
        <v>6346000</v>
      </c>
      <c r="AW205" s="68"/>
      <c r="AX205" s="68">
        <v>6346000</v>
      </c>
      <c r="AY205" s="68"/>
      <c r="AZ205" s="68">
        <v>12692000</v>
      </c>
      <c r="BA205" s="70">
        <f t="shared" ref="BA205:BB205" si="199">AC205+AE205+AG205+AI205+AK205+AM205+AO205+AQ205+AS205+AU205+AW205+AY205</f>
        <v>67902200</v>
      </c>
      <c r="BB205" s="70">
        <f t="shared" si="199"/>
        <v>67902200</v>
      </c>
      <c r="BC205" s="71">
        <f t="shared" si="1"/>
        <v>0</v>
      </c>
      <c r="BD205" s="72">
        <f t="shared" si="2"/>
        <v>0</v>
      </c>
      <c r="BE205" s="72">
        <f t="shared" si="3"/>
        <v>0</v>
      </c>
    </row>
    <row r="206" spans="1:57" s="73" customFormat="1" ht="14.25" customHeight="1">
      <c r="A206" s="61" t="s">
        <v>57</v>
      </c>
      <c r="B206" s="61" t="s">
        <v>487</v>
      </c>
      <c r="C206" s="94" t="s">
        <v>488</v>
      </c>
      <c r="D206" s="94" t="s">
        <v>60</v>
      </c>
      <c r="E206" s="94">
        <v>20</v>
      </c>
      <c r="F206" s="61" t="s">
        <v>607</v>
      </c>
      <c r="G206" s="63" t="s">
        <v>490</v>
      </c>
      <c r="H206" s="63" t="s">
        <v>491</v>
      </c>
      <c r="I206" s="63" t="s">
        <v>492</v>
      </c>
      <c r="J206" s="64">
        <v>80111620</v>
      </c>
      <c r="K206" s="63" t="s">
        <v>493</v>
      </c>
      <c r="L206" s="63" t="s">
        <v>82</v>
      </c>
      <c r="M206" s="63" t="s">
        <v>608</v>
      </c>
      <c r="N206" s="63" t="s">
        <v>90</v>
      </c>
      <c r="O206" s="63" t="s">
        <v>90</v>
      </c>
      <c r="P206" s="74" t="s">
        <v>90</v>
      </c>
      <c r="Q206" s="63">
        <v>11</v>
      </c>
      <c r="R206" s="63" t="s">
        <v>71</v>
      </c>
      <c r="S206" s="63" t="s">
        <v>72</v>
      </c>
      <c r="T206" s="63" t="s">
        <v>73</v>
      </c>
      <c r="U206" s="83">
        <v>53300380</v>
      </c>
      <c r="V206" s="83">
        <v>53300380</v>
      </c>
      <c r="W206" s="63" t="s">
        <v>74</v>
      </c>
      <c r="X206" s="63" t="s">
        <v>65</v>
      </c>
      <c r="Y206" s="63" t="s">
        <v>495</v>
      </c>
      <c r="Z206" s="63" t="s">
        <v>496</v>
      </c>
      <c r="AA206" s="61">
        <v>6012220601</v>
      </c>
      <c r="AB206" s="63" t="s">
        <v>497</v>
      </c>
      <c r="AC206" s="68"/>
      <c r="AD206" s="71"/>
      <c r="AE206" s="68">
        <v>53300380</v>
      </c>
      <c r="AF206" s="68"/>
      <c r="AG206" s="68"/>
      <c r="AH206" s="68">
        <v>2858380</v>
      </c>
      <c r="AI206" s="68"/>
      <c r="AJ206" s="68">
        <v>5044200</v>
      </c>
      <c r="AK206" s="68"/>
      <c r="AL206" s="68">
        <v>5044200</v>
      </c>
      <c r="AM206" s="68"/>
      <c r="AN206" s="68">
        <v>5044200</v>
      </c>
      <c r="AO206" s="68"/>
      <c r="AP206" s="68">
        <v>5044200</v>
      </c>
      <c r="AQ206" s="68"/>
      <c r="AR206" s="68">
        <v>5044200</v>
      </c>
      <c r="AS206" s="68"/>
      <c r="AT206" s="68">
        <v>5044200</v>
      </c>
      <c r="AU206" s="68"/>
      <c r="AV206" s="68">
        <v>5044200</v>
      </c>
      <c r="AW206" s="68"/>
      <c r="AX206" s="68">
        <v>5044200</v>
      </c>
      <c r="AY206" s="68"/>
      <c r="AZ206" s="68">
        <v>10088400</v>
      </c>
      <c r="BA206" s="70">
        <f t="shared" ref="BA206:BB206" si="200">AC206+AE206+AG206+AI206+AK206+AM206+AO206+AQ206+AS206+AU206+AW206+AY206</f>
        <v>53300380</v>
      </c>
      <c r="BB206" s="70">
        <f t="shared" si="200"/>
        <v>53300380</v>
      </c>
      <c r="BC206" s="71">
        <f t="shared" si="1"/>
        <v>0</v>
      </c>
      <c r="BD206" s="72">
        <f t="shared" si="2"/>
        <v>0</v>
      </c>
      <c r="BE206" s="72">
        <f t="shared" si="3"/>
        <v>0</v>
      </c>
    </row>
    <row r="207" spans="1:57" s="73" customFormat="1" ht="14.25" customHeight="1">
      <c r="A207" s="84" t="s">
        <v>57</v>
      </c>
      <c r="B207" s="84" t="s">
        <v>487</v>
      </c>
      <c r="C207" s="94" t="s">
        <v>488</v>
      </c>
      <c r="D207" s="153" t="s">
        <v>60</v>
      </c>
      <c r="E207" s="94">
        <v>15</v>
      </c>
      <c r="F207" s="84" t="s">
        <v>609</v>
      </c>
      <c r="G207" s="66" t="s">
        <v>490</v>
      </c>
      <c r="H207" s="66" t="s">
        <v>491</v>
      </c>
      <c r="I207" s="66" t="s">
        <v>492</v>
      </c>
      <c r="J207" s="78">
        <v>80111620</v>
      </c>
      <c r="K207" s="66" t="s">
        <v>493</v>
      </c>
      <c r="L207" s="66" t="s">
        <v>82</v>
      </c>
      <c r="M207" s="66" t="s">
        <v>610</v>
      </c>
      <c r="N207" s="66" t="s">
        <v>84</v>
      </c>
      <c r="O207" s="66" t="s">
        <v>84</v>
      </c>
      <c r="P207" s="66" t="s">
        <v>84</v>
      </c>
      <c r="Q207" s="66">
        <v>3</v>
      </c>
      <c r="R207" s="66" t="s">
        <v>71</v>
      </c>
      <c r="S207" s="66" t="s">
        <v>264</v>
      </c>
      <c r="T207" s="66" t="s">
        <v>73</v>
      </c>
      <c r="U207" s="87">
        <v>10400000</v>
      </c>
      <c r="V207" s="87">
        <v>10400000</v>
      </c>
      <c r="W207" s="66" t="s">
        <v>74</v>
      </c>
      <c r="X207" s="66" t="s">
        <v>65</v>
      </c>
      <c r="Y207" s="66" t="s">
        <v>495</v>
      </c>
      <c r="Z207" s="66" t="s">
        <v>496</v>
      </c>
      <c r="AA207" s="84">
        <v>6012220601</v>
      </c>
      <c r="AB207" s="66" t="s">
        <v>497</v>
      </c>
      <c r="AC207" s="76">
        <v>10400000</v>
      </c>
      <c r="AD207" s="80"/>
      <c r="AE207" s="79">
        <v>0</v>
      </c>
      <c r="AF207" s="76">
        <v>4400000</v>
      </c>
      <c r="AG207" s="79">
        <v>0</v>
      </c>
      <c r="AH207" s="76">
        <v>6000000</v>
      </c>
      <c r="AI207" s="79">
        <v>0</v>
      </c>
      <c r="AJ207" s="79">
        <v>0</v>
      </c>
      <c r="AK207" s="79">
        <v>0</v>
      </c>
      <c r="AL207" s="79">
        <v>0</v>
      </c>
      <c r="AM207" s="79">
        <v>0</v>
      </c>
      <c r="AN207" s="79">
        <v>0</v>
      </c>
      <c r="AO207" s="79">
        <v>0</v>
      </c>
      <c r="AP207" s="79">
        <v>0</v>
      </c>
      <c r="AQ207" s="79">
        <v>0</v>
      </c>
      <c r="AR207" s="79">
        <v>0</v>
      </c>
      <c r="AS207" s="79">
        <v>0</v>
      </c>
      <c r="AT207" s="79">
        <v>0</v>
      </c>
      <c r="AU207" s="79">
        <v>0</v>
      </c>
      <c r="AV207" s="79">
        <v>0</v>
      </c>
      <c r="AW207" s="79">
        <v>0</v>
      </c>
      <c r="AX207" s="79">
        <v>0</v>
      </c>
      <c r="AY207" s="79">
        <v>0</v>
      </c>
      <c r="AZ207" s="79">
        <v>0</v>
      </c>
      <c r="BA207" s="70">
        <f t="shared" ref="BA207:BB207" si="201">AC207+AE207+AG207+AI207+AK207+AM207+AO207+AQ207+AS207+AU207+AW207+AY207</f>
        <v>10400000</v>
      </c>
      <c r="BB207" s="70">
        <f t="shared" si="201"/>
        <v>10400000</v>
      </c>
      <c r="BC207" s="71">
        <f t="shared" si="1"/>
        <v>0</v>
      </c>
      <c r="BD207" s="72">
        <f t="shared" si="2"/>
        <v>0</v>
      </c>
      <c r="BE207" s="72">
        <f t="shared" si="3"/>
        <v>0</v>
      </c>
    </row>
    <row r="208" spans="1:57" s="73" customFormat="1" ht="14.25" customHeight="1">
      <c r="A208" s="84" t="s">
        <v>57</v>
      </c>
      <c r="B208" s="84" t="s">
        <v>487</v>
      </c>
      <c r="C208" s="94" t="s">
        <v>488</v>
      </c>
      <c r="D208" s="153" t="s">
        <v>60</v>
      </c>
      <c r="E208" s="94">
        <v>15</v>
      </c>
      <c r="F208" s="66" t="s">
        <v>611</v>
      </c>
      <c r="G208" s="84" t="s">
        <v>490</v>
      </c>
      <c r="H208" s="84" t="s">
        <v>491</v>
      </c>
      <c r="I208" s="66" t="s">
        <v>492</v>
      </c>
      <c r="J208" s="78">
        <v>80111620</v>
      </c>
      <c r="K208" s="84" t="s">
        <v>493</v>
      </c>
      <c r="L208" s="84" t="s">
        <v>82</v>
      </c>
      <c r="M208" s="66" t="s">
        <v>612</v>
      </c>
      <c r="N208" s="154" t="s">
        <v>90</v>
      </c>
      <c r="O208" s="154" t="s">
        <v>90</v>
      </c>
      <c r="P208" s="154" t="s">
        <v>90</v>
      </c>
      <c r="Q208" s="84">
        <v>11.5</v>
      </c>
      <c r="R208" s="84" t="s">
        <v>71</v>
      </c>
      <c r="S208" s="84" t="s">
        <v>72</v>
      </c>
      <c r="T208" s="84" t="s">
        <v>73</v>
      </c>
      <c r="U208" s="87">
        <v>19221955</v>
      </c>
      <c r="V208" s="87">
        <v>19221955</v>
      </c>
      <c r="W208" s="84" t="s">
        <v>74</v>
      </c>
      <c r="X208" s="84" t="s">
        <v>65</v>
      </c>
      <c r="Y208" s="66" t="s">
        <v>188</v>
      </c>
      <c r="Z208" s="84" t="s">
        <v>189</v>
      </c>
      <c r="AA208" s="84">
        <v>6012220601</v>
      </c>
      <c r="AB208" s="66" t="s">
        <v>190</v>
      </c>
      <c r="AC208" s="80">
        <v>19221955</v>
      </c>
      <c r="AD208" s="80"/>
      <c r="AE208" s="79">
        <v>0</v>
      </c>
      <c r="AF208" s="80">
        <v>4250000</v>
      </c>
      <c r="AG208" s="79">
        <v>0</v>
      </c>
      <c r="AH208" s="80">
        <v>8500000</v>
      </c>
      <c r="AI208" s="79">
        <v>0</v>
      </c>
      <c r="AJ208" s="80">
        <v>6471955</v>
      </c>
      <c r="AK208" s="79">
        <v>0</v>
      </c>
      <c r="AL208" s="79">
        <v>0</v>
      </c>
      <c r="AM208" s="79">
        <v>0</v>
      </c>
      <c r="AN208" s="79">
        <v>0</v>
      </c>
      <c r="AO208" s="79">
        <v>0</v>
      </c>
      <c r="AP208" s="79">
        <v>0</v>
      </c>
      <c r="AQ208" s="79">
        <v>0</v>
      </c>
      <c r="AR208" s="79">
        <v>0</v>
      </c>
      <c r="AS208" s="79">
        <v>0</v>
      </c>
      <c r="AT208" s="79">
        <v>0</v>
      </c>
      <c r="AU208" s="79">
        <v>0</v>
      </c>
      <c r="AV208" s="79">
        <v>0</v>
      </c>
      <c r="AW208" s="79">
        <v>0</v>
      </c>
      <c r="AX208" s="79">
        <v>0</v>
      </c>
      <c r="AY208" s="79">
        <v>0</v>
      </c>
      <c r="AZ208" s="79">
        <v>0</v>
      </c>
      <c r="BA208" s="70">
        <f t="shared" ref="BA208:BB208" si="202">AC208+AE208+AG208+AI208+AK208+AM208+AO208+AQ208+AS208+AU208+AW208+AY208</f>
        <v>19221955</v>
      </c>
      <c r="BB208" s="70">
        <f t="shared" si="202"/>
        <v>19221955</v>
      </c>
      <c r="BC208" s="71">
        <f t="shared" si="1"/>
        <v>0</v>
      </c>
      <c r="BD208" s="72">
        <f t="shared" si="2"/>
        <v>0</v>
      </c>
      <c r="BE208" s="72">
        <f t="shared" si="3"/>
        <v>0</v>
      </c>
    </row>
    <row r="209" spans="1:57" s="73" customFormat="1" ht="14.25" customHeight="1">
      <c r="A209" s="84" t="s">
        <v>57</v>
      </c>
      <c r="B209" s="84" t="s">
        <v>487</v>
      </c>
      <c r="C209" s="94" t="s">
        <v>488</v>
      </c>
      <c r="D209" s="153" t="s">
        <v>60</v>
      </c>
      <c r="E209" s="94">
        <v>15</v>
      </c>
      <c r="F209" s="66" t="s">
        <v>613</v>
      </c>
      <c r="G209" s="66" t="s">
        <v>490</v>
      </c>
      <c r="H209" s="84" t="s">
        <v>491</v>
      </c>
      <c r="I209" s="66" t="s">
        <v>492</v>
      </c>
      <c r="J209" s="78">
        <v>80111620</v>
      </c>
      <c r="K209" s="84" t="s">
        <v>493</v>
      </c>
      <c r="L209" s="84" t="s">
        <v>82</v>
      </c>
      <c r="M209" s="66" t="s">
        <v>614</v>
      </c>
      <c r="N209" s="154" t="s">
        <v>90</v>
      </c>
      <c r="O209" s="154" t="s">
        <v>90</v>
      </c>
      <c r="P209" s="154" t="s">
        <v>90</v>
      </c>
      <c r="Q209" s="84">
        <v>11.5</v>
      </c>
      <c r="R209" s="84" t="s">
        <v>71</v>
      </c>
      <c r="S209" s="84" t="s">
        <v>72</v>
      </c>
      <c r="T209" s="84" t="s">
        <v>73</v>
      </c>
      <c r="U209" s="87">
        <v>19221955</v>
      </c>
      <c r="V209" s="87">
        <v>19221955</v>
      </c>
      <c r="W209" s="84" t="s">
        <v>74</v>
      </c>
      <c r="X209" s="84" t="s">
        <v>65</v>
      </c>
      <c r="Y209" s="66" t="s">
        <v>188</v>
      </c>
      <c r="Z209" s="84" t="s">
        <v>189</v>
      </c>
      <c r="AA209" s="84">
        <v>6012220601</v>
      </c>
      <c r="AB209" s="66" t="s">
        <v>190</v>
      </c>
      <c r="AC209" s="80">
        <v>19221955</v>
      </c>
      <c r="AD209" s="80"/>
      <c r="AE209" s="79">
        <v>0</v>
      </c>
      <c r="AF209" s="80">
        <v>4250000</v>
      </c>
      <c r="AG209" s="79">
        <v>0</v>
      </c>
      <c r="AH209" s="80">
        <v>8500000</v>
      </c>
      <c r="AI209" s="79">
        <v>0</v>
      </c>
      <c r="AJ209" s="80">
        <v>6471955</v>
      </c>
      <c r="AK209" s="79">
        <v>0</v>
      </c>
      <c r="AL209" s="79">
        <v>0</v>
      </c>
      <c r="AM209" s="79">
        <v>0</v>
      </c>
      <c r="AN209" s="79">
        <v>0</v>
      </c>
      <c r="AO209" s="79">
        <v>0</v>
      </c>
      <c r="AP209" s="79">
        <v>0</v>
      </c>
      <c r="AQ209" s="79">
        <v>0</v>
      </c>
      <c r="AR209" s="79">
        <v>0</v>
      </c>
      <c r="AS209" s="79">
        <v>0</v>
      </c>
      <c r="AT209" s="79">
        <v>0</v>
      </c>
      <c r="AU209" s="79">
        <v>0</v>
      </c>
      <c r="AV209" s="79">
        <v>0</v>
      </c>
      <c r="AW209" s="79">
        <v>0</v>
      </c>
      <c r="AX209" s="79">
        <v>0</v>
      </c>
      <c r="AY209" s="79">
        <v>0</v>
      </c>
      <c r="AZ209" s="79">
        <v>0</v>
      </c>
      <c r="BA209" s="70">
        <f t="shared" ref="BA209:BB209" si="203">AC209+AE209+AG209+AI209+AK209+AM209+AO209+AQ209+AS209+AU209+AW209+AY209</f>
        <v>19221955</v>
      </c>
      <c r="BB209" s="70">
        <f t="shared" si="203"/>
        <v>19221955</v>
      </c>
      <c r="BC209" s="71">
        <f t="shared" si="1"/>
        <v>0</v>
      </c>
      <c r="BD209" s="72">
        <f t="shared" si="2"/>
        <v>0</v>
      </c>
      <c r="BE209" s="72">
        <f t="shared" si="3"/>
        <v>0</v>
      </c>
    </row>
    <row r="210" spans="1:57" s="73" customFormat="1" ht="14.25" customHeight="1">
      <c r="A210" s="84" t="s">
        <v>57</v>
      </c>
      <c r="B210" s="84" t="s">
        <v>487</v>
      </c>
      <c r="C210" s="94" t="s">
        <v>488</v>
      </c>
      <c r="D210" s="153" t="s">
        <v>60</v>
      </c>
      <c r="E210" s="94">
        <v>28</v>
      </c>
      <c r="F210" s="66" t="s">
        <v>615</v>
      </c>
      <c r="G210" s="66" t="s">
        <v>545</v>
      </c>
      <c r="H210" s="66" t="s">
        <v>546</v>
      </c>
      <c r="I210" s="66" t="s">
        <v>551</v>
      </c>
      <c r="J210" s="78">
        <v>80111620</v>
      </c>
      <c r="K210" s="66" t="s">
        <v>548</v>
      </c>
      <c r="L210" s="66" t="s">
        <v>82</v>
      </c>
      <c r="M210" s="66" t="s">
        <v>616</v>
      </c>
      <c r="N210" s="66" t="s">
        <v>90</v>
      </c>
      <c r="O210" s="66" t="s">
        <v>90</v>
      </c>
      <c r="P210" s="74" t="s">
        <v>84</v>
      </c>
      <c r="Q210" s="66">
        <v>10</v>
      </c>
      <c r="R210" s="66" t="s">
        <v>71</v>
      </c>
      <c r="S210" s="63" t="s">
        <v>72</v>
      </c>
      <c r="T210" s="66" t="s">
        <v>73</v>
      </c>
      <c r="U210" s="87">
        <v>52416881</v>
      </c>
      <c r="V210" s="87">
        <v>52416881</v>
      </c>
      <c r="W210" s="66" t="s">
        <v>74</v>
      </c>
      <c r="X210" s="66" t="s">
        <v>65</v>
      </c>
      <c r="Y210" s="66" t="s">
        <v>495</v>
      </c>
      <c r="Z210" s="66" t="s">
        <v>496</v>
      </c>
      <c r="AA210" s="84">
        <v>6012220601</v>
      </c>
      <c r="AB210" s="66" t="s">
        <v>497</v>
      </c>
      <c r="AC210" s="68"/>
      <c r="AD210" s="80"/>
      <c r="AE210" s="68">
        <v>26780667</v>
      </c>
      <c r="AF210" s="68"/>
      <c r="AG210" s="68"/>
      <c r="AH210" s="68">
        <v>4816667</v>
      </c>
      <c r="AI210" s="68"/>
      <c r="AJ210" s="68">
        <v>5780000</v>
      </c>
      <c r="AK210" s="68"/>
      <c r="AL210" s="68">
        <v>5780000</v>
      </c>
      <c r="AM210" s="68">
        <v>25636214</v>
      </c>
      <c r="AN210" s="68">
        <v>5780000</v>
      </c>
      <c r="AO210" s="68"/>
      <c r="AP210" s="68">
        <v>5780000</v>
      </c>
      <c r="AQ210" s="68"/>
      <c r="AR210" s="68">
        <v>5780000</v>
      </c>
      <c r="AS210" s="68"/>
      <c r="AT210" s="68">
        <v>5780000</v>
      </c>
      <c r="AU210" s="68"/>
      <c r="AV210" s="68">
        <v>5780000</v>
      </c>
      <c r="AW210" s="68"/>
      <c r="AX210" s="68">
        <v>5780000</v>
      </c>
      <c r="AY210" s="68"/>
      <c r="AZ210" s="68">
        <v>1360214</v>
      </c>
      <c r="BA210" s="70">
        <f t="shared" ref="BA210:BB210" si="204">AC210+AE210+AG210+AI210+AK210+AM210+AO210+AQ210+AS210+AU210+AW210+AY210</f>
        <v>52416881</v>
      </c>
      <c r="BB210" s="70">
        <f t="shared" si="204"/>
        <v>52416881</v>
      </c>
      <c r="BC210" s="71">
        <f t="shared" si="1"/>
        <v>0</v>
      </c>
      <c r="BD210" s="72">
        <f t="shared" si="2"/>
        <v>0</v>
      </c>
      <c r="BE210" s="72">
        <f t="shared" si="3"/>
        <v>0</v>
      </c>
    </row>
    <row r="211" spans="1:57" s="73" customFormat="1" ht="14.25" customHeight="1">
      <c r="A211" s="84" t="s">
        <v>57</v>
      </c>
      <c r="B211" s="84" t="s">
        <v>487</v>
      </c>
      <c r="C211" s="94" t="s">
        <v>488</v>
      </c>
      <c r="D211" s="153" t="s">
        <v>60</v>
      </c>
      <c r="E211" s="94">
        <v>15</v>
      </c>
      <c r="F211" s="66" t="s">
        <v>617</v>
      </c>
      <c r="G211" s="66" t="s">
        <v>618</v>
      </c>
      <c r="H211" s="66" t="s">
        <v>491</v>
      </c>
      <c r="I211" s="66" t="s">
        <v>492</v>
      </c>
      <c r="J211" s="78">
        <v>43233501</v>
      </c>
      <c r="K211" s="66" t="s">
        <v>493</v>
      </c>
      <c r="L211" s="66" t="s">
        <v>143</v>
      </c>
      <c r="M211" s="66" t="s">
        <v>619</v>
      </c>
      <c r="N211" s="66" t="s">
        <v>70</v>
      </c>
      <c r="O211" s="66" t="s">
        <v>139</v>
      </c>
      <c r="P211" s="66" t="s">
        <v>140</v>
      </c>
      <c r="Q211" s="66">
        <v>12</v>
      </c>
      <c r="R211" s="66" t="s">
        <v>71</v>
      </c>
      <c r="S211" s="63" t="s">
        <v>145</v>
      </c>
      <c r="T211" s="66" t="s">
        <v>73</v>
      </c>
      <c r="U211" s="87">
        <v>41647648</v>
      </c>
      <c r="V211" s="87">
        <v>41647648</v>
      </c>
      <c r="W211" s="66" t="s">
        <v>74</v>
      </c>
      <c r="X211" s="66" t="s">
        <v>65</v>
      </c>
      <c r="Y211" s="61" t="s">
        <v>146</v>
      </c>
      <c r="Z211" s="66" t="s">
        <v>496</v>
      </c>
      <c r="AA211" s="84">
        <v>6012220601</v>
      </c>
      <c r="AB211" s="66" t="s">
        <v>148</v>
      </c>
      <c r="AC211" s="79">
        <v>0</v>
      </c>
      <c r="AD211" s="80"/>
      <c r="AE211" s="79">
        <v>0</v>
      </c>
      <c r="AF211" s="79">
        <v>0</v>
      </c>
      <c r="AG211" s="79">
        <v>0</v>
      </c>
      <c r="AH211" s="68"/>
      <c r="AI211" s="79">
        <v>0</v>
      </c>
      <c r="AJ211" s="79">
        <v>0</v>
      </c>
      <c r="AK211" s="79">
        <v>0</v>
      </c>
      <c r="AL211" s="79">
        <v>0</v>
      </c>
      <c r="AM211" s="79">
        <v>0</v>
      </c>
      <c r="AN211" s="79">
        <v>0</v>
      </c>
      <c r="AO211" s="79">
        <v>0</v>
      </c>
      <c r="AP211" s="79">
        <v>0</v>
      </c>
      <c r="AQ211" s="79">
        <v>0</v>
      </c>
      <c r="AR211" s="79">
        <v>0</v>
      </c>
      <c r="AS211" s="101">
        <v>41647648</v>
      </c>
      <c r="AT211" s="79">
        <v>0</v>
      </c>
      <c r="AU211" s="79">
        <v>0</v>
      </c>
      <c r="AV211" s="79">
        <v>0</v>
      </c>
      <c r="AW211" s="79">
        <v>0</v>
      </c>
      <c r="AX211" s="79">
        <v>0</v>
      </c>
      <c r="AY211" s="79">
        <v>0</v>
      </c>
      <c r="AZ211" s="68">
        <v>41647648</v>
      </c>
      <c r="BA211" s="70">
        <f t="shared" ref="BA211:BB211" si="205">AC211+AE211+AG211+AI211+AK211+AM211+AO211+AQ211+AS211+AU211+AW211+AY211</f>
        <v>41647648</v>
      </c>
      <c r="BB211" s="70">
        <f t="shared" si="205"/>
        <v>41647648</v>
      </c>
      <c r="BC211" s="71">
        <f t="shared" si="1"/>
        <v>0</v>
      </c>
      <c r="BD211" s="72">
        <f t="shared" si="2"/>
        <v>0</v>
      </c>
      <c r="BE211" s="72">
        <f t="shared" si="3"/>
        <v>0</v>
      </c>
    </row>
    <row r="212" spans="1:57" s="73" customFormat="1" ht="14.25" customHeight="1">
      <c r="A212" s="84" t="s">
        <v>57</v>
      </c>
      <c r="B212" s="84" t="s">
        <v>487</v>
      </c>
      <c r="C212" s="94" t="s">
        <v>488</v>
      </c>
      <c r="D212" s="153" t="s">
        <v>60</v>
      </c>
      <c r="E212" s="94">
        <v>16</v>
      </c>
      <c r="F212" s="66" t="s">
        <v>620</v>
      </c>
      <c r="G212" s="66" t="s">
        <v>618</v>
      </c>
      <c r="H212" s="84" t="s">
        <v>491</v>
      </c>
      <c r="I212" s="66" t="s">
        <v>492</v>
      </c>
      <c r="J212" s="78">
        <v>80111620</v>
      </c>
      <c r="K212" s="84" t="s">
        <v>493</v>
      </c>
      <c r="L212" s="66" t="s">
        <v>82</v>
      </c>
      <c r="M212" s="66" t="s">
        <v>621</v>
      </c>
      <c r="N212" s="66" t="s">
        <v>205</v>
      </c>
      <c r="O212" s="66" t="s">
        <v>205</v>
      </c>
      <c r="P212" s="66" t="s">
        <v>205</v>
      </c>
      <c r="Q212" s="66">
        <v>2</v>
      </c>
      <c r="R212" s="66" t="s">
        <v>71</v>
      </c>
      <c r="S212" s="63" t="s">
        <v>72</v>
      </c>
      <c r="T212" s="66" t="s">
        <v>73</v>
      </c>
      <c r="U212" s="87">
        <v>19844000</v>
      </c>
      <c r="V212" s="87">
        <v>19844000</v>
      </c>
      <c r="W212" s="66" t="s">
        <v>74</v>
      </c>
      <c r="X212" s="66" t="s">
        <v>65</v>
      </c>
      <c r="Y212" s="66" t="s">
        <v>495</v>
      </c>
      <c r="Z212" s="66" t="s">
        <v>496</v>
      </c>
      <c r="AA212" s="84">
        <v>6012220601</v>
      </c>
      <c r="AB212" s="66" t="s">
        <v>497</v>
      </c>
      <c r="AC212" s="79"/>
      <c r="AD212" s="80"/>
      <c r="AE212" s="79"/>
      <c r="AF212" s="79"/>
      <c r="AG212" s="79"/>
      <c r="AH212" s="68"/>
      <c r="AI212" s="79"/>
      <c r="AJ212" s="79"/>
      <c r="AK212" s="79"/>
      <c r="AL212" s="79"/>
      <c r="AM212" s="79"/>
      <c r="AN212" s="79"/>
      <c r="AO212" s="79"/>
      <c r="AP212" s="79"/>
      <c r="AQ212" s="79"/>
      <c r="AR212" s="79"/>
      <c r="AS212" s="101"/>
      <c r="AT212" s="79"/>
      <c r="AU212" s="79">
        <v>19844000</v>
      </c>
      <c r="AV212" s="79"/>
      <c r="AW212" s="79"/>
      <c r="AX212" s="79">
        <v>9922000</v>
      </c>
      <c r="AY212" s="79"/>
      <c r="AZ212" s="68">
        <v>9922000</v>
      </c>
      <c r="BA212" s="70">
        <f t="shared" ref="BA212:BB212" si="206">AC212+AE212+AG212+AI212+AK212+AM212+AO212+AQ212+AS212+AU212+AW212+AY212</f>
        <v>19844000</v>
      </c>
      <c r="BB212" s="70">
        <f t="shared" si="206"/>
        <v>19844000</v>
      </c>
      <c r="BC212" s="71">
        <f t="shared" si="1"/>
        <v>0</v>
      </c>
      <c r="BD212" s="72">
        <f t="shared" si="2"/>
        <v>0</v>
      </c>
      <c r="BE212" s="72">
        <f t="shared" si="3"/>
        <v>0</v>
      </c>
    </row>
    <row r="213" spans="1:57" s="73" customFormat="1" ht="14.25" customHeight="1">
      <c r="A213" s="84" t="s">
        <v>57</v>
      </c>
      <c r="B213" s="84" t="s">
        <v>487</v>
      </c>
      <c r="C213" s="94" t="s">
        <v>488</v>
      </c>
      <c r="D213" s="153" t="s">
        <v>60</v>
      </c>
      <c r="E213" s="94">
        <v>16</v>
      </c>
      <c r="F213" s="66" t="s">
        <v>622</v>
      </c>
      <c r="G213" s="66" t="s">
        <v>618</v>
      </c>
      <c r="H213" s="84" t="s">
        <v>491</v>
      </c>
      <c r="I213" s="66" t="s">
        <v>492</v>
      </c>
      <c r="J213" s="78">
        <v>80111620</v>
      </c>
      <c r="K213" s="84" t="s">
        <v>493</v>
      </c>
      <c r="L213" s="66" t="s">
        <v>82</v>
      </c>
      <c r="M213" s="66" t="s">
        <v>623</v>
      </c>
      <c r="N213" s="66" t="s">
        <v>205</v>
      </c>
      <c r="O213" s="66" t="s">
        <v>205</v>
      </c>
      <c r="P213" s="66" t="s">
        <v>205</v>
      </c>
      <c r="Q213" s="66">
        <v>2</v>
      </c>
      <c r="R213" s="66" t="s">
        <v>71</v>
      </c>
      <c r="S213" s="63" t="s">
        <v>72</v>
      </c>
      <c r="T213" s="66" t="s">
        <v>73</v>
      </c>
      <c r="U213" s="87">
        <v>14032000</v>
      </c>
      <c r="V213" s="87">
        <v>14032000</v>
      </c>
      <c r="W213" s="66" t="s">
        <v>74</v>
      </c>
      <c r="X213" s="66" t="s">
        <v>65</v>
      </c>
      <c r="Y213" s="66" t="s">
        <v>495</v>
      </c>
      <c r="Z213" s="66" t="s">
        <v>496</v>
      </c>
      <c r="AA213" s="84">
        <v>6012220601</v>
      </c>
      <c r="AB213" s="66" t="s">
        <v>497</v>
      </c>
      <c r="AC213" s="79"/>
      <c r="AD213" s="80"/>
      <c r="AE213" s="79"/>
      <c r="AF213" s="79"/>
      <c r="AG213" s="79"/>
      <c r="AH213" s="68"/>
      <c r="AI213" s="79"/>
      <c r="AJ213" s="79"/>
      <c r="AK213" s="79"/>
      <c r="AL213" s="79"/>
      <c r="AM213" s="79"/>
      <c r="AN213" s="79"/>
      <c r="AO213" s="79"/>
      <c r="AP213" s="79"/>
      <c r="AQ213" s="79"/>
      <c r="AR213" s="79"/>
      <c r="AS213" s="101"/>
      <c r="AT213" s="79"/>
      <c r="AU213" s="79">
        <v>14032000</v>
      </c>
      <c r="AV213" s="79"/>
      <c r="AW213" s="79"/>
      <c r="AX213" s="79">
        <v>7016000</v>
      </c>
      <c r="AY213" s="79"/>
      <c r="AZ213" s="68">
        <v>7016000</v>
      </c>
      <c r="BA213" s="70">
        <f t="shared" ref="BA213:BB213" si="207">AC213+AE213+AG213+AI213+AK213+AM213+AO213+AQ213+AS213+AU213+AW213+AY213</f>
        <v>14032000</v>
      </c>
      <c r="BB213" s="70">
        <f t="shared" si="207"/>
        <v>14032000</v>
      </c>
      <c r="BC213" s="71">
        <f t="shared" si="1"/>
        <v>0</v>
      </c>
      <c r="BD213" s="72">
        <f t="shared" si="2"/>
        <v>0</v>
      </c>
      <c r="BE213" s="72">
        <f t="shared" si="3"/>
        <v>0</v>
      </c>
    </row>
    <row r="214" spans="1:57" s="73" customFormat="1" ht="14.25" customHeight="1">
      <c r="A214" s="84" t="s">
        <v>57</v>
      </c>
      <c r="B214" s="84" t="s">
        <v>487</v>
      </c>
      <c r="C214" s="94" t="s">
        <v>488</v>
      </c>
      <c r="D214" s="153" t="s">
        <v>60</v>
      </c>
      <c r="E214" s="94">
        <v>16</v>
      </c>
      <c r="F214" s="66" t="s">
        <v>624</v>
      </c>
      <c r="G214" s="66" t="s">
        <v>618</v>
      </c>
      <c r="H214" s="84" t="s">
        <v>491</v>
      </c>
      <c r="I214" s="66" t="s">
        <v>492</v>
      </c>
      <c r="J214" s="78">
        <v>80111620</v>
      </c>
      <c r="K214" s="84" t="s">
        <v>493</v>
      </c>
      <c r="L214" s="66" t="s">
        <v>82</v>
      </c>
      <c r="M214" s="66" t="s">
        <v>625</v>
      </c>
      <c r="N214" s="66" t="s">
        <v>205</v>
      </c>
      <c r="O214" s="66" t="s">
        <v>205</v>
      </c>
      <c r="P214" s="66" t="s">
        <v>205</v>
      </c>
      <c r="Q214" s="66">
        <v>2</v>
      </c>
      <c r="R214" s="66" t="s">
        <v>71</v>
      </c>
      <c r="S214" s="63" t="s">
        <v>72</v>
      </c>
      <c r="T214" s="66" t="s">
        <v>73</v>
      </c>
      <c r="U214" s="87">
        <v>14032000</v>
      </c>
      <c r="V214" s="87">
        <v>14032000</v>
      </c>
      <c r="W214" s="66" t="s">
        <v>74</v>
      </c>
      <c r="X214" s="66" t="s">
        <v>65</v>
      </c>
      <c r="Y214" s="66" t="s">
        <v>495</v>
      </c>
      <c r="Z214" s="66" t="s">
        <v>496</v>
      </c>
      <c r="AA214" s="84">
        <v>6012220601</v>
      </c>
      <c r="AB214" s="66" t="s">
        <v>497</v>
      </c>
      <c r="AC214" s="79"/>
      <c r="AD214" s="80"/>
      <c r="AE214" s="79"/>
      <c r="AF214" s="79"/>
      <c r="AG214" s="79"/>
      <c r="AH214" s="68"/>
      <c r="AI214" s="79"/>
      <c r="AJ214" s="79"/>
      <c r="AK214" s="79"/>
      <c r="AL214" s="79"/>
      <c r="AM214" s="79"/>
      <c r="AN214" s="79"/>
      <c r="AO214" s="79"/>
      <c r="AP214" s="79"/>
      <c r="AQ214" s="79"/>
      <c r="AR214" s="79"/>
      <c r="AS214" s="101"/>
      <c r="AT214" s="79"/>
      <c r="AU214" s="79">
        <v>14032000</v>
      </c>
      <c r="AV214" s="79"/>
      <c r="AW214" s="79"/>
      <c r="AX214" s="79">
        <v>7016000</v>
      </c>
      <c r="AY214" s="79"/>
      <c r="AZ214" s="68">
        <v>7016000</v>
      </c>
      <c r="BA214" s="70">
        <f t="shared" ref="BA214:BB214" si="208">AC214+AE214+AG214+AI214+AK214+AM214+AO214+AQ214+AS214+AU214+AW214+AY214</f>
        <v>14032000</v>
      </c>
      <c r="BB214" s="70">
        <f t="shared" si="208"/>
        <v>14032000</v>
      </c>
      <c r="BC214" s="71">
        <f t="shared" si="1"/>
        <v>0</v>
      </c>
      <c r="BD214" s="72">
        <f t="shared" si="2"/>
        <v>0</v>
      </c>
      <c r="BE214" s="72">
        <f t="shared" si="3"/>
        <v>0</v>
      </c>
    </row>
    <row r="215" spans="1:57" s="73" customFormat="1" ht="14.25" customHeight="1">
      <c r="A215" s="84" t="s">
        <v>57</v>
      </c>
      <c r="B215" s="84" t="s">
        <v>487</v>
      </c>
      <c r="C215" s="94" t="s">
        <v>488</v>
      </c>
      <c r="D215" s="153" t="s">
        <v>60</v>
      </c>
      <c r="E215" s="94">
        <v>16</v>
      </c>
      <c r="F215" s="66" t="s">
        <v>626</v>
      </c>
      <c r="G215" s="66" t="s">
        <v>618</v>
      </c>
      <c r="H215" s="84" t="s">
        <v>491</v>
      </c>
      <c r="I215" s="66" t="s">
        <v>492</v>
      </c>
      <c r="J215" s="78">
        <v>80111620</v>
      </c>
      <c r="K215" s="84" t="s">
        <v>493</v>
      </c>
      <c r="L215" s="66" t="s">
        <v>82</v>
      </c>
      <c r="M215" s="66" t="s">
        <v>627</v>
      </c>
      <c r="N215" s="66" t="s">
        <v>205</v>
      </c>
      <c r="O215" s="66" t="s">
        <v>205</v>
      </c>
      <c r="P215" s="66" t="s">
        <v>205</v>
      </c>
      <c r="Q215" s="66">
        <v>2</v>
      </c>
      <c r="R215" s="66" t="s">
        <v>71</v>
      </c>
      <c r="S215" s="63" t="s">
        <v>72</v>
      </c>
      <c r="T215" s="66" t="s">
        <v>73</v>
      </c>
      <c r="U215" s="87">
        <v>6258000</v>
      </c>
      <c r="V215" s="87">
        <v>6258000</v>
      </c>
      <c r="W215" s="66" t="s">
        <v>74</v>
      </c>
      <c r="X215" s="66" t="s">
        <v>65</v>
      </c>
      <c r="Y215" s="66" t="s">
        <v>495</v>
      </c>
      <c r="Z215" s="66" t="s">
        <v>496</v>
      </c>
      <c r="AA215" s="84">
        <v>6012220601</v>
      </c>
      <c r="AB215" s="66" t="s">
        <v>497</v>
      </c>
      <c r="AC215" s="79"/>
      <c r="AD215" s="80"/>
      <c r="AE215" s="79"/>
      <c r="AF215" s="79"/>
      <c r="AG215" s="79"/>
      <c r="AH215" s="68"/>
      <c r="AI215" s="79"/>
      <c r="AJ215" s="79"/>
      <c r="AK215" s="79"/>
      <c r="AL215" s="79"/>
      <c r="AM215" s="79"/>
      <c r="AN215" s="79"/>
      <c r="AO215" s="79"/>
      <c r="AP215" s="79"/>
      <c r="AQ215" s="79"/>
      <c r="AR215" s="79"/>
      <c r="AS215" s="101"/>
      <c r="AT215" s="79"/>
      <c r="AU215" s="79">
        <v>6258000</v>
      </c>
      <c r="AV215" s="79"/>
      <c r="AW215" s="79"/>
      <c r="AX215" s="79">
        <v>3129000</v>
      </c>
      <c r="AY215" s="79"/>
      <c r="AZ215" s="68">
        <v>3129000</v>
      </c>
      <c r="BA215" s="70">
        <f t="shared" ref="BA215:BB215" si="209">AC215+AE215+AG215+AI215+AK215+AM215+AO215+AQ215+AS215+AU215+AW215+AY215</f>
        <v>6258000</v>
      </c>
      <c r="BB215" s="70">
        <f t="shared" si="209"/>
        <v>6258000</v>
      </c>
      <c r="BC215" s="71">
        <f t="shared" si="1"/>
        <v>0</v>
      </c>
      <c r="BD215" s="72">
        <f t="shared" si="2"/>
        <v>0</v>
      </c>
      <c r="BE215" s="72">
        <f t="shared" si="3"/>
        <v>0</v>
      </c>
    </row>
    <row r="216" spans="1:57" s="73" customFormat="1" ht="14.25" customHeight="1">
      <c r="A216" s="84" t="s">
        <v>57</v>
      </c>
      <c r="B216" s="84" t="s">
        <v>487</v>
      </c>
      <c r="C216" s="94" t="s">
        <v>488</v>
      </c>
      <c r="D216" s="153" t="s">
        <v>60</v>
      </c>
      <c r="E216" s="94">
        <v>16</v>
      </c>
      <c r="F216" s="66" t="s">
        <v>628</v>
      </c>
      <c r="G216" s="66" t="s">
        <v>618</v>
      </c>
      <c r="H216" s="84" t="s">
        <v>491</v>
      </c>
      <c r="I216" s="66" t="s">
        <v>492</v>
      </c>
      <c r="J216" s="78">
        <v>80111620</v>
      </c>
      <c r="K216" s="84" t="s">
        <v>493</v>
      </c>
      <c r="L216" s="66" t="s">
        <v>82</v>
      </c>
      <c r="M216" s="66" t="s">
        <v>629</v>
      </c>
      <c r="N216" s="66" t="s">
        <v>205</v>
      </c>
      <c r="O216" s="66" t="s">
        <v>205</v>
      </c>
      <c r="P216" s="66" t="s">
        <v>205</v>
      </c>
      <c r="Q216" s="66">
        <v>2</v>
      </c>
      <c r="R216" s="66" t="s">
        <v>71</v>
      </c>
      <c r="S216" s="63" t="s">
        <v>72</v>
      </c>
      <c r="T216" s="66" t="s">
        <v>73</v>
      </c>
      <c r="U216" s="87">
        <v>9970000</v>
      </c>
      <c r="V216" s="87">
        <v>9970000</v>
      </c>
      <c r="W216" s="66" t="s">
        <v>74</v>
      </c>
      <c r="X216" s="66" t="s">
        <v>65</v>
      </c>
      <c r="Y216" s="66" t="s">
        <v>495</v>
      </c>
      <c r="Z216" s="66" t="s">
        <v>496</v>
      </c>
      <c r="AA216" s="84">
        <v>6012220601</v>
      </c>
      <c r="AB216" s="66" t="s">
        <v>497</v>
      </c>
      <c r="AC216" s="79"/>
      <c r="AD216" s="80"/>
      <c r="AE216" s="79"/>
      <c r="AF216" s="79"/>
      <c r="AG216" s="79"/>
      <c r="AH216" s="68"/>
      <c r="AI216" s="79"/>
      <c r="AJ216" s="79"/>
      <c r="AK216" s="79"/>
      <c r="AL216" s="79"/>
      <c r="AM216" s="79"/>
      <c r="AN216" s="79"/>
      <c r="AO216" s="79"/>
      <c r="AP216" s="79"/>
      <c r="AQ216" s="79"/>
      <c r="AR216" s="79"/>
      <c r="AS216" s="101"/>
      <c r="AT216" s="79"/>
      <c r="AU216" s="79">
        <v>9970000</v>
      </c>
      <c r="AV216" s="79"/>
      <c r="AW216" s="79"/>
      <c r="AX216" s="79">
        <v>4985000</v>
      </c>
      <c r="AY216" s="79"/>
      <c r="AZ216" s="68">
        <v>4985000</v>
      </c>
      <c r="BA216" s="70">
        <f t="shared" ref="BA216:BB216" si="210">AC216+AE216+AG216+AI216+AK216+AM216+AO216+AQ216+AS216+AU216+AW216+AY216</f>
        <v>9970000</v>
      </c>
      <c r="BB216" s="70">
        <f t="shared" si="210"/>
        <v>9970000</v>
      </c>
      <c r="BC216" s="71">
        <f t="shared" si="1"/>
        <v>0</v>
      </c>
      <c r="BD216" s="72">
        <f t="shared" si="2"/>
        <v>0</v>
      </c>
      <c r="BE216" s="72">
        <f t="shared" si="3"/>
        <v>0</v>
      </c>
    </row>
    <row r="217" spans="1:57" s="73" customFormat="1" ht="14.25" customHeight="1">
      <c r="A217" s="84" t="s">
        <v>57</v>
      </c>
      <c r="B217" s="84" t="s">
        <v>487</v>
      </c>
      <c r="C217" s="94" t="s">
        <v>488</v>
      </c>
      <c r="D217" s="153" t="s">
        <v>60</v>
      </c>
      <c r="E217" s="94">
        <v>16</v>
      </c>
      <c r="F217" s="66" t="s">
        <v>630</v>
      </c>
      <c r="G217" s="66" t="s">
        <v>618</v>
      </c>
      <c r="H217" s="84" t="s">
        <v>491</v>
      </c>
      <c r="I217" s="66" t="s">
        <v>492</v>
      </c>
      <c r="J217" s="78">
        <v>80111620</v>
      </c>
      <c r="K217" s="84" t="s">
        <v>493</v>
      </c>
      <c r="L217" s="66" t="s">
        <v>82</v>
      </c>
      <c r="M217" s="66" t="s">
        <v>631</v>
      </c>
      <c r="N217" s="66" t="s">
        <v>205</v>
      </c>
      <c r="O217" s="66" t="s">
        <v>205</v>
      </c>
      <c r="P217" s="66" t="s">
        <v>205</v>
      </c>
      <c r="Q217" s="66">
        <v>2</v>
      </c>
      <c r="R217" s="66" t="s">
        <v>71</v>
      </c>
      <c r="S217" s="63" t="s">
        <v>72</v>
      </c>
      <c r="T217" s="66" t="s">
        <v>73</v>
      </c>
      <c r="U217" s="87">
        <v>12692000</v>
      </c>
      <c r="V217" s="87">
        <v>12692000</v>
      </c>
      <c r="W217" s="66" t="s">
        <v>74</v>
      </c>
      <c r="X217" s="66" t="s">
        <v>65</v>
      </c>
      <c r="Y217" s="66" t="s">
        <v>495</v>
      </c>
      <c r="Z217" s="66" t="s">
        <v>496</v>
      </c>
      <c r="AA217" s="84">
        <v>6012220601</v>
      </c>
      <c r="AB217" s="66" t="s">
        <v>497</v>
      </c>
      <c r="AC217" s="79"/>
      <c r="AD217" s="80"/>
      <c r="AE217" s="79"/>
      <c r="AF217" s="79"/>
      <c r="AG217" s="79"/>
      <c r="AH217" s="68"/>
      <c r="AI217" s="79"/>
      <c r="AJ217" s="79"/>
      <c r="AK217" s="79"/>
      <c r="AL217" s="79"/>
      <c r="AM217" s="79"/>
      <c r="AN217" s="79"/>
      <c r="AO217" s="79"/>
      <c r="AP217" s="79"/>
      <c r="AQ217" s="79"/>
      <c r="AR217" s="79"/>
      <c r="AS217" s="101"/>
      <c r="AT217" s="79"/>
      <c r="AU217" s="79">
        <v>12692000</v>
      </c>
      <c r="AV217" s="79"/>
      <c r="AW217" s="79"/>
      <c r="AX217" s="79">
        <v>6346000</v>
      </c>
      <c r="AY217" s="79"/>
      <c r="AZ217" s="68">
        <v>6346000</v>
      </c>
      <c r="BA217" s="70">
        <f t="shared" ref="BA217:BB217" si="211">AC217+AE217+AG217+AI217+AK217+AM217+AO217+AQ217+AS217+AU217+AW217+AY217</f>
        <v>12692000</v>
      </c>
      <c r="BB217" s="70">
        <f t="shared" si="211"/>
        <v>12692000</v>
      </c>
      <c r="BC217" s="71">
        <f t="shared" si="1"/>
        <v>0</v>
      </c>
      <c r="BD217" s="72">
        <f t="shared" si="2"/>
        <v>0</v>
      </c>
      <c r="BE217" s="72">
        <f t="shared" si="3"/>
        <v>0</v>
      </c>
    </row>
    <row r="218" spans="1:57" s="73" customFormat="1" ht="14.25" customHeight="1">
      <c r="A218" s="84" t="s">
        <v>57</v>
      </c>
      <c r="B218" s="84" t="s">
        <v>487</v>
      </c>
      <c r="C218" s="94" t="s">
        <v>488</v>
      </c>
      <c r="D218" s="153" t="s">
        <v>60</v>
      </c>
      <c r="E218" s="94">
        <v>28</v>
      </c>
      <c r="F218" s="66" t="s">
        <v>632</v>
      </c>
      <c r="G218" s="66" t="s">
        <v>618</v>
      </c>
      <c r="H218" s="84" t="s">
        <v>491</v>
      </c>
      <c r="I218" s="66" t="s">
        <v>492</v>
      </c>
      <c r="J218" s="78">
        <v>80111620</v>
      </c>
      <c r="K218" s="84" t="s">
        <v>493</v>
      </c>
      <c r="L218" s="66" t="s">
        <v>82</v>
      </c>
      <c r="M218" s="66" t="s">
        <v>633</v>
      </c>
      <c r="N218" s="66" t="s">
        <v>69</v>
      </c>
      <c r="O218" s="66" t="s">
        <v>69</v>
      </c>
      <c r="P218" s="66" t="s">
        <v>69</v>
      </c>
      <c r="Q218" s="66">
        <v>8</v>
      </c>
      <c r="R218" s="66" t="s">
        <v>71</v>
      </c>
      <c r="S218" s="63" t="s">
        <v>72</v>
      </c>
      <c r="T218" s="66" t="s">
        <v>73</v>
      </c>
      <c r="U218" s="87">
        <v>81066666</v>
      </c>
      <c r="V218" s="87">
        <v>81066666</v>
      </c>
      <c r="W218" s="66" t="s">
        <v>74</v>
      </c>
      <c r="X218" s="66" t="s">
        <v>65</v>
      </c>
      <c r="Y218" s="66" t="s">
        <v>495</v>
      </c>
      <c r="Z218" s="66" t="s">
        <v>496</v>
      </c>
      <c r="AA218" s="84">
        <v>6012220601</v>
      </c>
      <c r="AB218" s="66" t="s">
        <v>497</v>
      </c>
      <c r="AC218" s="79"/>
      <c r="AD218" s="80"/>
      <c r="AE218" s="79"/>
      <c r="AF218" s="79"/>
      <c r="AG218" s="79"/>
      <c r="AH218" s="68"/>
      <c r="AI218" s="79">
        <v>82333333</v>
      </c>
      <c r="AJ218" s="79"/>
      <c r="AK218" s="79">
        <v>-1266667</v>
      </c>
      <c r="AL218" s="79">
        <v>5066667</v>
      </c>
      <c r="AM218" s="79"/>
      <c r="AN218" s="79">
        <v>9500000</v>
      </c>
      <c r="AO218" s="79"/>
      <c r="AP218" s="79">
        <v>9500000</v>
      </c>
      <c r="AQ218" s="79"/>
      <c r="AR218" s="79">
        <v>9500000</v>
      </c>
      <c r="AS218" s="101"/>
      <c r="AT218" s="79">
        <v>9500000</v>
      </c>
      <c r="AU218" s="79"/>
      <c r="AV218" s="79">
        <v>9500000</v>
      </c>
      <c r="AW218" s="79"/>
      <c r="AX218" s="79">
        <v>9500000</v>
      </c>
      <c r="AY218" s="79"/>
      <c r="AZ218" s="68">
        <v>18999999</v>
      </c>
      <c r="BA218" s="70">
        <f t="shared" ref="BA218:BB218" si="212">AC218+AE218+AG218+AI218+AK218+AM218+AO218+AQ218+AS218+AU218+AW218+AY218</f>
        <v>81066666</v>
      </c>
      <c r="BB218" s="70">
        <f t="shared" si="212"/>
        <v>81066666</v>
      </c>
      <c r="BC218" s="71">
        <f t="shared" si="1"/>
        <v>0</v>
      </c>
      <c r="BD218" s="72">
        <f t="shared" si="2"/>
        <v>0</v>
      </c>
      <c r="BE218" s="72">
        <f t="shared" si="3"/>
        <v>0</v>
      </c>
    </row>
    <row r="219" spans="1:57" s="73" customFormat="1" ht="14.25" customHeight="1">
      <c r="A219" s="84" t="s">
        <v>57</v>
      </c>
      <c r="B219" s="84" t="s">
        <v>487</v>
      </c>
      <c r="C219" s="94" t="s">
        <v>488</v>
      </c>
      <c r="D219" s="153" t="s">
        <v>60</v>
      </c>
      <c r="E219" s="94">
        <v>16</v>
      </c>
      <c r="F219" s="66" t="s">
        <v>634</v>
      </c>
      <c r="G219" s="66" t="s">
        <v>618</v>
      </c>
      <c r="H219" s="84" t="s">
        <v>491</v>
      </c>
      <c r="I219" s="66" t="s">
        <v>492</v>
      </c>
      <c r="J219" s="78" t="s">
        <v>635</v>
      </c>
      <c r="K219" s="84" t="s">
        <v>493</v>
      </c>
      <c r="L219" s="66" t="s">
        <v>143</v>
      </c>
      <c r="M219" s="66" t="s">
        <v>636</v>
      </c>
      <c r="N219" s="66" t="s">
        <v>124</v>
      </c>
      <c r="O219" s="66" t="s">
        <v>124</v>
      </c>
      <c r="P219" s="66" t="s">
        <v>125</v>
      </c>
      <c r="Q219" s="66">
        <v>12</v>
      </c>
      <c r="R219" s="66" t="s">
        <v>71</v>
      </c>
      <c r="S219" s="63" t="s">
        <v>155</v>
      </c>
      <c r="T219" s="66" t="s">
        <v>73</v>
      </c>
      <c r="U219" s="87">
        <v>30751937</v>
      </c>
      <c r="V219" s="87">
        <v>30751937</v>
      </c>
      <c r="W219" s="66" t="s">
        <v>74</v>
      </c>
      <c r="X219" s="66" t="s">
        <v>65</v>
      </c>
      <c r="Y219" s="66" t="s">
        <v>495</v>
      </c>
      <c r="Z219" s="66" t="s">
        <v>496</v>
      </c>
      <c r="AA219" s="84">
        <v>6012220601</v>
      </c>
      <c r="AB219" s="66" t="s">
        <v>497</v>
      </c>
      <c r="AC219" s="79"/>
      <c r="AD219" s="80"/>
      <c r="AE219" s="79"/>
      <c r="AF219" s="79"/>
      <c r="AG219" s="79"/>
      <c r="AH219" s="68"/>
      <c r="AI219" s="79"/>
      <c r="AJ219" s="79"/>
      <c r="AK219" s="79"/>
      <c r="AL219" s="79"/>
      <c r="AM219" s="79">
        <v>30751937</v>
      </c>
      <c r="AN219" s="79"/>
      <c r="AO219" s="79"/>
      <c r="AP219" s="79"/>
      <c r="AQ219" s="79"/>
      <c r="AR219" s="79">
        <v>30751937</v>
      </c>
      <c r="AS219" s="101"/>
      <c r="AT219" s="79"/>
      <c r="AU219" s="79"/>
      <c r="AV219" s="79"/>
      <c r="AW219" s="79"/>
      <c r="AX219" s="79"/>
      <c r="AY219" s="79"/>
      <c r="AZ219" s="68"/>
      <c r="BA219" s="70">
        <f t="shared" ref="BA219:BB219" si="213">AC219+AE219+AG219+AI219+AK219+AM219+AO219+AQ219+AS219+AU219+AW219+AY219</f>
        <v>30751937</v>
      </c>
      <c r="BB219" s="70">
        <f t="shared" si="213"/>
        <v>30751937</v>
      </c>
      <c r="BC219" s="71">
        <f t="shared" si="1"/>
        <v>0</v>
      </c>
      <c r="BD219" s="72">
        <f t="shared" si="2"/>
        <v>0</v>
      </c>
      <c r="BE219" s="72">
        <f t="shared" si="3"/>
        <v>0</v>
      </c>
    </row>
    <row r="220" spans="1:57" s="73" customFormat="1" ht="14.25" customHeight="1">
      <c r="A220" s="84" t="s">
        <v>57</v>
      </c>
      <c r="B220" s="84" t="s">
        <v>487</v>
      </c>
      <c r="C220" s="94" t="s">
        <v>488</v>
      </c>
      <c r="D220" s="153" t="s">
        <v>60</v>
      </c>
      <c r="E220" s="94">
        <v>16</v>
      </c>
      <c r="F220" s="157" t="s">
        <v>637</v>
      </c>
      <c r="G220" s="66" t="s">
        <v>545</v>
      </c>
      <c r="H220" s="66" t="s">
        <v>546</v>
      </c>
      <c r="I220" s="66" t="s">
        <v>551</v>
      </c>
      <c r="J220" s="78" t="s">
        <v>635</v>
      </c>
      <c r="K220" s="66" t="s">
        <v>548</v>
      </c>
      <c r="L220" s="66" t="s">
        <v>143</v>
      </c>
      <c r="M220" s="66" t="s">
        <v>638</v>
      </c>
      <c r="N220" s="66" t="s">
        <v>124</v>
      </c>
      <c r="O220" s="66" t="s">
        <v>124</v>
      </c>
      <c r="P220" s="66" t="s">
        <v>125</v>
      </c>
      <c r="Q220" s="66">
        <v>12</v>
      </c>
      <c r="R220" s="66" t="s">
        <v>71</v>
      </c>
      <c r="S220" s="63" t="s">
        <v>155</v>
      </c>
      <c r="T220" s="66" t="s">
        <v>73</v>
      </c>
      <c r="U220" s="87">
        <v>3941700</v>
      </c>
      <c r="V220" s="87">
        <v>3941700</v>
      </c>
      <c r="W220" s="66" t="s">
        <v>74</v>
      </c>
      <c r="X220" s="66" t="s">
        <v>65</v>
      </c>
      <c r="Y220" s="66" t="s">
        <v>495</v>
      </c>
      <c r="Z220" s="66" t="s">
        <v>496</v>
      </c>
      <c r="AA220" s="84">
        <v>6012220601</v>
      </c>
      <c r="AB220" s="66" t="s">
        <v>497</v>
      </c>
      <c r="AC220" s="79"/>
      <c r="AD220" s="80"/>
      <c r="AE220" s="79"/>
      <c r="AF220" s="79"/>
      <c r="AG220" s="79"/>
      <c r="AH220" s="68"/>
      <c r="AI220" s="79"/>
      <c r="AJ220" s="79"/>
      <c r="AK220" s="79"/>
      <c r="AL220" s="79"/>
      <c r="AM220" s="79">
        <v>3941700</v>
      </c>
      <c r="AN220" s="79"/>
      <c r="AO220" s="79"/>
      <c r="AP220" s="79"/>
      <c r="AQ220" s="79"/>
      <c r="AR220" s="79">
        <v>3941700</v>
      </c>
      <c r="AS220" s="101"/>
      <c r="AT220" s="79"/>
      <c r="AU220" s="79"/>
      <c r="AV220" s="79"/>
      <c r="AW220" s="79"/>
      <c r="AX220" s="79"/>
      <c r="AY220" s="79"/>
      <c r="AZ220" s="68"/>
      <c r="BA220" s="70">
        <f t="shared" ref="BA220:BB220" si="214">AC220+AE220+AG220+AI220+AK220+AM220+AO220+AQ220+AS220+AU220+AW220+AY220</f>
        <v>3941700</v>
      </c>
      <c r="BB220" s="70">
        <f t="shared" si="214"/>
        <v>3941700</v>
      </c>
      <c r="BC220" s="71">
        <f t="shared" si="1"/>
        <v>0</v>
      </c>
      <c r="BD220" s="72">
        <f t="shared" si="2"/>
        <v>0</v>
      </c>
      <c r="BE220" s="72">
        <f t="shared" si="3"/>
        <v>0</v>
      </c>
    </row>
    <row r="221" spans="1:57" s="73" customFormat="1" ht="14.25" customHeight="1">
      <c r="A221" s="84" t="s">
        <v>57</v>
      </c>
      <c r="B221" s="84" t="s">
        <v>487</v>
      </c>
      <c r="C221" s="94" t="s">
        <v>488</v>
      </c>
      <c r="D221" s="153" t="s">
        <v>60</v>
      </c>
      <c r="E221" s="94">
        <v>16</v>
      </c>
      <c r="F221" s="66" t="s">
        <v>639</v>
      </c>
      <c r="G221" s="66" t="s">
        <v>618</v>
      </c>
      <c r="H221" s="84" t="s">
        <v>491</v>
      </c>
      <c r="I221" s="66" t="s">
        <v>492</v>
      </c>
      <c r="J221" s="78">
        <v>80111620</v>
      </c>
      <c r="K221" s="84" t="s">
        <v>493</v>
      </c>
      <c r="L221" s="66" t="s">
        <v>82</v>
      </c>
      <c r="M221" s="66" t="s">
        <v>640</v>
      </c>
      <c r="N221" s="66" t="s">
        <v>69</v>
      </c>
      <c r="O221" s="66" t="s">
        <v>69</v>
      </c>
      <c r="P221" s="66" t="s">
        <v>124</v>
      </c>
      <c r="Q221" s="66">
        <v>8</v>
      </c>
      <c r="R221" s="66" t="s">
        <v>71</v>
      </c>
      <c r="S221" s="63" t="s">
        <v>72</v>
      </c>
      <c r="T221" s="66" t="s">
        <v>73</v>
      </c>
      <c r="U221" s="87">
        <v>21689334</v>
      </c>
      <c r="V221" s="87">
        <v>21689334</v>
      </c>
      <c r="W221" s="66" t="s">
        <v>74</v>
      </c>
      <c r="X221" s="66" t="s">
        <v>65</v>
      </c>
      <c r="Y221" s="66" t="s">
        <v>495</v>
      </c>
      <c r="Z221" s="66" t="s">
        <v>496</v>
      </c>
      <c r="AA221" s="84">
        <v>6012220601</v>
      </c>
      <c r="AB221" s="66" t="s">
        <v>497</v>
      </c>
      <c r="AC221" s="79"/>
      <c r="AD221" s="80"/>
      <c r="AE221" s="79"/>
      <c r="AF221" s="79"/>
      <c r="AG221" s="79"/>
      <c r="AH221" s="68"/>
      <c r="AI221" s="79"/>
      <c r="AJ221" s="79"/>
      <c r="AK221" s="79">
        <v>21689334</v>
      </c>
      <c r="AL221" s="79"/>
      <c r="AM221" s="79"/>
      <c r="AN221" s="79">
        <v>3098475</v>
      </c>
      <c r="AO221" s="79"/>
      <c r="AP221" s="79">
        <v>3098475</v>
      </c>
      <c r="AQ221" s="79"/>
      <c r="AR221" s="79">
        <v>3098476</v>
      </c>
      <c r="AS221" s="101"/>
      <c r="AT221" s="79">
        <v>3098477</v>
      </c>
      <c r="AU221" s="79"/>
      <c r="AV221" s="79">
        <v>3098477</v>
      </c>
      <c r="AW221" s="79"/>
      <c r="AX221" s="79">
        <v>3098477</v>
      </c>
      <c r="AY221" s="79"/>
      <c r="AZ221" s="68">
        <v>3098477</v>
      </c>
      <c r="BA221" s="70">
        <f t="shared" ref="BA221:BB221" si="215">AC221+AE221+AG221+AI221+AK221+AM221+AO221+AQ221+AS221+AU221+AW221+AY221</f>
        <v>21689334</v>
      </c>
      <c r="BB221" s="70">
        <f t="shared" si="215"/>
        <v>21689334</v>
      </c>
      <c r="BC221" s="71">
        <f t="shared" si="1"/>
        <v>0</v>
      </c>
      <c r="BD221" s="72">
        <f t="shared" si="2"/>
        <v>0</v>
      </c>
      <c r="BE221" s="72">
        <f t="shared" si="3"/>
        <v>0</v>
      </c>
    </row>
    <row r="222" spans="1:57" s="73" customFormat="1" ht="14.25" customHeight="1">
      <c r="A222" s="84" t="s">
        <v>57</v>
      </c>
      <c r="B222" s="84" t="s">
        <v>487</v>
      </c>
      <c r="C222" s="94" t="s">
        <v>488</v>
      </c>
      <c r="D222" s="153" t="s">
        <v>60</v>
      </c>
      <c r="E222" s="94">
        <v>28</v>
      </c>
      <c r="F222" s="66" t="s">
        <v>641</v>
      </c>
      <c r="G222" s="66" t="s">
        <v>618</v>
      </c>
      <c r="H222" s="84" t="s">
        <v>491</v>
      </c>
      <c r="I222" s="66" t="s">
        <v>492</v>
      </c>
      <c r="J222" s="78">
        <v>80111620</v>
      </c>
      <c r="K222" s="84" t="s">
        <v>493</v>
      </c>
      <c r="L222" s="66" t="s">
        <v>82</v>
      </c>
      <c r="M222" s="66" t="s">
        <v>642</v>
      </c>
      <c r="N222" s="66" t="s">
        <v>323</v>
      </c>
      <c r="O222" s="66" t="s">
        <v>323</v>
      </c>
      <c r="P222" s="66" t="s">
        <v>324</v>
      </c>
      <c r="Q222" s="66">
        <v>5</v>
      </c>
      <c r="R222" s="66" t="s">
        <v>71</v>
      </c>
      <c r="S222" s="63" t="s">
        <v>72</v>
      </c>
      <c r="T222" s="66" t="s">
        <v>73</v>
      </c>
      <c r="U222" s="87">
        <v>29862638</v>
      </c>
      <c r="V222" s="87">
        <v>29862638</v>
      </c>
      <c r="W222" s="66" t="s">
        <v>74</v>
      </c>
      <c r="X222" s="66" t="s">
        <v>65</v>
      </c>
      <c r="Y222" s="66" t="s">
        <v>495</v>
      </c>
      <c r="Z222" s="66" t="s">
        <v>496</v>
      </c>
      <c r="AA222" s="84">
        <v>6012220601</v>
      </c>
      <c r="AB222" s="66" t="s">
        <v>497</v>
      </c>
      <c r="AC222" s="79"/>
      <c r="AD222" s="80"/>
      <c r="AE222" s="79"/>
      <c r="AF222" s="79"/>
      <c r="AG222" s="79"/>
      <c r="AH222" s="68"/>
      <c r="AI222" s="79"/>
      <c r="AJ222" s="79"/>
      <c r="AK222" s="79"/>
      <c r="AL222" s="79"/>
      <c r="AM222" s="79"/>
      <c r="AN222" s="79"/>
      <c r="AO222" s="79">
        <v>29862638</v>
      </c>
      <c r="AP222" s="79"/>
      <c r="AQ222" s="79"/>
      <c r="AR222" s="79">
        <v>5972528</v>
      </c>
      <c r="AS222" s="101"/>
      <c r="AT222" s="79">
        <v>5972528</v>
      </c>
      <c r="AU222" s="79"/>
      <c r="AV222" s="79">
        <v>5972528</v>
      </c>
      <c r="AW222" s="79"/>
      <c r="AX222" s="79">
        <v>5972528</v>
      </c>
      <c r="AY222" s="79"/>
      <c r="AZ222" s="68">
        <v>5972526</v>
      </c>
      <c r="BA222" s="70">
        <f t="shared" ref="BA222:BB222" si="216">AC222+AE222+AG222+AI222+AK222+AM222+AO222+AQ222+AS222+AU222+AW222+AY222</f>
        <v>29862638</v>
      </c>
      <c r="BB222" s="70">
        <f t="shared" si="216"/>
        <v>29862638</v>
      </c>
      <c r="BC222" s="71">
        <f t="shared" si="1"/>
        <v>0</v>
      </c>
      <c r="BD222" s="72">
        <f t="shared" si="2"/>
        <v>0</v>
      </c>
      <c r="BE222" s="72">
        <f t="shared" si="3"/>
        <v>0</v>
      </c>
    </row>
    <row r="223" spans="1:57" s="73" customFormat="1" ht="14.25" customHeight="1">
      <c r="A223" s="84" t="s">
        <v>57</v>
      </c>
      <c r="B223" s="84" t="s">
        <v>487</v>
      </c>
      <c r="C223" s="94" t="s">
        <v>488</v>
      </c>
      <c r="D223" s="153" t="s">
        <v>60</v>
      </c>
      <c r="E223" s="94">
        <v>20</v>
      </c>
      <c r="F223" s="66" t="s">
        <v>643</v>
      </c>
      <c r="G223" s="66" t="s">
        <v>618</v>
      </c>
      <c r="H223" s="84" t="s">
        <v>491</v>
      </c>
      <c r="I223" s="66" t="s">
        <v>492</v>
      </c>
      <c r="J223" s="78" t="s">
        <v>644</v>
      </c>
      <c r="K223" s="84" t="s">
        <v>493</v>
      </c>
      <c r="L223" s="66" t="s">
        <v>128</v>
      </c>
      <c r="M223" s="66" t="s">
        <v>645</v>
      </c>
      <c r="N223" s="66" t="s">
        <v>69</v>
      </c>
      <c r="O223" s="66" t="s">
        <v>69</v>
      </c>
      <c r="P223" s="66" t="s">
        <v>124</v>
      </c>
      <c r="Q223" s="66">
        <v>8</v>
      </c>
      <c r="R223" s="66" t="s">
        <v>71</v>
      </c>
      <c r="S223" s="63" t="s">
        <v>155</v>
      </c>
      <c r="T223" s="66" t="s">
        <v>73</v>
      </c>
      <c r="U223" s="87">
        <v>45994500</v>
      </c>
      <c r="V223" s="87">
        <v>45994500</v>
      </c>
      <c r="W223" s="66" t="s">
        <v>74</v>
      </c>
      <c r="X223" s="66" t="s">
        <v>65</v>
      </c>
      <c r="Y223" s="66" t="s">
        <v>495</v>
      </c>
      <c r="Z223" s="66" t="s">
        <v>496</v>
      </c>
      <c r="AA223" s="84">
        <v>6012220601</v>
      </c>
      <c r="AB223" s="66" t="s">
        <v>497</v>
      </c>
      <c r="AC223" s="79"/>
      <c r="AD223" s="80"/>
      <c r="AE223" s="79"/>
      <c r="AF223" s="79"/>
      <c r="AG223" s="79"/>
      <c r="AH223" s="68"/>
      <c r="AI223" s="79"/>
      <c r="AJ223" s="79"/>
      <c r="AK223" s="79">
        <v>45994500</v>
      </c>
      <c r="AL223" s="79"/>
      <c r="AM223" s="79"/>
      <c r="AN223" s="79">
        <v>6250000</v>
      </c>
      <c r="AO223" s="79"/>
      <c r="AP223" s="79">
        <v>6250000</v>
      </c>
      <c r="AQ223" s="79"/>
      <c r="AR223" s="79">
        <v>6250000</v>
      </c>
      <c r="AS223" s="101"/>
      <c r="AT223" s="79">
        <v>6250000</v>
      </c>
      <c r="AU223" s="79"/>
      <c r="AV223" s="79">
        <v>6250000</v>
      </c>
      <c r="AW223" s="79"/>
      <c r="AX223" s="79">
        <v>6250000</v>
      </c>
      <c r="AY223" s="79"/>
      <c r="AZ223" s="68">
        <v>8494500</v>
      </c>
      <c r="BA223" s="70">
        <f t="shared" ref="BA223:BB223" si="217">AC223+AE223+AG223+AI223+AK223+AM223+AO223+AQ223+AS223+AU223+AW223+AY223</f>
        <v>45994500</v>
      </c>
      <c r="BB223" s="70">
        <f t="shared" si="217"/>
        <v>45994500</v>
      </c>
      <c r="BC223" s="71">
        <f t="shared" si="1"/>
        <v>0</v>
      </c>
      <c r="BD223" s="72">
        <f t="shared" si="2"/>
        <v>0</v>
      </c>
      <c r="BE223" s="72">
        <f t="shared" si="3"/>
        <v>0</v>
      </c>
    </row>
    <row r="224" spans="1:57" s="73" customFormat="1" ht="14.25" customHeight="1">
      <c r="A224" s="84" t="s">
        <v>57</v>
      </c>
      <c r="B224" s="84" t="s">
        <v>487</v>
      </c>
      <c r="C224" s="94" t="s">
        <v>488</v>
      </c>
      <c r="D224" s="153" t="s">
        <v>60</v>
      </c>
      <c r="E224" s="94">
        <v>20</v>
      </c>
      <c r="F224" s="66" t="s">
        <v>646</v>
      </c>
      <c r="G224" s="66" t="s">
        <v>545</v>
      </c>
      <c r="H224" s="66" t="s">
        <v>546</v>
      </c>
      <c r="I224" s="66" t="s">
        <v>551</v>
      </c>
      <c r="J224" s="78" t="s">
        <v>644</v>
      </c>
      <c r="K224" s="66" t="s">
        <v>548</v>
      </c>
      <c r="L224" s="66" t="s">
        <v>128</v>
      </c>
      <c r="M224" s="66" t="s">
        <v>647</v>
      </c>
      <c r="N224" s="66" t="s">
        <v>69</v>
      </c>
      <c r="O224" s="66" t="s">
        <v>69</v>
      </c>
      <c r="P224" s="66" t="s">
        <v>124</v>
      </c>
      <c r="Q224" s="66">
        <v>8</v>
      </c>
      <c r="R224" s="66" t="s">
        <v>71</v>
      </c>
      <c r="S224" s="63" t="s">
        <v>155</v>
      </c>
      <c r="T224" s="66" t="s">
        <v>73</v>
      </c>
      <c r="U224" s="87">
        <v>4005500</v>
      </c>
      <c r="V224" s="87">
        <v>4005500</v>
      </c>
      <c r="W224" s="66" t="s">
        <v>74</v>
      </c>
      <c r="X224" s="66" t="s">
        <v>65</v>
      </c>
      <c r="Y224" s="66" t="s">
        <v>495</v>
      </c>
      <c r="Z224" s="66" t="s">
        <v>496</v>
      </c>
      <c r="AA224" s="84">
        <v>6012220601</v>
      </c>
      <c r="AB224" s="66" t="s">
        <v>497</v>
      </c>
      <c r="AC224" s="79"/>
      <c r="AD224" s="80"/>
      <c r="AE224" s="79"/>
      <c r="AF224" s="79"/>
      <c r="AG224" s="79"/>
      <c r="AH224" s="68"/>
      <c r="AI224" s="79"/>
      <c r="AJ224" s="79"/>
      <c r="AK224" s="79">
        <v>4005500</v>
      </c>
      <c r="AL224" s="79"/>
      <c r="AM224" s="79"/>
      <c r="AN224" s="79"/>
      <c r="AO224" s="79"/>
      <c r="AP224" s="79"/>
      <c r="AQ224" s="79"/>
      <c r="AR224" s="79"/>
      <c r="AS224" s="101"/>
      <c r="AT224" s="79"/>
      <c r="AU224" s="79"/>
      <c r="AV224" s="79"/>
      <c r="AW224" s="79"/>
      <c r="AX224" s="79"/>
      <c r="AY224" s="79"/>
      <c r="AZ224" s="68">
        <v>4005500</v>
      </c>
      <c r="BA224" s="70">
        <f t="shared" ref="BA224:BB224" si="218">AC224+AE224+AG224+AI224+AK224+AM224+AO224+AQ224+AS224+AU224+AW224+AY224</f>
        <v>4005500</v>
      </c>
      <c r="BB224" s="70">
        <f t="shared" si="218"/>
        <v>4005500</v>
      </c>
      <c r="BC224" s="71">
        <f t="shared" si="1"/>
        <v>0</v>
      </c>
      <c r="BD224" s="72">
        <f t="shared" si="2"/>
        <v>0</v>
      </c>
      <c r="BE224" s="72">
        <f t="shared" si="3"/>
        <v>0</v>
      </c>
    </row>
    <row r="225" spans="1:57" s="73" customFormat="1" ht="14.25" customHeight="1">
      <c r="A225" s="84" t="s">
        <v>57</v>
      </c>
      <c r="B225" s="84" t="s">
        <v>487</v>
      </c>
      <c r="C225" s="94" t="s">
        <v>488</v>
      </c>
      <c r="D225" s="153" t="s">
        <v>60</v>
      </c>
      <c r="E225" s="94">
        <v>33</v>
      </c>
      <c r="F225" s="66" t="s">
        <v>648</v>
      </c>
      <c r="G225" s="66" t="s">
        <v>618</v>
      </c>
      <c r="H225" s="84" t="s">
        <v>491</v>
      </c>
      <c r="I225" s="66" t="s">
        <v>492</v>
      </c>
      <c r="J225" s="78">
        <v>80111620</v>
      </c>
      <c r="K225" s="84" t="s">
        <v>493</v>
      </c>
      <c r="L225" s="66" t="s">
        <v>82</v>
      </c>
      <c r="M225" s="66" t="s">
        <v>649</v>
      </c>
      <c r="N225" s="66" t="s">
        <v>125</v>
      </c>
      <c r="O225" s="66" t="s">
        <v>125</v>
      </c>
      <c r="P225" s="66" t="s">
        <v>125</v>
      </c>
      <c r="Q225" s="66">
        <v>6</v>
      </c>
      <c r="R225" s="66" t="s">
        <v>71</v>
      </c>
      <c r="S225" s="63" t="s">
        <v>72</v>
      </c>
      <c r="T225" s="66" t="s">
        <v>73</v>
      </c>
      <c r="U225" s="87">
        <v>6548453</v>
      </c>
      <c r="V225" s="87">
        <v>6548453</v>
      </c>
      <c r="W225" s="66" t="s">
        <v>74</v>
      </c>
      <c r="X225" s="66" t="s">
        <v>65</v>
      </c>
      <c r="Y225" s="66" t="s">
        <v>650</v>
      </c>
      <c r="Z225" s="66" t="s">
        <v>651</v>
      </c>
      <c r="AA225" s="84">
        <v>6012220601</v>
      </c>
      <c r="AB225" s="66" t="s">
        <v>652</v>
      </c>
      <c r="AC225" s="79"/>
      <c r="AD225" s="80"/>
      <c r="AE225" s="79"/>
      <c r="AF225" s="79"/>
      <c r="AG225" s="79"/>
      <c r="AH225" s="68"/>
      <c r="AI225" s="79"/>
      <c r="AJ225" s="79"/>
      <c r="AK225" s="79">
        <v>1144453</v>
      </c>
      <c r="AL225" s="79"/>
      <c r="AM225" s="79"/>
      <c r="AN225" s="79">
        <v>190742</v>
      </c>
      <c r="AO225" s="79"/>
      <c r="AP225" s="79">
        <v>190742</v>
      </c>
      <c r="AQ225" s="79">
        <v>5404000</v>
      </c>
      <c r="AR225" s="79">
        <v>190742</v>
      </c>
      <c r="AS225" s="101"/>
      <c r="AT225" s="79">
        <v>190742</v>
      </c>
      <c r="AU225" s="79"/>
      <c r="AV225" s="79">
        <v>190742</v>
      </c>
      <c r="AW225" s="79"/>
      <c r="AX225" s="79">
        <v>190743</v>
      </c>
      <c r="AY225" s="79"/>
      <c r="AZ225" s="68">
        <v>5404000</v>
      </c>
      <c r="BA225" s="70">
        <f t="shared" ref="BA225:BB225" si="219">AC225+AE225+AG225+AI225+AK225+AM225+AO225+AQ225+AS225+AU225+AW225+AY225</f>
        <v>6548453</v>
      </c>
      <c r="BB225" s="70">
        <f t="shared" si="219"/>
        <v>6548453</v>
      </c>
      <c r="BC225" s="71">
        <f t="shared" si="1"/>
        <v>0</v>
      </c>
      <c r="BD225" s="72">
        <f t="shared" si="2"/>
        <v>0</v>
      </c>
      <c r="BE225" s="72">
        <f t="shared" si="3"/>
        <v>0</v>
      </c>
    </row>
    <row r="226" spans="1:57" s="73" customFormat="1" ht="14.25" customHeight="1">
      <c r="A226" s="84" t="s">
        <v>57</v>
      </c>
      <c r="B226" s="84" t="s">
        <v>487</v>
      </c>
      <c r="C226" s="94" t="s">
        <v>488</v>
      </c>
      <c r="D226" s="153" t="s">
        <v>60</v>
      </c>
      <c r="E226" s="94">
        <v>33</v>
      </c>
      <c r="F226" s="66" t="s">
        <v>653</v>
      </c>
      <c r="G226" s="66" t="s">
        <v>618</v>
      </c>
      <c r="H226" s="84" t="s">
        <v>491</v>
      </c>
      <c r="I226" s="66" t="s">
        <v>492</v>
      </c>
      <c r="J226" s="78">
        <v>55101519</v>
      </c>
      <c r="K226" s="84" t="s">
        <v>493</v>
      </c>
      <c r="L226" s="66" t="s">
        <v>128</v>
      </c>
      <c r="M226" s="66" t="s">
        <v>654</v>
      </c>
      <c r="N226" s="66" t="s">
        <v>70</v>
      </c>
      <c r="O226" s="66" t="s">
        <v>70</v>
      </c>
      <c r="P226" s="66" t="s">
        <v>70</v>
      </c>
      <c r="Q226" s="66">
        <v>5</v>
      </c>
      <c r="R226" s="66" t="s">
        <v>71</v>
      </c>
      <c r="S226" s="63" t="s">
        <v>155</v>
      </c>
      <c r="T226" s="66" t="s">
        <v>73</v>
      </c>
      <c r="U226" s="87">
        <v>5000000</v>
      </c>
      <c r="V226" s="87">
        <v>5000000</v>
      </c>
      <c r="W226" s="66" t="s">
        <v>74</v>
      </c>
      <c r="X226" s="66" t="s">
        <v>65</v>
      </c>
      <c r="Y226" s="66" t="s">
        <v>650</v>
      </c>
      <c r="Z226" s="66" t="s">
        <v>651</v>
      </c>
      <c r="AA226" s="84">
        <v>6012220601</v>
      </c>
      <c r="AB226" s="66" t="s">
        <v>652</v>
      </c>
      <c r="AC226" s="79"/>
      <c r="AD226" s="80"/>
      <c r="AE226" s="79"/>
      <c r="AF226" s="79"/>
      <c r="AG226" s="79"/>
      <c r="AH226" s="68"/>
      <c r="AI226" s="79"/>
      <c r="AJ226" s="79"/>
      <c r="AK226" s="79"/>
      <c r="AL226" s="79"/>
      <c r="AM226" s="79"/>
      <c r="AN226" s="79"/>
      <c r="AO226" s="79">
        <v>5000000</v>
      </c>
      <c r="AP226" s="79"/>
      <c r="AQ226" s="79"/>
      <c r="AR226" s="79">
        <v>1000000</v>
      </c>
      <c r="AS226" s="101"/>
      <c r="AT226" s="79">
        <v>1000000</v>
      </c>
      <c r="AU226" s="79"/>
      <c r="AV226" s="79">
        <v>1000000</v>
      </c>
      <c r="AW226" s="79"/>
      <c r="AX226" s="79">
        <v>1000000</v>
      </c>
      <c r="AY226" s="79"/>
      <c r="AZ226" s="68">
        <v>1000000</v>
      </c>
      <c r="BA226" s="70">
        <f t="shared" ref="BA226:BB226" si="220">AC226+AE226+AG226+AI226+AK226+AM226+AO226+AQ226+AS226+AU226+AW226+AY226</f>
        <v>5000000</v>
      </c>
      <c r="BB226" s="70">
        <f t="shared" si="220"/>
        <v>5000000</v>
      </c>
      <c r="BC226" s="71">
        <f t="shared" si="1"/>
        <v>0</v>
      </c>
      <c r="BD226" s="72">
        <f t="shared" si="2"/>
        <v>0</v>
      </c>
      <c r="BE226" s="72">
        <f t="shared" si="3"/>
        <v>0</v>
      </c>
    </row>
    <row r="227" spans="1:57" s="73" customFormat="1" ht="14.25" customHeight="1">
      <c r="A227" s="84" t="s">
        <v>57</v>
      </c>
      <c r="B227" s="66" t="s">
        <v>655</v>
      </c>
      <c r="C227" s="153" t="s">
        <v>656</v>
      </c>
      <c r="D227" s="153" t="s">
        <v>60</v>
      </c>
      <c r="E227" s="153" t="s">
        <v>102</v>
      </c>
      <c r="F227" s="84" t="s">
        <v>657</v>
      </c>
      <c r="G227" s="66" t="s">
        <v>658</v>
      </c>
      <c r="H227" s="84" t="s">
        <v>659</v>
      </c>
      <c r="I227" s="66" t="s">
        <v>660</v>
      </c>
      <c r="J227" s="78">
        <v>80111620</v>
      </c>
      <c r="K227" s="84" t="s">
        <v>661</v>
      </c>
      <c r="L227" s="84" t="s">
        <v>82</v>
      </c>
      <c r="M227" s="66" t="s">
        <v>662</v>
      </c>
      <c r="N227" s="154" t="s">
        <v>90</v>
      </c>
      <c r="O227" s="154" t="s">
        <v>90</v>
      </c>
      <c r="P227" s="154" t="s">
        <v>90</v>
      </c>
      <c r="Q227" s="66">
        <v>11.5</v>
      </c>
      <c r="R227" s="84" t="s">
        <v>71</v>
      </c>
      <c r="S227" s="84" t="s">
        <v>72</v>
      </c>
      <c r="T227" s="84" t="s">
        <v>73</v>
      </c>
      <c r="U227" s="87">
        <v>103500000</v>
      </c>
      <c r="V227" s="87">
        <v>103500000</v>
      </c>
      <c r="W227" s="84" t="s">
        <v>74</v>
      </c>
      <c r="X227" s="84" t="s">
        <v>65</v>
      </c>
      <c r="Y227" s="84" t="s">
        <v>663</v>
      </c>
      <c r="Z227" s="84" t="s">
        <v>664</v>
      </c>
      <c r="AA227" s="84">
        <v>6012220601</v>
      </c>
      <c r="AB227" s="66" t="s">
        <v>665</v>
      </c>
      <c r="AC227" s="80">
        <v>103500000</v>
      </c>
      <c r="AD227" s="81"/>
      <c r="AE227" s="81"/>
      <c r="AF227" s="80">
        <v>4500000</v>
      </c>
      <c r="AG227" s="81"/>
      <c r="AH227" s="80">
        <v>9000000</v>
      </c>
      <c r="AI227" s="81"/>
      <c r="AJ227" s="80">
        <v>9000000</v>
      </c>
      <c r="AK227" s="81"/>
      <c r="AL227" s="80">
        <v>9000000</v>
      </c>
      <c r="AM227" s="86"/>
      <c r="AN227" s="80">
        <v>9000000</v>
      </c>
      <c r="AO227" s="81"/>
      <c r="AP227" s="80">
        <v>9000000</v>
      </c>
      <c r="AQ227" s="81"/>
      <c r="AR227" s="80">
        <v>9000000</v>
      </c>
      <c r="AS227" s="81"/>
      <c r="AT227" s="80">
        <v>9000000</v>
      </c>
      <c r="AU227" s="81"/>
      <c r="AV227" s="80">
        <v>9000000</v>
      </c>
      <c r="AW227" s="81"/>
      <c r="AX227" s="80">
        <v>9000000</v>
      </c>
      <c r="AY227" s="81"/>
      <c r="AZ227" s="80">
        <v>18000000</v>
      </c>
      <c r="BA227" s="70">
        <f t="shared" ref="BA227:BB227" si="221">AC227+AE227+AG227+AI227+AK227+AM227+AO227+AQ227+AS227+AU227+AW227+AY227</f>
        <v>103500000</v>
      </c>
      <c r="BB227" s="70">
        <f t="shared" si="221"/>
        <v>103500000</v>
      </c>
      <c r="BC227" s="71">
        <f t="shared" si="1"/>
        <v>0</v>
      </c>
      <c r="BD227" s="72">
        <f t="shared" si="2"/>
        <v>0</v>
      </c>
      <c r="BE227" s="72">
        <f t="shared" si="3"/>
        <v>0</v>
      </c>
    </row>
    <row r="228" spans="1:57" s="73" customFormat="1" ht="14.25" customHeight="1">
      <c r="A228" s="61" t="s">
        <v>57</v>
      </c>
      <c r="B228" s="61" t="s">
        <v>655</v>
      </c>
      <c r="C228" s="153" t="s">
        <v>656</v>
      </c>
      <c r="D228" s="94" t="s">
        <v>60</v>
      </c>
      <c r="E228" s="94" t="s">
        <v>102</v>
      </c>
      <c r="F228" s="61" t="s">
        <v>666</v>
      </c>
      <c r="G228" s="63" t="s">
        <v>658</v>
      </c>
      <c r="H228" s="61" t="s">
        <v>659</v>
      </c>
      <c r="I228" s="63" t="s">
        <v>660</v>
      </c>
      <c r="J228" s="64">
        <v>80111620</v>
      </c>
      <c r="K228" s="61" t="s">
        <v>661</v>
      </c>
      <c r="L228" s="61" t="s">
        <v>82</v>
      </c>
      <c r="M228" s="63" t="s">
        <v>667</v>
      </c>
      <c r="N228" s="152" t="s">
        <v>90</v>
      </c>
      <c r="O228" s="152" t="s">
        <v>90</v>
      </c>
      <c r="P228" s="152" t="s">
        <v>90</v>
      </c>
      <c r="Q228" s="61">
        <v>2</v>
      </c>
      <c r="R228" s="61" t="s">
        <v>71</v>
      </c>
      <c r="S228" s="61" t="s">
        <v>72</v>
      </c>
      <c r="T228" s="61" t="s">
        <v>73</v>
      </c>
      <c r="U228" s="82">
        <v>26000000</v>
      </c>
      <c r="V228" s="82">
        <v>26000000</v>
      </c>
      <c r="W228" s="61" t="s">
        <v>74</v>
      </c>
      <c r="X228" s="61" t="s">
        <v>65</v>
      </c>
      <c r="Y228" s="61" t="s">
        <v>663</v>
      </c>
      <c r="Z228" s="61" t="s">
        <v>664</v>
      </c>
      <c r="AA228" s="61">
        <v>6012220601</v>
      </c>
      <c r="AB228" s="63" t="s">
        <v>665</v>
      </c>
      <c r="AC228" s="70">
        <v>26000000</v>
      </c>
      <c r="AD228" s="70"/>
      <c r="AE228" s="70"/>
      <c r="AF228" s="71">
        <v>6500000</v>
      </c>
      <c r="AG228" s="70"/>
      <c r="AH228" s="70">
        <v>13000000</v>
      </c>
      <c r="AI228" s="70"/>
      <c r="AJ228" s="71">
        <v>6500000</v>
      </c>
      <c r="AK228" s="70"/>
      <c r="AL228" s="82"/>
      <c r="AM228" s="82"/>
      <c r="AN228" s="70"/>
      <c r="AO228" s="70"/>
      <c r="AP228" s="70"/>
      <c r="AQ228" s="70"/>
      <c r="AR228" s="70"/>
      <c r="AS228" s="70"/>
      <c r="AT228" s="70"/>
      <c r="AU228" s="70"/>
      <c r="AV228" s="70"/>
      <c r="AW228" s="70"/>
      <c r="AX228" s="70"/>
      <c r="AY228" s="70"/>
      <c r="AZ228" s="70"/>
      <c r="BA228" s="70">
        <f t="shared" ref="BA228:BB228" si="222">AC228+AE228+AG228+AI228+AK228+AM228+AO228+AQ228+AS228+AU228+AW228+AY228</f>
        <v>26000000</v>
      </c>
      <c r="BB228" s="70">
        <f t="shared" si="222"/>
        <v>26000000</v>
      </c>
      <c r="BC228" s="71">
        <f t="shared" si="1"/>
        <v>0</v>
      </c>
      <c r="BD228" s="72">
        <f t="shared" si="2"/>
        <v>0</v>
      </c>
      <c r="BE228" s="72">
        <f t="shared" si="3"/>
        <v>0</v>
      </c>
    </row>
    <row r="229" spans="1:57" s="73" customFormat="1" ht="14.25" customHeight="1">
      <c r="A229" s="61" t="s">
        <v>57</v>
      </c>
      <c r="B229" s="61" t="s">
        <v>655</v>
      </c>
      <c r="C229" s="153" t="s">
        <v>656</v>
      </c>
      <c r="D229" s="94" t="s">
        <v>60</v>
      </c>
      <c r="E229" s="94">
        <v>29</v>
      </c>
      <c r="F229" s="61" t="s">
        <v>668</v>
      </c>
      <c r="G229" s="63" t="s">
        <v>658</v>
      </c>
      <c r="H229" s="61" t="s">
        <v>659</v>
      </c>
      <c r="I229" s="63" t="s">
        <v>660</v>
      </c>
      <c r="J229" s="64">
        <v>80111620</v>
      </c>
      <c r="K229" s="61" t="s">
        <v>661</v>
      </c>
      <c r="L229" s="61" t="s">
        <v>82</v>
      </c>
      <c r="M229" s="63" t="s">
        <v>669</v>
      </c>
      <c r="N229" s="152" t="s">
        <v>90</v>
      </c>
      <c r="O229" s="152" t="s">
        <v>90</v>
      </c>
      <c r="P229" s="152" t="s">
        <v>90</v>
      </c>
      <c r="Q229" s="63">
        <v>11.5</v>
      </c>
      <c r="R229" s="61" t="s">
        <v>71</v>
      </c>
      <c r="S229" s="61" t="s">
        <v>72</v>
      </c>
      <c r="T229" s="61" t="s">
        <v>73</v>
      </c>
      <c r="U229" s="83">
        <v>89279267</v>
      </c>
      <c r="V229" s="83">
        <v>89279267</v>
      </c>
      <c r="W229" s="61" t="s">
        <v>74</v>
      </c>
      <c r="X229" s="61" t="s">
        <v>65</v>
      </c>
      <c r="Y229" s="61" t="s">
        <v>663</v>
      </c>
      <c r="Z229" s="61" t="s">
        <v>664</v>
      </c>
      <c r="AA229" s="61">
        <v>6012220601</v>
      </c>
      <c r="AB229" s="63" t="s">
        <v>665</v>
      </c>
      <c r="AC229" s="79">
        <v>81279263</v>
      </c>
      <c r="AD229" s="70"/>
      <c r="AE229" s="70"/>
      <c r="AF229" s="71">
        <v>3769473</v>
      </c>
      <c r="AG229" s="79">
        <v>0</v>
      </c>
      <c r="AH229" s="79">
        <v>7067762</v>
      </c>
      <c r="AI229" s="79">
        <v>0</v>
      </c>
      <c r="AJ229" s="79">
        <v>7067762</v>
      </c>
      <c r="AK229" s="79">
        <v>0</v>
      </c>
      <c r="AL229" s="79">
        <v>7067762</v>
      </c>
      <c r="AM229" s="83">
        <v>0</v>
      </c>
      <c r="AN229" s="79">
        <v>7067762</v>
      </c>
      <c r="AO229" s="79">
        <v>0</v>
      </c>
      <c r="AP229" s="79">
        <v>7067762</v>
      </c>
      <c r="AQ229" s="79">
        <v>0</v>
      </c>
      <c r="AR229" s="79">
        <v>7067762</v>
      </c>
      <c r="AS229" s="79">
        <v>0</v>
      </c>
      <c r="AT229" s="79">
        <v>7067762</v>
      </c>
      <c r="AU229" s="79">
        <v>3000000</v>
      </c>
      <c r="AV229" s="79">
        <v>10067762</v>
      </c>
      <c r="AW229" s="79">
        <v>2500000</v>
      </c>
      <c r="AX229" s="79">
        <v>9567762</v>
      </c>
      <c r="AY229" s="79">
        <v>2500004</v>
      </c>
      <c r="AZ229" s="71">
        <v>16399936</v>
      </c>
      <c r="BA229" s="70">
        <f t="shared" ref="BA229:BB229" si="223">AC229+AE229+AG229+AI229+AK229+AM229+AO229+AQ229+AS229+AU229+AW229+AY229</f>
        <v>89279267</v>
      </c>
      <c r="BB229" s="70">
        <f t="shared" si="223"/>
        <v>89279267</v>
      </c>
      <c r="BC229" s="71">
        <f t="shared" si="1"/>
        <v>0</v>
      </c>
      <c r="BD229" s="72">
        <f t="shared" si="2"/>
        <v>0</v>
      </c>
      <c r="BE229" s="72">
        <f t="shared" si="3"/>
        <v>0</v>
      </c>
    </row>
    <row r="230" spans="1:57" s="73" customFormat="1" ht="14.25" customHeight="1">
      <c r="A230" s="61" t="s">
        <v>57</v>
      </c>
      <c r="B230" s="61" t="s">
        <v>655</v>
      </c>
      <c r="C230" s="153" t="s">
        <v>656</v>
      </c>
      <c r="D230" s="94" t="s">
        <v>60</v>
      </c>
      <c r="E230" s="94">
        <v>16</v>
      </c>
      <c r="F230" s="61" t="s">
        <v>670</v>
      </c>
      <c r="G230" s="63" t="s">
        <v>658</v>
      </c>
      <c r="H230" s="61" t="s">
        <v>659</v>
      </c>
      <c r="I230" s="66" t="s">
        <v>660</v>
      </c>
      <c r="J230" s="78">
        <v>80111620</v>
      </c>
      <c r="K230" s="84" t="s">
        <v>661</v>
      </c>
      <c r="L230" s="84" t="s">
        <v>82</v>
      </c>
      <c r="M230" s="66" t="s">
        <v>671</v>
      </c>
      <c r="N230" s="152" t="s">
        <v>90</v>
      </c>
      <c r="O230" s="63" t="s">
        <v>84</v>
      </c>
      <c r="P230" s="63" t="s">
        <v>84</v>
      </c>
      <c r="Q230" s="63">
        <v>10</v>
      </c>
      <c r="R230" s="61" t="s">
        <v>71</v>
      </c>
      <c r="S230" s="61" t="s">
        <v>72</v>
      </c>
      <c r="T230" s="61" t="s">
        <v>73</v>
      </c>
      <c r="U230" s="83">
        <v>13122900</v>
      </c>
      <c r="V230" s="83">
        <v>13122900</v>
      </c>
      <c r="W230" s="61" t="s">
        <v>74</v>
      </c>
      <c r="X230" s="61" t="s">
        <v>65</v>
      </c>
      <c r="Y230" s="61" t="s">
        <v>663</v>
      </c>
      <c r="Z230" s="61" t="s">
        <v>664</v>
      </c>
      <c r="AA230" s="61">
        <v>6012220601</v>
      </c>
      <c r="AB230" s="63" t="s">
        <v>665</v>
      </c>
      <c r="AC230" s="68">
        <v>0</v>
      </c>
      <c r="AD230" s="68">
        <v>0</v>
      </c>
      <c r="AE230" s="68">
        <v>13122900</v>
      </c>
      <c r="AF230" s="68">
        <v>0</v>
      </c>
      <c r="AG230" s="68">
        <v>0</v>
      </c>
      <c r="AH230" s="68">
        <v>437430</v>
      </c>
      <c r="AI230" s="68">
        <v>0</v>
      </c>
      <c r="AJ230" s="68">
        <v>4374300</v>
      </c>
      <c r="AK230" s="68">
        <v>0</v>
      </c>
      <c r="AL230" s="68">
        <v>4374300</v>
      </c>
      <c r="AM230" s="68">
        <v>0</v>
      </c>
      <c r="AN230" s="68">
        <v>3936870</v>
      </c>
      <c r="AO230" s="68">
        <v>0</v>
      </c>
      <c r="AP230" s="68">
        <v>0</v>
      </c>
      <c r="AQ230" s="68">
        <v>0</v>
      </c>
      <c r="AR230" s="68">
        <v>0</v>
      </c>
      <c r="AS230" s="68">
        <v>0</v>
      </c>
      <c r="AT230" s="68">
        <v>0</v>
      </c>
      <c r="AU230" s="68">
        <v>0</v>
      </c>
      <c r="AV230" s="68">
        <v>0</v>
      </c>
      <c r="AW230" s="68">
        <v>0</v>
      </c>
      <c r="AX230" s="68">
        <v>0</v>
      </c>
      <c r="AY230" s="68">
        <v>0</v>
      </c>
      <c r="AZ230" s="68">
        <v>0</v>
      </c>
      <c r="BA230" s="70">
        <f t="shared" ref="BA230:BB230" si="224">AC230+AE230+AG230+AI230+AK230+AM230+AO230+AQ230+AS230+AU230+AW230+AY230</f>
        <v>13122900</v>
      </c>
      <c r="BB230" s="70">
        <f t="shared" si="224"/>
        <v>13122900</v>
      </c>
      <c r="BC230" s="71">
        <f t="shared" si="1"/>
        <v>0</v>
      </c>
      <c r="BD230" s="72">
        <f t="shared" si="2"/>
        <v>0</v>
      </c>
      <c r="BE230" s="72">
        <f t="shared" si="3"/>
        <v>0</v>
      </c>
    </row>
    <row r="231" spans="1:57" s="73" customFormat="1" ht="14.25" customHeight="1">
      <c r="A231" s="61" t="s">
        <v>57</v>
      </c>
      <c r="B231" s="61" t="s">
        <v>655</v>
      </c>
      <c r="C231" s="153" t="s">
        <v>656</v>
      </c>
      <c r="D231" s="94" t="s">
        <v>60</v>
      </c>
      <c r="E231" s="94">
        <v>33</v>
      </c>
      <c r="F231" s="90" t="s">
        <v>672</v>
      </c>
      <c r="G231" s="61" t="s">
        <v>658</v>
      </c>
      <c r="H231" s="61" t="s">
        <v>659</v>
      </c>
      <c r="I231" s="63" t="s">
        <v>660</v>
      </c>
      <c r="J231" s="64" t="s">
        <v>65</v>
      </c>
      <c r="K231" s="61" t="s">
        <v>661</v>
      </c>
      <c r="L231" s="61" t="s">
        <v>255</v>
      </c>
      <c r="M231" s="63" t="s">
        <v>673</v>
      </c>
      <c r="N231" s="152" t="s">
        <v>674</v>
      </c>
      <c r="O231" s="152" t="s">
        <v>674</v>
      </c>
      <c r="P231" s="63" t="s">
        <v>205</v>
      </c>
      <c r="Q231" s="61" t="s">
        <v>674</v>
      </c>
      <c r="R231" s="152" t="s">
        <v>674</v>
      </c>
      <c r="S231" s="61" t="s">
        <v>65</v>
      </c>
      <c r="T231" s="61" t="s">
        <v>73</v>
      </c>
      <c r="U231" s="83">
        <v>4600000</v>
      </c>
      <c r="V231" s="83">
        <v>4600000</v>
      </c>
      <c r="W231" s="61" t="s">
        <v>74</v>
      </c>
      <c r="X231" s="61" t="s">
        <v>65</v>
      </c>
      <c r="Y231" s="61" t="s">
        <v>663</v>
      </c>
      <c r="Z231" s="61" t="s">
        <v>664</v>
      </c>
      <c r="AA231" s="61">
        <v>6012220601</v>
      </c>
      <c r="AB231" s="63" t="s">
        <v>665</v>
      </c>
      <c r="AC231" s="80">
        <v>0</v>
      </c>
      <c r="AD231" s="71">
        <v>0</v>
      </c>
      <c r="AE231" s="71">
        <v>0</v>
      </c>
      <c r="AF231" s="71">
        <v>0</v>
      </c>
      <c r="AG231" s="79">
        <v>0</v>
      </c>
      <c r="AH231" s="79">
        <v>0</v>
      </c>
      <c r="AI231" s="79">
        <v>0</v>
      </c>
      <c r="AJ231" s="79">
        <v>0</v>
      </c>
      <c r="AK231" s="79">
        <v>0</v>
      </c>
      <c r="AL231" s="71">
        <v>0</v>
      </c>
      <c r="AM231" s="71">
        <v>0</v>
      </c>
      <c r="AN231" s="71">
        <v>0</v>
      </c>
      <c r="AO231" s="79">
        <v>0</v>
      </c>
      <c r="AP231" s="79">
        <v>0</v>
      </c>
      <c r="AQ231" s="79">
        <v>0</v>
      </c>
      <c r="AR231" s="79">
        <v>0</v>
      </c>
      <c r="AS231" s="79">
        <v>0</v>
      </c>
      <c r="AT231" s="79">
        <v>0</v>
      </c>
      <c r="AU231" s="79">
        <v>1500000</v>
      </c>
      <c r="AV231" s="79">
        <v>1500000</v>
      </c>
      <c r="AW231" s="79">
        <v>1600000</v>
      </c>
      <c r="AX231" s="79">
        <v>1600000</v>
      </c>
      <c r="AY231" s="79">
        <v>1500000</v>
      </c>
      <c r="AZ231" s="79">
        <v>1500000</v>
      </c>
      <c r="BA231" s="70">
        <f t="shared" ref="BA231:BB231" si="225">AC231+AE231+AG231+AI231+AK231+AM231+AO231+AQ231+AS231+AU231+AW231+AY231</f>
        <v>4600000</v>
      </c>
      <c r="BB231" s="70">
        <f t="shared" si="225"/>
        <v>4600000</v>
      </c>
      <c r="BC231" s="71">
        <f t="shared" si="1"/>
        <v>0</v>
      </c>
      <c r="BD231" s="72">
        <f t="shared" si="2"/>
        <v>0</v>
      </c>
      <c r="BE231" s="72">
        <f t="shared" si="3"/>
        <v>0</v>
      </c>
    </row>
    <row r="232" spans="1:57" s="73" customFormat="1" ht="16.5" customHeight="1">
      <c r="A232" s="61" t="s">
        <v>57</v>
      </c>
      <c r="B232" s="61" t="s">
        <v>655</v>
      </c>
      <c r="C232" s="153" t="s">
        <v>656</v>
      </c>
      <c r="D232" s="94" t="s">
        <v>60</v>
      </c>
      <c r="E232" s="94">
        <v>18</v>
      </c>
      <c r="F232" s="61" t="s">
        <v>675</v>
      </c>
      <c r="G232" s="63" t="s">
        <v>658</v>
      </c>
      <c r="H232" s="61" t="s">
        <v>659</v>
      </c>
      <c r="I232" s="63" t="s">
        <v>492</v>
      </c>
      <c r="J232" s="64" t="s">
        <v>65</v>
      </c>
      <c r="K232" s="61" t="s">
        <v>661</v>
      </c>
      <c r="L232" s="61" t="s">
        <v>255</v>
      </c>
      <c r="M232" s="63" t="s">
        <v>676</v>
      </c>
      <c r="N232" s="152" t="s">
        <v>674</v>
      </c>
      <c r="O232" s="152" t="s">
        <v>674</v>
      </c>
      <c r="P232" s="154" t="s">
        <v>90</v>
      </c>
      <c r="Q232" s="61" t="s">
        <v>674</v>
      </c>
      <c r="R232" s="152" t="s">
        <v>674</v>
      </c>
      <c r="S232" s="61" t="s">
        <v>65</v>
      </c>
      <c r="T232" s="61" t="s">
        <v>73</v>
      </c>
      <c r="U232" s="83">
        <v>30447305</v>
      </c>
      <c r="V232" s="83">
        <v>30447305</v>
      </c>
      <c r="W232" s="61" t="s">
        <v>74</v>
      </c>
      <c r="X232" s="61" t="s">
        <v>65</v>
      </c>
      <c r="Y232" s="61" t="s">
        <v>663</v>
      </c>
      <c r="Z232" s="61" t="s">
        <v>664</v>
      </c>
      <c r="AA232" s="61">
        <v>6012220601</v>
      </c>
      <c r="AB232" s="63" t="s">
        <v>665</v>
      </c>
      <c r="AC232" s="76">
        <v>0</v>
      </c>
      <c r="AD232" s="79">
        <v>0</v>
      </c>
      <c r="AE232" s="71">
        <v>0</v>
      </c>
      <c r="AF232" s="71">
        <v>0</v>
      </c>
      <c r="AG232" s="79">
        <v>0</v>
      </c>
      <c r="AH232" s="79">
        <v>0</v>
      </c>
      <c r="AI232" s="79">
        <v>3400000</v>
      </c>
      <c r="AJ232" s="79">
        <v>3400000</v>
      </c>
      <c r="AK232" s="79">
        <v>4000000</v>
      </c>
      <c r="AL232" s="71">
        <v>4000000</v>
      </c>
      <c r="AM232" s="71">
        <v>3500000</v>
      </c>
      <c r="AN232" s="71">
        <v>3500000</v>
      </c>
      <c r="AO232" s="79">
        <v>3500000</v>
      </c>
      <c r="AP232" s="79">
        <v>3500000</v>
      </c>
      <c r="AQ232" s="71">
        <v>3430000</v>
      </c>
      <c r="AR232" s="71">
        <v>3430000</v>
      </c>
      <c r="AS232" s="71">
        <v>3322695</v>
      </c>
      <c r="AT232" s="71">
        <v>3322695</v>
      </c>
      <c r="AU232" s="71">
        <v>3300000</v>
      </c>
      <c r="AV232" s="71">
        <v>3300000</v>
      </c>
      <c r="AW232" s="79">
        <v>3194610</v>
      </c>
      <c r="AX232" s="79">
        <v>3194610</v>
      </c>
      <c r="AY232" s="71">
        <v>2800000</v>
      </c>
      <c r="AZ232" s="71">
        <v>2800000</v>
      </c>
      <c r="BA232" s="70">
        <f t="shared" ref="BA232:BB232" si="226">AC232+AE232+AG232+AI232+AK232+AM232+AO232+AQ232+AS232+AU232+AW232+AY232</f>
        <v>30447305</v>
      </c>
      <c r="BB232" s="70">
        <f t="shared" si="226"/>
        <v>30447305</v>
      </c>
      <c r="BC232" s="71">
        <f t="shared" si="1"/>
        <v>0</v>
      </c>
      <c r="BD232" s="72">
        <f t="shared" si="2"/>
        <v>0</v>
      </c>
      <c r="BE232" s="72">
        <f t="shared" si="3"/>
        <v>0</v>
      </c>
    </row>
    <row r="233" spans="1:57" s="73" customFormat="1" ht="14.25" customHeight="1">
      <c r="A233" s="61" t="s">
        <v>57</v>
      </c>
      <c r="B233" s="61" t="s">
        <v>655</v>
      </c>
      <c r="C233" s="153" t="s">
        <v>656</v>
      </c>
      <c r="D233" s="94" t="s">
        <v>60</v>
      </c>
      <c r="E233" s="94">
        <v>18</v>
      </c>
      <c r="F233" s="61" t="s">
        <v>677</v>
      </c>
      <c r="G233" s="63" t="s">
        <v>658</v>
      </c>
      <c r="H233" s="61" t="s">
        <v>659</v>
      </c>
      <c r="I233" s="63" t="s">
        <v>492</v>
      </c>
      <c r="J233" s="64">
        <v>80111620</v>
      </c>
      <c r="K233" s="61" t="s">
        <v>661</v>
      </c>
      <c r="L233" s="61" t="s">
        <v>82</v>
      </c>
      <c r="M233" s="63" t="s">
        <v>678</v>
      </c>
      <c r="N233" s="152" t="s">
        <v>90</v>
      </c>
      <c r="O233" s="152" t="s">
        <v>90</v>
      </c>
      <c r="P233" s="152" t="s">
        <v>90</v>
      </c>
      <c r="Q233" s="63">
        <v>11</v>
      </c>
      <c r="R233" s="61" t="s">
        <v>71</v>
      </c>
      <c r="S233" s="61" t="s">
        <v>72</v>
      </c>
      <c r="T233" s="61" t="s">
        <v>73</v>
      </c>
      <c r="U233" s="83">
        <v>87893680</v>
      </c>
      <c r="V233" s="83">
        <v>87893680</v>
      </c>
      <c r="W233" s="61" t="s">
        <v>74</v>
      </c>
      <c r="X233" s="61" t="s">
        <v>65</v>
      </c>
      <c r="Y233" s="61" t="s">
        <v>663</v>
      </c>
      <c r="Z233" s="61" t="s">
        <v>664</v>
      </c>
      <c r="AA233" s="61">
        <v>6012220601</v>
      </c>
      <c r="AB233" s="63" t="s">
        <v>665</v>
      </c>
      <c r="AC233" s="68">
        <v>87893680</v>
      </c>
      <c r="AD233" s="68">
        <v>0</v>
      </c>
      <c r="AE233" s="101">
        <v>0</v>
      </c>
      <c r="AF233" s="68">
        <v>529480</v>
      </c>
      <c r="AG233" s="68">
        <v>0</v>
      </c>
      <c r="AH233" s="68">
        <v>7942200</v>
      </c>
      <c r="AI233" s="68">
        <v>0</v>
      </c>
      <c r="AJ233" s="68">
        <v>7942200</v>
      </c>
      <c r="AK233" s="68">
        <v>0</v>
      </c>
      <c r="AL233" s="68">
        <v>7942200</v>
      </c>
      <c r="AM233" s="68">
        <v>0</v>
      </c>
      <c r="AN233" s="68">
        <v>7942200</v>
      </c>
      <c r="AO233" s="68">
        <v>0</v>
      </c>
      <c r="AP233" s="68">
        <v>7942200</v>
      </c>
      <c r="AQ233" s="68">
        <v>0</v>
      </c>
      <c r="AR233" s="68">
        <v>7942200</v>
      </c>
      <c r="AS233" s="68">
        <v>0</v>
      </c>
      <c r="AT233" s="68">
        <v>7942200</v>
      </c>
      <c r="AU233" s="68">
        <v>0</v>
      </c>
      <c r="AV233" s="68">
        <v>7942200</v>
      </c>
      <c r="AW233" s="68">
        <v>0</v>
      </c>
      <c r="AX233" s="68">
        <v>7942200</v>
      </c>
      <c r="AY233" s="68">
        <v>0</v>
      </c>
      <c r="AZ233" s="68">
        <v>15884400</v>
      </c>
      <c r="BA233" s="70">
        <f t="shared" ref="BA233:BB233" si="227">AC233+AE233+AG233+AI233+AK233+AM233+AO233+AQ233+AS233+AU233+AW233+AY233</f>
        <v>87893680</v>
      </c>
      <c r="BB233" s="70">
        <f t="shared" si="227"/>
        <v>87893680</v>
      </c>
      <c r="BC233" s="71">
        <f t="shared" si="1"/>
        <v>0</v>
      </c>
      <c r="BD233" s="72">
        <f t="shared" si="2"/>
        <v>0</v>
      </c>
      <c r="BE233" s="72">
        <f t="shared" si="3"/>
        <v>0</v>
      </c>
    </row>
    <row r="234" spans="1:57" s="73" customFormat="1" ht="14.25" customHeight="1">
      <c r="A234" s="61" t="s">
        <v>57</v>
      </c>
      <c r="B234" s="61" t="s">
        <v>655</v>
      </c>
      <c r="C234" s="153" t="s">
        <v>656</v>
      </c>
      <c r="D234" s="94" t="s">
        <v>60</v>
      </c>
      <c r="E234" s="94">
        <v>2</v>
      </c>
      <c r="F234" s="61" t="s">
        <v>679</v>
      </c>
      <c r="G234" s="63" t="s">
        <v>658</v>
      </c>
      <c r="H234" s="61" t="s">
        <v>659</v>
      </c>
      <c r="I234" s="63" t="s">
        <v>680</v>
      </c>
      <c r="J234" s="64">
        <v>78111502</v>
      </c>
      <c r="K234" s="61" t="s">
        <v>661</v>
      </c>
      <c r="L234" s="63" t="s">
        <v>262</v>
      </c>
      <c r="M234" s="63" t="s">
        <v>681</v>
      </c>
      <c r="N234" s="63" t="s">
        <v>124</v>
      </c>
      <c r="O234" s="63" t="s">
        <v>124</v>
      </c>
      <c r="P234" s="63" t="s">
        <v>124</v>
      </c>
      <c r="Q234" s="63">
        <v>8</v>
      </c>
      <c r="R234" s="63" t="s">
        <v>71</v>
      </c>
      <c r="S234" s="63" t="s">
        <v>264</v>
      </c>
      <c r="T234" s="61" t="s">
        <v>73</v>
      </c>
      <c r="U234" s="83">
        <v>17341466</v>
      </c>
      <c r="V234" s="83">
        <v>17341466</v>
      </c>
      <c r="W234" s="61" t="s">
        <v>74</v>
      </c>
      <c r="X234" s="61" t="s">
        <v>65</v>
      </c>
      <c r="Y234" s="61" t="s">
        <v>663</v>
      </c>
      <c r="Z234" s="61" t="s">
        <v>664</v>
      </c>
      <c r="AA234" s="61">
        <v>6012220601</v>
      </c>
      <c r="AB234" s="63" t="s">
        <v>665</v>
      </c>
      <c r="AC234" s="71"/>
      <c r="AD234" s="70"/>
      <c r="AE234" s="70"/>
      <c r="AF234" s="71"/>
      <c r="AG234" s="70"/>
      <c r="AH234" s="70"/>
      <c r="AI234" s="70"/>
      <c r="AJ234" s="70"/>
      <c r="AK234" s="71">
        <v>17341466</v>
      </c>
      <c r="AL234" s="71">
        <v>2200000</v>
      </c>
      <c r="AM234" s="71"/>
      <c r="AN234" s="71">
        <v>2200000</v>
      </c>
      <c r="AO234" s="71"/>
      <c r="AP234" s="71">
        <v>2600000</v>
      </c>
      <c r="AQ234" s="71"/>
      <c r="AR234" s="71">
        <v>2141466</v>
      </c>
      <c r="AS234" s="71"/>
      <c r="AT234" s="71">
        <v>2200000</v>
      </c>
      <c r="AU234" s="70"/>
      <c r="AV234" s="71">
        <v>2000000</v>
      </c>
      <c r="AW234" s="70"/>
      <c r="AX234" s="71">
        <v>2200000</v>
      </c>
      <c r="AY234" s="70"/>
      <c r="AZ234" s="71">
        <v>1800000</v>
      </c>
      <c r="BA234" s="70">
        <f t="shared" ref="BA234:BB234" si="228">AC234+AE234+AG234+AI234+AK234+AM234+AO234+AQ234+AS234+AU234+AW234+AY234</f>
        <v>17341466</v>
      </c>
      <c r="BB234" s="70">
        <f t="shared" si="228"/>
        <v>17341466</v>
      </c>
      <c r="BC234" s="71">
        <f t="shared" si="1"/>
        <v>0</v>
      </c>
      <c r="BD234" s="72">
        <f t="shared" si="2"/>
        <v>0</v>
      </c>
      <c r="BE234" s="72">
        <f t="shared" si="3"/>
        <v>0</v>
      </c>
    </row>
    <row r="235" spans="1:57" s="73" customFormat="1" ht="17.25" customHeight="1">
      <c r="A235" s="61" t="s">
        <v>57</v>
      </c>
      <c r="B235" s="61" t="s">
        <v>655</v>
      </c>
      <c r="C235" s="153" t="s">
        <v>656</v>
      </c>
      <c r="D235" s="94" t="s">
        <v>60</v>
      </c>
      <c r="E235" s="94">
        <v>5</v>
      </c>
      <c r="F235" s="61" t="s">
        <v>682</v>
      </c>
      <c r="G235" s="63" t="s">
        <v>658</v>
      </c>
      <c r="H235" s="61" t="s">
        <v>659</v>
      </c>
      <c r="I235" s="63" t="s">
        <v>680</v>
      </c>
      <c r="J235" s="64">
        <v>80111620</v>
      </c>
      <c r="K235" s="61" t="s">
        <v>661</v>
      </c>
      <c r="L235" s="61" t="s">
        <v>82</v>
      </c>
      <c r="M235" s="63" t="s">
        <v>683</v>
      </c>
      <c r="N235" s="152" t="s">
        <v>90</v>
      </c>
      <c r="O235" s="63" t="s">
        <v>84</v>
      </c>
      <c r="P235" s="63" t="s">
        <v>84</v>
      </c>
      <c r="Q235" s="63">
        <v>11</v>
      </c>
      <c r="R235" s="61" t="s">
        <v>71</v>
      </c>
      <c r="S235" s="61" t="s">
        <v>72</v>
      </c>
      <c r="T235" s="61" t="s">
        <v>73</v>
      </c>
      <c r="U235" s="83">
        <v>127724300</v>
      </c>
      <c r="V235" s="83">
        <v>127724300</v>
      </c>
      <c r="W235" s="61" t="s">
        <v>74</v>
      </c>
      <c r="X235" s="61" t="s">
        <v>65</v>
      </c>
      <c r="Y235" s="61" t="s">
        <v>663</v>
      </c>
      <c r="Z235" s="61" t="s">
        <v>664</v>
      </c>
      <c r="AA235" s="61">
        <v>6012220601</v>
      </c>
      <c r="AB235" s="63" t="s">
        <v>665</v>
      </c>
      <c r="AC235" s="68">
        <v>0</v>
      </c>
      <c r="AD235" s="68">
        <v>0</v>
      </c>
      <c r="AE235" s="68">
        <v>81279100</v>
      </c>
      <c r="AF235" s="68">
        <v>0</v>
      </c>
      <c r="AG235" s="68">
        <v>0</v>
      </c>
      <c r="AH235" s="68">
        <v>11611300</v>
      </c>
      <c r="AI235" s="68">
        <v>0</v>
      </c>
      <c r="AJ235" s="68">
        <v>11611300</v>
      </c>
      <c r="AK235" s="68">
        <v>0</v>
      </c>
      <c r="AL235" s="68">
        <v>11611300</v>
      </c>
      <c r="AM235" s="68">
        <v>0</v>
      </c>
      <c r="AN235" s="68">
        <v>11611300</v>
      </c>
      <c r="AO235" s="68">
        <v>0</v>
      </c>
      <c r="AP235" s="68">
        <v>11611300</v>
      </c>
      <c r="AQ235" s="68">
        <v>46445200</v>
      </c>
      <c r="AR235" s="68">
        <v>11611300</v>
      </c>
      <c r="AS235" s="68">
        <v>0</v>
      </c>
      <c r="AT235" s="68">
        <v>11611300</v>
      </c>
      <c r="AU235" s="68">
        <v>0</v>
      </c>
      <c r="AV235" s="68">
        <v>11611300</v>
      </c>
      <c r="AW235" s="68">
        <v>0</v>
      </c>
      <c r="AX235" s="68">
        <v>11611300</v>
      </c>
      <c r="AY235" s="68">
        <v>0</v>
      </c>
      <c r="AZ235" s="68">
        <v>23222600</v>
      </c>
      <c r="BA235" s="70">
        <f t="shared" ref="BA235:BB235" si="229">AC235+AE235+AG235+AI235+AK235+AM235+AO235+AQ235+AS235+AU235+AW235+AY235</f>
        <v>127724300</v>
      </c>
      <c r="BB235" s="70">
        <f t="shared" si="229"/>
        <v>127724300</v>
      </c>
      <c r="BC235" s="71">
        <f t="shared" si="1"/>
        <v>0</v>
      </c>
      <c r="BD235" s="72">
        <f t="shared" si="2"/>
        <v>0</v>
      </c>
      <c r="BE235" s="72">
        <f t="shared" si="3"/>
        <v>0</v>
      </c>
    </row>
    <row r="236" spans="1:57" s="73" customFormat="1" ht="14.25" customHeight="1">
      <c r="A236" s="61" t="s">
        <v>57</v>
      </c>
      <c r="B236" s="61" t="s">
        <v>655</v>
      </c>
      <c r="C236" s="153" t="s">
        <v>656</v>
      </c>
      <c r="D236" s="94" t="s">
        <v>60</v>
      </c>
      <c r="E236" s="94">
        <v>5</v>
      </c>
      <c r="F236" s="61" t="s">
        <v>684</v>
      </c>
      <c r="G236" s="63" t="s">
        <v>658</v>
      </c>
      <c r="H236" s="61" t="s">
        <v>659</v>
      </c>
      <c r="I236" s="63" t="s">
        <v>680</v>
      </c>
      <c r="J236" s="64">
        <v>80111620</v>
      </c>
      <c r="K236" s="61" t="s">
        <v>661</v>
      </c>
      <c r="L236" s="61" t="s">
        <v>82</v>
      </c>
      <c r="M236" s="63" t="s">
        <v>685</v>
      </c>
      <c r="N236" s="152" t="s">
        <v>90</v>
      </c>
      <c r="O236" s="63" t="s">
        <v>84</v>
      </c>
      <c r="P236" s="63" t="s">
        <v>85</v>
      </c>
      <c r="Q236" s="63">
        <v>10</v>
      </c>
      <c r="R236" s="61" t="s">
        <v>71</v>
      </c>
      <c r="S236" s="61" t="s">
        <v>72</v>
      </c>
      <c r="T236" s="61" t="s">
        <v>73</v>
      </c>
      <c r="U236" s="83">
        <v>70677620</v>
      </c>
      <c r="V236" s="83">
        <v>70677620</v>
      </c>
      <c r="W236" s="61" t="s">
        <v>74</v>
      </c>
      <c r="X236" s="61" t="s">
        <v>65</v>
      </c>
      <c r="Y236" s="61" t="s">
        <v>663</v>
      </c>
      <c r="Z236" s="61" t="s">
        <v>664</v>
      </c>
      <c r="AA236" s="61">
        <v>6012220601</v>
      </c>
      <c r="AB236" s="63" t="s">
        <v>665</v>
      </c>
      <c r="AC236" s="68">
        <v>0</v>
      </c>
      <c r="AD236" s="68">
        <v>0</v>
      </c>
      <c r="AE236" s="68">
        <v>0</v>
      </c>
      <c r="AF236" s="68">
        <v>0</v>
      </c>
      <c r="AG236" s="68">
        <v>70677620</v>
      </c>
      <c r="AH236" s="88"/>
      <c r="AI236" s="68">
        <v>0</v>
      </c>
      <c r="AJ236" s="68">
        <v>7067762</v>
      </c>
      <c r="AK236" s="68">
        <v>0</v>
      </c>
      <c r="AL236" s="68">
        <v>7067762</v>
      </c>
      <c r="AM236" s="68">
        <v>0</v>
      </c>
      <c r="AN236" s="68">
        <v>7067762</v>
      </c>
      <c r="AO236" s="68">
        <v>0</v>
      </c>
      <c r="AP236" s="68">
        <v>7067762</v>
      </c>
      <c r="AQ236" s="68">
        <v>0</v>
      </c>
      <c r="AR236" s="68">
        <v>7067762</v>
      </c>
      <c r="AS236" s="68">
        <v>0</v>
      </c>
      <c r="AT236" s="68">
        <v>7067762</v>
      </c>
      <c r="AU236" s="68">
        <v>0</v>
      </c>
      <c r="AV236" s="68">
        <v>7067762</v>
      </c>
      <c r="AW236" s="68">
        <v>0</v>
      </c>
      <c r="AX236" s="68">
        <v>7067762</v>
      </c>
      <c r="AY236" s="68">
        <v>0</v>
      </c>
      <c r="AZ236" s="68">
        <v>14135524</v>
      </c>
      <c r="BA236" s="70">
        <f t="shared" ref="BA236:BB236" si="230">AC236+AE236+AG236+AI236+AK236+AM236+AO236+AQ236+AS236+AU236+AW236+AY236</f>
        <v>70677620</v>
      </c>
      <c r="BB236" s="70">
        <f t="shared" si="230"/>
        <v>70677620</v>
      </c>
      <c r="BC236" s="71">
        <f t="shared" si="1"/>
        <v>0</v>
      </c>
      <c r="BD236" s="72">
        <f t="shared" si="2"/>
        <v>0</v>
      </c>
      <c r="BE236" s="72">
        <f t="shared" si="3"/>
        <v>0</v>
      </c>
    </row>
    <row r="237" spans="1:57" s="73" customFormat="1" ht="14.25" customHeight="1">
      <c r="A237" s="61" t="s">
        <v>57</v>
      </c>
      <c r="B237" s="61" t="s">
        <v>655</v>
      </c>
      <c r="C237" s="153" t="s">
        <v>656</v>
      </c>
      <c r="D237" s="94" t="s">
        <v>60</v>
      </c>
      <c r="E237" s="94" t="s">
        <v>102</v>
      </c>
      <c r="F237" s="61" t="s">
        <v>686</v>
      </c>
      <c r="G237" s="63" t="s">
        <v>658</v>
      </c>
      <c r="H237" s="61" t="s">
        <v>659</v>
      </c>
      <c r="I237" s="63" t="s">
        <v>680</v>
      </c>
      <c r="J237" s="64">
        <v>80111620</v>
      </c>
      <c r="K237" s="61" t="s">
        <v>661</v>
      </c>
      <c r="L237" s="61" t="s">
        <v>82</v>
      </c>
      <c r="M237" s="63" t="s">
        <v>687</v>
      </c>
      <c r="N237" s="152" t="s">
        <v>90</v>
      </c>
      <c r="O237" s="152" t="s">
        <v>90</v>
      </c>
      <c r="P237" s="152" t="s">
        <v>90</v>
      </c>
      <c r="Q237" s="63">
        <v>11.5</v>
      </c>
      <c r="R237" s="61" t="s">
        <v>71</v>
      </c>
      <c r="S237" s="61" t="s">
        <v>72</v>
      </c>
      <c r="T237" s="61" t="s">
        <v>73</v>
      </c>
      <c r="U237" s="83">
        <v>49852500</v>
      </c>
      <c r="V237" s="83">
        <v>49852500</v>
      </c>
      <c r="W237" s="61" t="s">
        <v>74</v>
      </c>
      <c r="X237" s="61" t="s">
        <v>65</v>
      </c>
      <c r="Y237" s="61" t="s">
        <v>663</v>
      </c>
      <c r="Z237" s="61" t="s">
        <v>664</v>
      </c>
      <c r="AA237" s="61">
        <v>6012220601</v>
      </c>
      <c r="AB237" s="63" t="s">
        <v>665</v>
      </c>
      <c r="AC237" s="71">
        <v>49852500</v>
      </c>
      <c r="AD237" s="70"/>
      <c r="AE237" s="70"/>
      <c r="AF237" s="71">
        <v>2167500</v>
      </c>
      <c r="AG237" s="70"/>
      <c r="AH237" s="71">
        <v>4335000</v>
      </c>
      <c r="AI237" s="70"/>
      <c r="AJ237" s="71">
        <v>4335000</v>
      </c>
      <c r="AK237" s="70"/>
      <c r="AL237" s="71">
        <v>4335000</v>
      </c>
      <c r="AM237" s="82"/>
      <c r="AN237" s="71">
        <v>4335000</v>
      </c>
      <c r="AO237" s="70"/>
      <c r="AP237" s="71">
        <v>4335000</v>
      </c>
      <c r="AQ237" s="70"/>
      <c r="AR237" s="71">
        <v>4335000</v>
      </c>
      <c r="AS237" s="70"/>
      <c r="AT237" s="71">
        <v>4335000</v>
      </c>
      <c r="AU237" s="70"/>
      <c r="AV237" s="71">
        <v>4335000</v>
      </c>
      <c r="AW237" s="70"/>
      <c r="AX237" s="71">
        <v>4335000</v>
      </c>
      <c r="AY237" s="70"/>
      <c r="AZ237" s="71">
        <v>8670000</v>
      </c>
      <c r="BA237" s="70">
        <f t="shared" ref="BA237:BB237" si="231">AC237+AE237+AG237+AI237+AK237+AM237+AO237+AQ237+AS237+AU237+AW237+AY237</f>
        <v>49852500</v>
      </c>
      <c r="BB237" s="70">
        <f t="shared" si="231"/>
        <v>49852500</v>
      </c>
      <c r="BC237" s="71">
        <f t="shared" si="1"/>
        <v>0</v>
      </c>
      <c r="BD237" s="72">
        <f t="shared" si="2"/>
        <v>0</v>
      </c>
      <c r="BE237" s="72">
        <f t="shared" si="3"/>
        <v>0</v>
      </c>
    </row>
    <row r="238" spans="1:57" s="73" customFormat="1" ht="14.25" customHeight="1">
      <c r="A238" s="61" t="s">
        <v>57</v>
      </c>
      <c r="B238" s="61" t="s">
        <v>655</v>
      </c>
      <c r="C238" s="153" t="s">
        <v>656</v>
      </c>
      <c r="D238" s="94" t="s">
        <v>60</v>
      </c>
      <c r="E238" s="94">
        <v>18</v>
      </c>
      <c r="F238" s="61" t="s">
        <v>688</v>
      </c>
      <c r="G238" s="63" t="s">
        <v>689</v>
      </c>
      <c r="H238" s="61" t="s">
        <v>690</v>
      </c>
      <c r="I238" s="63" t="s">
        <v>691</v>
      </c>
      <c r="J238" s="64">
        <v>81121503</v>
      </c>
      <c r="K238" s="61" t="s">
        <v>692</v>
      </c>
      <c r="L238" s="61" t="s">
        <v>693</v>
      </c>
      <c r="M238" s="63" t="s">
        <v>694</v>
      </c>
      <c r="N238" s="63" t="s">
        <v>69</v>
      </c>
      <c r="O238" s="63" t="s">
        <v>125</v>
      </c>
      <c r="P238" s="66" t="s">
        <v>125</v>
      </c>
      <c r="Q238" s="61">
        <v>6</v>
      </c>
      <c r="R238" s="61" t="s">
        <v>71</v>
      </c>
      <c r="S238" s="61" t="s">
        <v>130</v>
      </c>
      <c r="T238" s="61" t="s">
        <v>73</v>
      </c>
      <c r="U238" s="82">
        <v>60000000</v>
      </c>
      <c r="V238" s="82">
        <v>60000000</v>
      </c>
      <c r="W238" s="61" t="s">
        <v>74</v>
      </c>
      <c r="X238" s="61" t="s">
        <v>65</v>
      </c>
      <c r="Y238" s="61" t="s">
        <v>663</v>
      </c>
      <c r="Z238" s="61" t="s">
        <v>664</v>
      </c>
      <c r="AA238" s="61">
        <v>6012220601</v>
      </c>
      <c r="AB238" s="63" t="s">
        <v>665</v>
      </c>
      <c r="AC238" s="81"/>
      <c r="AD238" s="70"/>
      <c r="AE238" s="70"/>
      <c r="AF238" s="71"/>
      <c r="AG238" s="70"/>
      <c r="AH238" s="70"/>
      <c r="AI238" s="70"/>
      <c r="AJ238" s="70"/>
      <c r="AK238" s="71"/>
      <c r="AL238" s="82"/>
      <c r="AM238" s="71">
        <v>60000000</v>
      </c>
      <c r="AN238" s="82"/>
      <c r="AO238" s="70"/>
      <c r="AP238" s="71">
        <v>60000000</v>
      </c>
      <c r="AQ238" s="70"/>
      <c r="AR238" s="70"/>
      <c r="AS238" s="70"/>
      <c r="AT238" s="70"/>
      <c r="AU238" s="70"/>
      <c r="AV238" s="70"/>
      <c r="AW238" s="70"/>
      <c r="AX238" s="70"/>
      <c r="AY238" s="70"/>
      <c r="AZ238" s="70"/>
      <c r="BA238" s="70">
        <f t="shared" ref="BA238:BB238" si="232">AC238+AE238+AG238+AI238+AK238+AM238+AO238+AQ238+AS238+AU238+AW238+AY238</f>
        <v>60000000</v>
      </c>
      <c r="BB238" s="70">
        <f t="shared" si="232"/>
        <v>60000000</v>
      </c>
      <c r="BC238" s="71">
        <f t="shared" si="1"/>
        <v>0</v>
      </c>
      <c r="BD238" s="72">
        <f t="shared" si="2"/>
        <v>0</v>
      </c>
      <c r="BE238" s="72">
        <f t="shared" si="3"/>
        <v>0</v>
      </c>
    </row>
    <row r="239" spans="1:57" s="73" customFormat="1" ht="14.25" customHeight="1">
      <c r="A239" s="61" t="s">
        <v>57</v>
      </c>
      <c r="B239" s="61" t="s">
        <v>655</v>
      </c>
      <c r="C239" s="153" t="s">
        <v>656</v>
      </c>
      <c r="D239" s="94" t="s">
        <v>60</v>
      </c>
      <c r="E239" s="94">
        <v>5</v>
      </c>
      <c r="F239" s="61" t="s">
        <v>695</v>
      </c>
      <c r="G239" s="63" t="s">
        <v>689</v>
      </c>
      <c r="H239" s="63" t="s">
        <v>690</v>
      </c>
      <c r="I239" s="63" t="s">
        <v>691</v>
      </c>
      <c r="J239" s="64">
        <v>80111620</v>
      </c>
      <c r="K239" s="61" t="s">
        <v>692</v>
      </c>
      <c r="L239" s="61" t="s">
        <v>82</v>
      </c>
      <c r="M239" s="63" t="s">
        <v>696</v>
      </c>
      <c r="N239" s="63" t="s">
        <v>90</v>
      </c>
      <c r="O239" s="63" t="s">
        <v>84</v>
      </c>
      <c r="P239" s="63" t="s">
        <v>85</v>
      </c>
      <c r="Q239" s="63">
        <v>10</v>
      </c>
      <c r="R239" s="61" t="s">
        <v>71</v>
      </c>
      <c r="S239" s="61" t="s">
        <v>446</v>
      </c>
      <c r="T239" s="61" t="s">
        <v>73</v>
      </c>
      <c r="U239" s="82">
        <v>100000000</v>
      </c>
      <c r="V239" s="82">
        <v>100000000</v>
      </c>
      <c r="W239" s="61" t="s">
        <v>74</v>
      </c>
      <c r="X239" s="61" t="s">
        <v>65</v>
      </c>
      <c r="Y239" s="61" t="s">
        <v>663</v>
      </c>
      <c r="Z239" s="61" t="s">
        <v>664</v>
      </c>
      <c r="AA239" s="61">
        <v>6012220601</v>
      </c>
      <c r="AB239" s="63" t="s">
        <v>665</v>
      </c>
      <c r="AC239" s="68">
        <v>0</v>
      </c>
      <c r="AD239" s="68">
        <v>0</v>
      </c>
      <c r="AE239" s="68">
        <v>0</v>
      </c>
      <c r="AF239" s="68">
        <v>0</v>
      </c>
      <c r="AG239" s="68">
        <v>100000000</v>
      </c>
      <c r="AH239" s="68">
        <v>0</v>
      </c>
      <c r="AI239" s="68">
        <v>0</v>
      </c>
      <c r="AJ239" s="68">
        <v>10000000</v>
      </c>
      <c r="AK239" s="68">
        <v>0</v>
      </c>
      <c r="AL239" s="68">
        <v>10000000</v>
      </c>
      <c r="AM239" s="68">
        <v>0</v>
      </c>
      <c r="AN239" s="68">
        <v>10000000</v>
      </c>
      <c r="AO239" s="68">
        <v>0</v>
      </c>
      <c r="AP239" s="68">
        <v>10000000</v>
      </c>
      <c r="AQ239" s="68">
        <v>0</v>
      </c>
      <c r="AR239" s="68">
        <v>10000000</v>
      </c>
      <c r="AS239" s="68">
        <v>0</v>
      </c>
      <c r="AT239" s="68">
        <v>10000000</v>
      </c>
      <c r="AU239" s="68">
        <v>0</v>
      </c>
      <c r="AV239" s="68">
        <v>10000000</v>
      </c>
      <c r="AW239" s="68">
        <v>0</v>
      </c>
      <c r="AX239" s="68">
        <v>10000000</v>
      </c>
      <c r="AY239" s="68">
        <v>0</v>
      </c>
      <c r="AZ239" s="68">
        <v>20000000</v>
      </c>
      <c r="BA239" s="70">
        <f t="shared" ref="BA239:BB239" si="233">AC239+AE239+AG239+AI239+AK239+AM239+AO239+AQ239+AS239+AU239+AW239+AY239</f>
        <v>100000000</v>
      </c>
      <c r="BB239" s="70">
        <f t="shared" si="233"/>
        <v>100000000</v>
      </c>
      <c r="BC239" s="71">
        <f t="shared" si="1"/>
        <v>0</v>
      </c>
      <c r="BD239" s="72">
        <f t="shared" si="2"/>
        <v>0</v>
      </c>
      <c r="BE239" s="72">
        <f t="shared" si="3"/>
        <v>0</v>
      </c>
    </row>
    <row r="240" spans="1:57" s="73" customFormat="1" ht="14.25" customHeight="1">
      <c r="A240" s="61" t="s">
        <v>57</v>
      </c>
      <c r="B240" s="61" t="s">
        <v>655</v>
      </c>
      <c r="C240" s="153" t="s">
        <v>656</v>
      </c>
      <c r="D240" s="94" t="s">
        <v>60</v>
      </c>
      <c r="E240" s="94">
        <v>33</v>
      </c>
      <c r="F240" s="90" t="s">
        <v>697</v>
      </c>
      <c r="G240" s="63" t="s">
        <v>689</v>
      </c>
      <c r="H240" s="61" t="s">
        <v>690</v>
      </c>
      <c r="I240" s="63" t="s">
        <v>698</v>
      </c>
      <c r="J240" s="64">
        <v>93151509</v>
      </c>
      <c r="K240" s="61" t="s">
        <v>692</v>
      </c>
      <c r="L240" s="61" t="s">
        <v>463</v>
      </c>
      <c r="M240" s="63" t="s">
        <v>699</v>
      </c>
      <c r="N240" s="152" t="s">
        <v>90</v>
      </c>
      <c r="O240" s="152" t="s">
        <v>84</v>
      </c>
      <c r="P240" s="154" t="s">
        <v>85</v>
      </c>
      <c r="Q240" s="63">
        <v>12</v>
      </c>
      <c r="R240" s="61" t="s">
        <v>71</v>
      </c>
      <c r="S240" s="61" t="s">
        <v>210</v>
      </c>
      <c r="T240" s="61" t="s">
        <v>73</v>
      </c>
      <c r="U240" s="83">
        <v>218356415</v>
      </c>
      <c r="V240" s="83">
        <v>218356415</v>
      </c>
      <c r="W240" s="61" t="s">
        <v>74</v>
      </c>
      <c r="X240" s="61" t="s">
        <v>65</v>
      </c>
      <c r="Y240" s="61" t="s">
        <v>663</v>
      </c>
      <c r="Z240" s="61" t="s">
        <v>664</v>
      </c>
      <c r="AA240" s="61">
        <v>6012220601</v>
      </c>
      <c r="AB240" s="63" t="s">
        <v>665</v>
      </c>
      <c r="AC240" s="76">
        <v>0</v>
      </c>
      <c r="AD240" s="79">
        <v>0</v>
      </c>
      <c r="AE240" s="79">
        <v>0</v>
      </c>
      <c r="AF240" s="71">
        <v>0</v>
      </c>
      <c r="AG240" s="71">
        <v>218356415</v>
      </c>
      <c r="AH240" s="79">
        <v>0</v>
      </c>
      <c r="AI240" s="71">
        <v>0</v>
      </c>
      <c r="AJ240" s="71">
        <v>0</v>
      </c>
      <c r="AK240" s="70"/>
      <c r="AL240" s="83">
        <v>218356415</v>
      </c>
      <c r="AM240" s="83">
        <v>0</v>
      </c>
      <c r="AN240" s="79">
        <v>0</v>
      </c>
      <c r="AO240" s="79">
        <v>0</v>
      </c>
      <c r="AP240" s="79">
        <v>0</v>
      </c>
      <c r="AQ240" s="79">
        <v>0</v>
      </c>
      <c r="AR240" s="79">
        <v>0</v>
      </c>
      <c r="AS240" s="79">
        <v>0</v>
      </c>
      <c r="AT240" s="79">
        <v>0</v>
      </c>
      <c r="AU240" s="79">
        <v>0</v>
      </c>
      <c r="AV240" s="79">
        <v>0</v>
      </c>
      <c r="AW240" s="79">
        <v>0</v>
      </c>
      <c r="AX240" s="79">
        <v>0</v>
      </c>
      <c r="AY240" s="79">
        <v>0</v>
      </c>
      <c r="AZ240" s="79">
        <v>0</v>
      </c>
      <c r="BA240" s="70">
        <f t="shared" ref="BA240:BB240" si="234">AC240+AE240+AG240+AI240+AK240+AM240+AO240+AQ240+AS240+AU240+AW240+AY240</f>
        <v>218356415</v>
      </c>
      <c r="BB240" s="70">
        <f t="shared" si="234"/>
        <v>218356415</v>
      </c>
      <c r="BC240" s="71">
        <f t="shared" si="1"/>
        <v>0</v>
      </c>
      <c r="BD240" s="72">
        <f t="shared" si="2"/>
        <v>0</v>
      </c>
      <c r="BE240" s="72">
        <f t="shared" si="3"/>
        <v>0</v>
      </c>
    </row>
    <row r="241" spans="1:57" s="73" customFormat="1" ht="14.25" customHeight="1">
      <c r="A241" s="61" t="s">
        <v>57</v>
      </c>
      <c r="B241" s="61" t="s">
        <v>655</v>
      </c>
      <c r="C241" s="153" t="s">
        <v>656</v>
      </c>
      <c r="D241" s="94" t="s">
        <v>60</v>
      </c>
      <c r="E241" s="94">
        <v>33</v>
      </c>
      <c r="F241" s="90" t="s">
        <v>700</v>
      </c>
      <c r="G241" s="63" t="s">
        <v>689</v>
      </c>
      <c r="H241" s="63" t="s">
        <v>690</v>
      </c>
      <c r="I241" s="63" t="s">
        <v>698</v>
      </c>
      <c r="J241" s="64">
        <v>93151510</v>
      </c>
      <c r="K241" s="63" t="s">
        <v>692</v>
      </c>
      <c r="L241" s="61" t="s">
        <v>463</v>
      </c>
      <c r="M241" s="63" t="s">
        <v>701</v>
      </c>
      <c r="N241" s="152" t="s">
        <v>84</v>
      </c>
      <c r="O241" s="152" t="s">
        <v>85</v>
      </c>
      <c r="P241" s="152" t="s">
        <v>69</v>
      </c>
      <c r="Q241" s="63">
        <v>12</v>
      </c>
      <c r="R241" s="61" t="s">
        <v>71</v>
      </c>
      <c r="S241" s="61" t="s">
        <v>210</v>
      </c>
      <c r="T241" s="61" t="s">
        <v>73</v>
      </c>
      <c r="U241" s="83">
        <v>376833620</v>
      </c>
      <c r="V241" s="83">
        <v>376833620</v>
      </c>
      <c r="W241" s="61" t="s">
        <v>74</v>
      </c>
      <c r="X241" s="61" t="s">
        <v>65</v>
      </c>
      <c r="Y241" s="61" t="s">
        <v>663</v>
      </c>
      <c r="Z241" s="61" t="s">
        <v>664</v>
      </c>
      <c r="AA241" s="61">
        <v>6012220601</v>
      </c>
      <c r="AB241" s="63" t="s">
        <v>665</v>
      </c>
      <c r="AC241" s="79">
        <v>0</v>
      </c>
      <c r="AD241" s="79">
        <v>0</v>
      </c>
      <c r="AE241" s="79">
        <v>0</v>
      </c>
      <c r="AF241" s="79">
        <v>0</v>
      </c>
      <c r="AG241" s="79">
        <v>0</v>
      </c>
      <c r="AH241" s="79">
        <v>0</v>
      </c>
      <c r="AI241" s="79">
        <v>376833620</v>
      </c>
      <c r="AJ241" s="79">
        <v>0</v>
      </c>
      <c r="AK241" s="79">
        <v>0</v>
      </c>
      <c r="AL241" s="83">
        <v>0</v>
      </c>
      <c r="AM241" s="83">
        <v>0</v>
      </c>
      <c r="AN241" s="79">
        <v>376833620</v>
      </c>
      <c r="AO241" s="79">
        <v>0</v>
      </c>
      <c r="AP241" s="79">
        <v>0</v>
      </c>
      <c r="AQ241" s="79">
        <v>0</v>
      </c>
      <c r="AR241" s="79">
        <v>0</v>
      </c>
      <c r="AS241" s="79">
        <v>0</v>
      </c>
      <c r="AT241" s="79">
        <v>0</v>
      </c>
      <c r="AU241" s="79">
        <v>0</v>
      </c>
      <c r="AV241" s="79">
        <v>0</v>
      </c>
      <c r="AW241" s="79">
        <v>0</v>
      </c>
      <c r="AX241" s="79">
        <v>0</v>
      </c>
      <c r="AY241" s="79">
        <v>0</v>
      </c>
      <c r="AZ241" s="79">
        <v>0</v>
      </c>
      <c r="BA241" s="70">
        <f t="shared" ref="BA241:BB241" si="235">AC241+AE241+AG241+AI241+AK241+AM241+AO241+AQ241+AS241+AU241+AW241+AY241</f>
        <v>376833620</v>
      </c>
      <c r="BB241" s="70">
        <f t="shared" si="235"/>
        <v>376833620</v>
      </c>
      <c r="BC241" s="71">
        <f t="shared" si="1"/>
        <v>0</v>
      </c>
      <c r="BD241" s="72">
        <f t="shared" si="2"/>
        <v>0</v>
      </c>
      <c r="BE241" s="72">
        <f t="shared" si="3"/>
        <v>0</v>
      </c>
    </row>
    <row r="242" spans="1:57" s="73" customFormat="1" ht="14.25" customHeight="1">
      <c r="A242" s="61" t="s">
        <v>57</v>
      </c>
      <c r="B242" s="61" t="s">
        <v>655</v>
      </c>
      <c r="C242" s="153" t="s">
        <v>656</v>
      </c>
      <c r="D242" s="94" t="s">
        <v>60</v>
      </c>
      <c r="E242" s="94">
        <v>33</v>
      </c>
      <c r="F242" s="90" t="s">
        <v>702</v>
      </c>
      <c r="G242" s="63" t="s">
        <v>689</v>
      </c>
      <c r="H242" s="61" t="s">
        <v>690</v>
      </c>
      <c r="I242" s="63" t="s">
        <v>698</v>
      </c>
      <c r="J242" s="64">
        <v>93151511</v>
      </c>
      <c r="K242" s="63" t="s">
        <v>692</v>
      </c>
      <c r="L242" s="61" t="s">
        <v>463</v>
      </c>
      <c r="M242" s="63" t="s">
        <v>703</v>
      </c>
      <c r="N242" s="152" t="s">
        <v>209</v>
      </c>
      <c r="O242" s="152" t="s">
        <v>704</v>
      </c>
      <c r="P242" s="152" t="s">
        <v>704</v>
      </c>
      <c r="Q242" s="61">
        <v>12</v>
      </c>
      <c r="R242" s="61" t="s">
        <v>71</v>
      </c>
      <c r="S242" s="61" t="s">
        <v>210</v>
      </c>
      <c r="T242" s="61" t="s">
        <v>73</v>
      </c>
      <c r="U242" s="83">
        <v>43809965</v>
      </c>
      <c r="V242" s="83">
        <v>43809965</v>
      </c>
      <c r="W242" s="61" t="s">
        <v>74</v>
      </c>
      <c r="X242" s="61" t="s">
        <v>65</v>
      </c>
      <c r="Y242" s="61" t="s">
        <v>663</v>
      </c>
      <c r="Z242" s="61" t="s">
        <v>664</v>
      </c>
      <c r="AA242" s="61">
        <v>6012220601</v>
      </c>
      <c r="AB242" s="63" t="s">
        <v>665</v>
      </c>
      <c r="AC242" s="85">
        <v>0</v>
      </c>
      <c r="AD242" s="85">
        <v>0</v>
      </c>
      <c r="AE242" s="85">
        <v>0</v>
      </c>
      <c r="AF242" s="85">
        <v>0</v>
      </c>
      <c r="AG242" s="85">
        <v>0</v>
      </c>
      <c r="AH242" s="85">
        <v>0</v>
      </c>
      <c r="AI242" s="85">
        <v>0</v>
      </c>
      <c r="AJ242" s="85">
        <v>0</v>
      </c>
      <c r="AK242" s="85">
        <v>0</v>
      </c>
      <c r="AL242" s="96">
        <v>0</v>
      </c>
      <c r="AM242" s="96">
        <v>0</v>
      </c>
      <c r="AN242" s="85">
        <v>0</v>
      </c>
      <c r="AO242" s="85">
        <v>0</v>
      </c>
      <c r="AP242" s="85">
        <v>0</v>
      </c>
      <c r="AQ242" s="85">
        <v>0</v>
      </c>
      <c r="AR242" s="85">
        <v>0</v>
      </c>
      <c r="AS242" s="85">
        <v>0</v>
      </c>
      <c r="AT242" s="85">
        <v>0</v>
      </c>
      <c r="AU242" s="85">
        <v>0</v>
      </c>
      <c r="AV242" s="85">
        <v>0</v>
      </c>
      <c r="AW242" s="97">
        <v>0</v>
      </c>
      <c r="AX242" s="85">
        <v>0</v>
      </c>
      <c r="AY242" s="85">
        <v>43809965</v>
      </c>
      <c r="AZ242" s="97">
        <v>43809965</v>
      </c>
      <c r="BA242" s="70">
        <f t="shared" ref="BA242:BB242" si="236">AC242+AE242+AG242+AI242+AK242+AM242+AO242+AQ242+AS242+AU242+AW242+AY242</f>
        <v>43809965</v>
      </c>
      <c r="BB242" s="70">
        <f t="shared" si="236"/>
        <v>43809965</v>
      </c>
      <c r="BC242" s="71">
        <f t="shared" si="1"/>
        <v>0</v>
      </c>
      <c r="BD242" s="72">
        <f t="shared" si="2"/>
        <v>0</v>
      </c>
      <c r="BE242" s="72">
        <f t="shared" si="3"/>
        <v>0</v>
      </c>
    </row>
    <row r="243" spans="1:57" s="73" customFormat="1" ht="14.25" customHeight="1">
      <c r="A243" s="61" t="s">
        <v>57</v>
      </c>
      <c r="B243" s="61" t="s">
        <v>655</v>
      </c>
      <c r="C243" s="153" t="s">
        <v>656</v>
      </c>
      <c r="D243" s="94" t="s">
        <v>60</v>
      </c>
      <c r="E243" s="94">
        <v>16</v>
      </c>
      <c r="F243" s="61" t="s">
        <v>705</v>
      </c>
      <c r="G243" s="61" t="s">
        <v>689</v>
      </c>
      <c r="H243" s="61" t="s">
        <v>690</v>
      </c>
      <c r="I243" s="63" t="s">
        <v>698</v>
      </c>
      <c r="J243" s="64">
        <v>80101507</v>
      </c>
      <c r="K243" s="63" t="s">
        <v>692</v>
      </c>
      <c r="L243" s="63" t="s">
        <v>231</v>
      </c>
      <c r="M243" s="63" t="s">
        <v>706</v>
      </c>
      <c r="N243" s="156" t="s">
        <v>69</v>
      </c>
      <c r="O243" s="156" t="s">
        <v>69</v>
      </c>
      <c r="P243" s="156" t="s">
        <v>124</v>
      </c>
      <c r="Q243" s="63">
        <v>7</v>
      </c>
      <c r="R243" s="61" t="s">
        <v>71</v>
      </c>
      <c r="S243" s="63" t="s">
        <v>141</v>
      </c>
      <c r="T243" s="61" t="s">
        <v>73</v>
      </c>
      <c r="U243" s="82">
        <v>152000000</v>
      </c>
      <c r="V243" s="82">
        <v>152000000</v>
      </c>
      <c r="W243" s="61" t="s">
        <v>74</v>
      </c>
      <c r="X243" s="61" t="s">
        <v>65</v>
      </c>
      <c r="Y243" s="61" t="s">
        <v>663</v>
      </c>
      <c r="Z243" s="61" t="s">
        <v>664</v>
      </c>
      <c r="AA243" s="61">
        <v>6012220601</v>
      </c>
      <c r="AB243" s="63" t="s">
        <v>665</v>
      </c>
      <c r="AC243" s="79">
        <v>0</v>
      </c>
      <c r="AD243" s="79">
        <v>0</v>
      </c>
      <c r="AE243" s="79">
        <v>0</v>
      </c>
      <c r="AF243" s="79">
        <v>0</v>
      </c>
      <c r="AG243" s="79">
        <v>0</v>
      </c>
      <c r="AH243" s="79">
        <v>0</v>
      </c>
      <c r="AI243" s="79">
        <v>0</v>
      </c>
      <c r="AJ243" s="79">
        <v>0</v>
      </c>
      <c r="AK243" s="79">
        <v>0</v>
      </c>
      <c r="AL243" s="83">
        <v>0</v>
      </c>
      <c r="AM243" s="83">
        <v>152000000</v>
      </c>
      <c r="AN243" s="79">
        <v>0</v>
      </c>
      <c r="AO243" s="79">
        <v>0</v>
      </c>
      <c r="AP243" s="79">
        <v>45600000</v>
      </c>
      <c r="AQ243" s="79">
        <v>0</v>
      </c>
      <c r="AR243" s="79">
        <v>0</v>
      </c>
      <c r="AS243" s="79">
        <v>0</v>
      </c>
      <c r="AT243" s="79">
        <v>60800000</v>
      </c>
      <c r="AU243" s="79">
        <v>0</v>
      </c>
      <c r="AV243" s="79">
        <v>0</v>
      </c>
      <c r="AW243" s="79">
        <v>0</v>
      </c>
      <c r="AX243" s="79">
        <v>0</v>
      </c>
      <c r="AY243" s="79">
        <v>0</v>
      </c>
      <c r="AZ243" s="79">
        <v>45600000</v>
      </c>
      <c r="BA243" s="70">
        <f t="shared" ref="BA243:BB243" si="237">AC243+AE243+AG243+AI243+AK243+AM243+AO243+AQ243+AS243+AU243+AW243+AY243</f>
        <v>152000000</v>
      </c>
      <c r="BB243" s="70">
        <f t="shared" si="237"/>
        <v>152000000</v>
      </c>
      <c r="BC243" s="71">
        <f t="shared" si="1"/>
        <v>0</v>
      </c>
      <c r="BD243" s="72">
        <f t="shared" si="2"/>
        <v>0</v>
      </c>
      <c r="BE243" s="72">
        <f t="shared" si="3"/>
        <v>0</v>
      </c>
    </row>
    <row r="244" spans="1:57" s="73" customFormat="1" ht="14.25" customHeight="1">
      <c r="A244" s="84" t="s">
        <v>57</v>
      </c>
      <c r="B244" s="84" t="s">
        <v>655</v>
      </c>
      <c r="C244" s="153" t="s">
        <v>656</v>
      </c>
      <c r="D244" s="153" t="s">
        <v>60</v>
      </c>
      <c r="E244" s="153">
        <v>16</v>
      </c>
      <c r="F244" s="61" t="s">
        <v>707</v>
      </c>
      <c r="G244" s="84" t="s">
        <v>689</v>
      </c>
      <c r="H244" s="84" t="s">
        <v>690</v>
      </c>
      <c r="I244" s="66" t="s">
        <v>708</v>
      </c>
      <c r="J244" s="64">
        <v>80101507</v>
      </c>
      <c r="K244" s="66" t="s">
        <v>692</v>
      </c>
      <c r="L244" s="63" t="s">
        <v>231</v>
      </c>
      <c r="M244" s="63" t="s">
        <v>709</v>
      </c>
      <c r="N244" s="156" t="s">
        <v>69</v>
      </c>
      <c r="O244" s="156" t="s">
        <v>69</v>
      </c>
      <c r="P244" s="156" t="s">
        <v>124</v>
      </c>
      <c r="Q244" s="63">
        <v>7</v>
      </c>
      <c r="R244" s="84" t="s">
        <v>71</v>
      </c>
      <c r="S244" s="63" t="s">
        <v>141</v>
      </c>
      <c r="T244" s="84" t="s">
        <v>73</v>
      </c>
      <c r="U244" s="86">
        <v>240000000</v>
      </c>
      <c r="V244" s="86">
        <v>240000000</v>
      </c>
      <c r="W244" s="84" t="s">
        <v>74</v>
      </c>
      <c r="X244" s="84" t="s">
        <v>65</v>
      </c>
      <c r="Y244" s="84" t="s">
        <v>663</v>
      </c>
      <c r="Z244" s="84" t="s">
        <v>664</v>
      </c>
      <c r="AA244" s="84">
        <v>6012220601</v>
      </c>
      <c r="AB244" s="66" t="s">
        <v>665</v>
      </c>
      <c r="AC244" s="76">
        <v>0</v>
      </c>
      <c r="AD244" s="76">
        <v>0</v>
      </c>
      <c r="AE244" s="76">
        <v>0</v>
      </c>
      <c r="AF244" s="76">
        <v>0</v>
      </c>
      <c r="AG244" s="76">
        <v>0</v>
      </c>
      <c r="AH244" s="76">
        <v>0</v>
      </c>
      <c r="AI244" s="76">
        <v>0</v>
      </c>
      <c r="AJ244" s="76">
        <v>0</v>
      </c>
      <c r="AK244" s="76">
        <v>0</v>
      </c>
      <c r="AL244" s="87">
        <v>0</v>
      </c>
      <c r="AM244" s="87">
        <v>240000000</v>
      </c>
      <c r="AN244" s="76">
        <v>0</v>
      </c>
      <c r="AO244" s="76">
        <v>0</v>
      </c>
      <c r="AP244" s="76">
        <v>72000000</v>
      </c>
      <c r="AQ244" s="76">
        <v>0</v>
      </c>
      <c r="AR244" s="76">
        <v>0</v>
      </c>
      <c r="AS244" s="76">
        <v>0</v>
      </c>
      <c r="AT244" s="76">
        <v>96000000</v>
      </c>
      <c r="AU244" s="76">
        <v>0</v>
      </c>
      <c r="AV244" s="76">
        <v>0</v>
      </c>
      <c r="AW244" s="76">
        <v>0</v>
      </c>
      <c r="AX244" s="76">
        <v>0</v>
      </c>
      <c r="AY244" s="76">
        <v>0</v>
      </c>
      <c r="AZ244" s="76">
        <v>72000000</v>
      </c>
      <c r="BA244" s="70">
        <f t="shared" ref="BA244:BB244" si="238">AC244+AE244+AG244+AI244+AK244+AM244+AO244+AQ244+AS244+AU244+AW244+AY244</f>
        <v>240000000</v>
      </c>
      <c r="BB244" s="70">
        <f t="shared" si="238"/>
        <v>240000000</v>
      </c>
      <c r="BC244" s="71">
        <f t="shared" si="1"/>
        <v>0</v>
      </c>
      <c r="BD244" s="72">
        <f t="shared" si="2"/>
        <v>0</v>
      </c>
      <c r="BE244" s="72">
        <f t="shared" si="3"/>
        <v>0</v>
      </c>
    </row>
    <row r="245" spans="1:57" s="73" customFormat="1" ht="14.25" customHeight="1">
      <c r="A245" s="84" t="s">
        <v>57</v>
      </c>
      <c r="B245" s="84" t="s">
        <v>655</v>
      </c>
      <c r="C245" s="153" t="s">
        <v>656</v>
      </c>
      <c r="D245" s="153" t="s">
        <v>60</v>
      </c>
      <c r="E245" s="153" t="s">
        <v>102</v>
      </c>
      <c r="F245" s="84" t="s">
        <v>710</v>
      </c>
      <c r="G245" s="66" t="s">
        <v>658</v>
      </c>
      <c r="H245" s="84" t="s">
        <v>659</v>
      </c>
      <c r="I245" s="66" t="s">
        <v>660</v>
      </c>
      <c r="J245" s="78">
        <v>80111620</v>
      </c>
      <c r="K245" s="84" t="s">
        <v>661</v>
      </c>
      <c r="L245" s="84" t="s">
        <v>82</v>
      </c>
      <c r="M245" s="66" t="s">
        <v>711</v>
      </c>
      <c r="N245" s="154" t="s">
        <v>90</v>
      </c>
      <c r="O245" s="154" t="s">
        <v>90</v>
      </c>
      <c r="P245" s="154" t="s">
        <v>90</v>
      </c>
      <c r="Q245" s="84">
        <v>11.5</v>
      </c>
      <c r="R245" s="84" t="s">
        <v>71</v>
      </c>
      <c r="S245" s="84" t="s">
        <v>72</v>
      </c>
      <c r="T245" s="84" t="s">
        <v>73</v>
      </c>
      <c r="U245" s="86">
        <v>6970733</v>
      </c>
      <c r="V245" s="86">
        <v>6970733</v>
      </c>
      <c r="W245" s="84" t="s">
        <v>74</v>
      </c>
      <c r="X245" s="84" t="s">
        <v>65</v>
      </c>
      <c r="Y245" s="66" t="s">
        <v>188</v>
      </c>
      <c r="Z245" s="84" t="s">
        <v>189</v>
      </c>
      <c r="AA245" s="84">
        <v>6012220601</v>
      </c>
      <c r="AB245" s="66" t="s">
        <v>190</v>
      </c>
      <c r="AC245" s="80">
        <v>6970733</v>
      </c>
      <c r="AD245" s="81"/>
      <c r="AE245" s="80"/>
      <c r="AF245" s="81"/>
      <c r="AG245" s="81"/>
      <c r="AH245" s="81"/>
      <c r="AI245" s="81"/>
      <c r="AJ245" s="81"/>
      <c r="AK245" s="81"/>
      <c r="AL245" s="86"/>
      <c r="AM245" s="86"/>
      <c r="AN245" s="81"/>
      <c r="AO245" s="81"/>
      <c r="AP245" s="81"/>
      <c r="AQ245" s="81"/>
      <c r="AR245" s="81"/>
      <c r="AS245" s="81"/>
      <c r="AT245" s="81"/>
      <c r="AU245" s="81"/>
      <c r="AV245" s="81"/>
      <c r="AW245" s="81"/>
      <c r="AX245" s="81"/>
      <c r="AY245" s="81"/>
      <c r="AZ245" s="102">
        <v>6970733</v>
      </c>
      <c r="BA245" s="70">
        <f t="shared" ref="BA245:BB245" si="239">AC245+AE245+AG245+AI245+AK245+AM245+AO245+AQ245+AS245+AU245+AW245+AY245</f>
        <v>6970733</v>
      </c>
      <c r="BB245" s="70">
        <f t="shared" si="239"/>
        <v>6970733</v>
      </c>
      <c r="BC245" s="71">
        <f t="shared" si="1"/>
        <v>0</v>
      </c>
      <c r="BD245" s="72">
        <f t="shared" si="2"/>
        <v>0</v>
      </c>
      <c r="BE245" s="72">
        <f t="shared" si="3"/>
        <v>0</v>
      </c>
    </row>
    <row r="246" spans="1:57" s="73" customFormat="1" ht="14.25" customHeight="1">
      <c r="A246" s="84" t="s">
        <v>57</v>
      </c>
      <c r="B246" s="84" t="s">
        <v>655</v>
      </c>
      <c r="C246" s="153" t="s">
        <v>656</v>
      </c>
      <c r="D246" s="153" t="s">
        <v>60</v>
      </c>
      <c r="E246" s="153" t="s">
        <v>102</v>
      </c>
      <c r="F246" s="84" t="s">
        <v>712</v>
      </c>
      <c r="G246" s="66" t="s">
        <v>658</v>
      </c>
      <c r="H246" s="84" t="s">
        <v>659</v>
      </c>
      <c r="I246" s="66" t="s">
        <v>660</v>
      </c>
      <c r="J246" s="78">
        <v>80111620</v>
      </c>
      <c r="K246" s="84" t="s">
        <v>661</v>
      </c>
      <c r="L246" s="84" t="s">
        <v>82</v>
      </c>
      <c r="M246" s="66" t="s">
        <v>713</v>
      </c>
      <c r="N246" s="154" t="s">
        <v>90</v>
      </c>
      <c r="O246" s="154" t="s">
        <v>90</v>
      </c>
      <c r="P246" s="154" t="s">
        <v>90</v>
      </c>
      <c r="Q246" s="84">
        <v>11.5</v>
      </c>
      <c r="R246" s="84" t="s">
        <v>71</v>
      </c>
      <c r="S246" s="84" t="s">
        <v>72</v>
      </c>
      <c r="T246" s="84" t="s">
        <v>73</v>
      </c>
      <c r="U246" s="86">
        <v>6970733</v>
      </c>
      <c r="V246" s="86">
        <v>6970733</v>
      </c>
      <c r="W246" s="84" t="s">
        <v>74</v>
      </c>
      <c r="X246" s="84" t="s">
        <v>65</v>
      </c>
      <c r="Y246" s="66" t="s">
        <v>188</v>
      </c>
      <c r="Z246" s="84" t="s">
        <v>189</v>
      </c>
      <c r="AA246" s="84">
        <v>6012220601</v>
      </c>
      <c r="AB246" s="66" t="s">
        <v>190</v>
      </c>
      <c r="AC246" s="80">
        <v>6970733</v>
      </c>
      <c r="AD246" s="81"/>
      <c r="AE246" s="80"/>
      <c r="AF246" s="81"/>
      <c r="AG246" s="81"/>
      <c r="AH246" s="81"/>
      <c r="AI246" s="81"/>
      <c r="AJ246" s="81"/>
      <c r="AK246" s="81"/>
      <c r="AL246" s="81"/>
      <c r="AM246" s="86"/>
      <c r="AN246" s="81"/>
      <c r="AO246" s="81"/>
      <c r="AP246" s="81"/>
      <c r="AQ246" s="81"/>
      <c r="AR246" s="81"/>
      <c r="AS246" s="81"/>
      <c r="AT246" s="81"/>
      <c r="AU246" s="81"/>
      <c r="AV246" s="81"/>
      <c r="AW246" s="81"/>
      <c r="AX246" s="81"/>
      <c r="AY246" s="81"/>
      <c r="AZ246" s="102">
        <v>6970733</v>
      </c>
      <c r="BA246" s="70">
        <f t="shared" ref="BA246:BB246" si="240">AC246+AE246+AG246+AI246+AK246+AM246+AO246+AQ246+AS246+AU246+AW246+AY246</f>
        <v>6970733</v>
      </c>
      <c r="BB246" s="70">
        <f t="shared" si="240"/>
        <v>6970733</v>
      </c>
      <c r="BC246" s="71">
        <f t="shared" si="1"/>
        <v>0</v>
      </c>
      <c r="BD246" s="72">
        <f t="shared" si="2"/>
        <v>0</v>
      </c>
      <c r="BE246" s="72">
        <f t="shared" si="3"/>
        <v>0</v>
      </c>
    </row>
    <row r="247" spans="1:57" s="73" customFormat="1" ht="14.25" customHeight="1">
      <c r="A247" s="84" t="s">
        <v>57</v>
      </c>
      <c r="B247" s="84" t="s">
        <v>655</v>
      </c>
      <c r="C247" s="153" t="s">
        <v>656</v>
      </c>
      <c r="D247" s="153" t="s">
        <v>60</v>
      </c>
      <c r="E247" s="153">
        <v>32</v>
      </c>
      <c r="F247" s="66" t="s">
        <v>714</v>
      </c>
      <c r="G247" s="66" t="s">
        <v>658</v>
      </c>
      <c r="H247" s="84" t="s">
        <v>659</v>
      </c>
      <c r="I247" s="66" t="s">
        <v>680</v>
      </c>
      <c r="J247" s="78">
        <v>43233501</v>
      </c>
      <c r="K247" s="84" t="s">
        <v>661</v>
      </c>
      <c r="L247" s="66" t="s">
        <v>143</v>
      </c>
      <c r="M247" s="66" t="s">
        <v>715</v>
      </c>
      <c r="N247" s="66" t="s">
        <v>70</v>
      </c>
      <c r="O247" s="66" t="s">
        <v>139</v>
      </c>
      <c r="P247" s="66" t="s">
        <v>140</v>
      </c>
      <c r="Q247" s="66">
        <v>12</v>
      </c>
      <c r="R247" s="84" t="s">
        <v>71</v>
      </c>
      <c r="S247" s="66" t="s">
        <v>145</v>
      </c>
      <c r="T247" s="84" t="s">
        <v>73</v>
      </c>
      <c r="U247" s="87">
        <v>13600000</v>
      </c>
      <c r="V247" s="87">
        <v>13600000</v>
      </c>
      <c r="W247" s="66" t="s">
        <v>74</v>
      </c>
      <c r="X247" s="66" t="s">
        <v>65</v>
      </c>
      <c r="Y247" s="66" t="s">
        <v>716</v>
      </c>
      <c r="Z247" s="66" t="s">
        <v>717</v>
      </c>
      <c r="AA247" s="84">
        <v>6012220601</v>
      </c>
      <c r="AB247" s="66" t="s">
        <v>718</v>
      </c>
      <c r="AC247" s="76">
        <v>0</v>
      </c>
      <c r="AD247" s="76">
        <v>0</v>
      </c>
      <c r="AE247" s="80">
        <v>0</v>
      </c>
      <c r="AF247" s="80">
        <v>0</v>
      </c>
      <c r="AG247" s="76">
        <v>0</v>
      </c>
      <c r="AH247" s="80">
        <v>0</v>
      </c>
      <c r="AI247" s="80">
        <v>0</v>
      </c>
      <c r="AJ247" s="76">
        <v>0</v>
      </c>
      <c r="AK247" s="76">
        <v>0</v>
      </c>
      <c r="AL247" s="87">
        <v>0</v>
      </c>
      <c r="AM247" s="87">
        <v>0</v>
      </c>
      <c r="AN247" s="76">
        <v>0</v>
      </c>
      <c r="AO247" s="76">
        <v>0</v>
      </c>
      <c r="AP247" s="76">
        <v>0</v>
      </c>
      <c r="AQ247" s="76">
        <v>13600000</v>
      </c>
      <c r="AR247" s="76">
        <v>0</v>
      </c>
      <c r="AS247" s="76">
        <v>0</v>
      </c>
      <c r="AT247" s="76">
        <v>13600000</v>
      </c>
      <c r="AU247" s="76">
        <v>0</v>
      </c>
      <c r="AV247" s="76">
        <v>0</v>
      </c>
      <c r="AW247" s="76">
        <v>0</v>
      </c>
      <c r="AX247" s="76">
        <v>0</v>
      </c>
      <c r="AY247" s="76">
        <v>0</v>
      </c>
      <c r="AZ247" s="80">
        <v>0</v>
      </c>
      <c r="BA247" s="70">
        <f t="shared" ref="BA247:BB247" si="241">AC247+AE247+AG247+AI247+AK247+AM247+AO247+AQ247+AS247+AU247+AW247+AY247</f>
        <v>13600000</v>
      </c>
      <c r="BB247" s="70">
        <f t="shared" si="241"/>
        <v>13600000</v>
      </c>
      <c r="BC247" s="71">
        <f t="shared" si="1"/>
        <v>0</v>
      </c>
      <c r="BD247" s="72">
        <f t="shared" si="2"/>
        <v>0</v>
      </c>
      <c r="BE247" s="72">
        <f t="shared" si="3"/>
        <v>0</v>
      </c>
    </row>
    <row r="248" spans="1:57" s="73" customFormat="1" ht="14.25" customHeight="1">
      <c r="A248" s="61" t="s">
        <v>57</v>
      </c>
      <c r="B248" s="61" t="s">
        <v>655</v>
      </c>
      <c r="C248" s="153" t="s">
        <v>656</v>
      </c>
      <c r="D248" s="94" t="s">
        <v>60</v>
      </c>
      <c r="E248" s="94" t="s">
        <v>102</v>
      </c>
      <c r="F248" s="63" t="s">
        <v>719</v>
      </c>
      <c r="G248" s="63" t="s">
        <v>658</v>
      </c>
      <c r="H248" s="61" t="s">
        <v>659</v>
      </c>
      <c r="I248" s="63" t="s">
        <v>680</v>
      </c>
      <c r="J248" s="64">
        <v>80111620</v>
      </c>
      <c r="K248" s="61" t="s">
        <v>661</v>
      </c>
      <c r="L248" s="61" t="s">
        <v>82</v>
      </c>
      <c r="M248" s="63" t="s">
        <v>720</v>
      </c>
      <c r="N248" s="63" t="s">
        <v>85</v>
      </c>
      <c r="O248" s="63" t="s">
        <v>85</v>
      </c>
      <c r="P248" s="63" t="s">
        <v>85</v>
      </c>
      <c r="Q248" s="63">
        <v>4.5</v>
      </c>
      <c r="R248" s="61" t="s">
        <v>71</v>
      </c>
      <c r="S248" s="61" t="s">
        <v>210</v>
      </c>
      <c r="T248" s="61" t="s">
        <v>73</v>
      </c>
      <c r="U248" s="83">
        <v>31426767</v>
      </c>
      <c r="V248" s="83">
        <v>31426767</v>
      </c>
      <c r="W248" s="63" t="s">
        <v>74</v>
      </c>
      <c r="X248" s="63" t="s">
        <v>65</v>
      </c>
      <c r="Y248" s="61" t="s">
        <v>663</v>
      </c>
      <c r="Z248" s="61" t="s">
        <v>664</v>
      </c>
      <c r="AA248" s="61">
        <v>6012220601</v>
      </c>
      <c r="AB248" s="63" t="s">
        <v>665</v>
      </c>
      <c r="AC248" s="70"/>
      <c r="AD248" s="70"/>
      <c r="AE248" s="70"/>
      <c r="AF248" s="70"/>
      <c r="AG248" s="71">
        <v>31426767</v>
      </c>
      <c r="AH248" s="70"/>
      <c r="AI248" s="70"/>
      <c r="AJ248" s="71">
        <v>7067762</v>
      </c>
      <c r="AK248" s="70"/>
      <c r="AL248" s="71">
        <v>7067762</v>
      </c>
      <c r="AM248" s="82"/>
      <c r="AN248" s="71">
        <v>7067762</v>
      </c>
      <c r="AO248" s="70"/>
      <c r="AP248" s="71">
        <v>7067762</v>
      </c>
      <c r="AQ248" s="70"/>
      <c r="AR248" s="71">
        <v>3155719</v>
      </c>
      <c r="AS248" s="70"/>
      <c r="AT248" s="79"/>
      <c r="AU248" s="70"/>
      <c r="AV248" s="79"/>
      <c r="AW248" s="70"/>
      <c r="AX248" s="79"/>
      <c r="AY248" s="70"/>
      <c r="AZ248" s="79"/>
      <c r="BA248" s="70">
        <f t="shared" ref="BA248:BB248" si="242">AC248+AE248+AG248+AI248+AK248+AM248+AO248+AQ248+AS248+AU248+AW248+AY248</f>
        <v>31426767</v>
      </c>
      <c r="BB248" s="70">
        <f t="shared" si="242"/>
        <v>31426767</v>
      </c>
      <c r="BC248" s="71">
        <f t="shared" si="1"/>
        <v>0</v>
      </c>
      <c r="BD248" s="72">
        <f t="shared" si="2"/>
        <v>0</v>
      </c>
      <c r="BE248" s="72">
        <f t="shared" si="3"/>
        <v>0</v>
      </c>
    </row>
    <row r="249" spans="1:57" s="73" customFormat="1" ht="14.25" customHeight="1">
      <c r="A249" s="61" t="s">
        <v>57</v>
      </c>
      <c r="B249" s="61" t="s">
        <v>655</v>
      </c>
      <c r="C249" s="153" t="s">
        <v>656</v>
      </c>
      <c r="D249" s="94" t="s">
        <v>60</v>
      </c>
      <c r="E249" s="94">
        <v>5</v>
      </c>
      <c r="F249" s="63" t="s">
        <v>721</v>
      </c>
      <c r="G249" s="63" t="s">
        <v>722</v>
      </c>
      <c r="H249" s="63" t="s">
        <v>659</v>
      </c>
      <c r="I249" s="63" t="s">
        <v>492</v>
      </c>
      <c r="J249" s="64">
        <v>80111620</v>
      </c>
      <c r="K249" s="84" t="s">
        <v>661</v>
      </c>
      <c r="L249" s="61" t="s">
        <v>82</v>
      </c>
      <c r="M249" s="63" t="s">
        <v>723</v>
      </c>
      <c r="N249" s="63" t="s">
        <v>125</v>
      </c>
      <c r="O249" s="63" t="s">
        <v>125</v>
      </c>
      <c r="P249" s="66" t="s">
        <v>125</v>
      </c>
      <c r="Q249" s="63">
        <v>4.5</v>
      </c>
      <c r="R249" s="63" t="s">
        <v>71</v>
      </c>
      <c r="S249" s="61" t="s">
        <v>210</v>
      </c>
      <c r="T249" s="61" t="s">
        <v>73</v>
      </c>
      <c r="U249" s="83">
        <v>31823600</v>
      </c>
      <c r="V249" s="83">
        <v>31823600</v>
      </c>
      <c r="W249" s="63" t="s">
        <v>74</v>
      </c>
      <c r="X249" s="63" t="s">
        <v>65</v>
      </c>
      <c r="Y249" s="61" t="s">
        <v>663</v>
      </c>
      <c r="Z249" s="61" t="s">
        <v>664</v>
      </c>
      <c r="AA249" s="61">
        <v>6012220601</v>
      </c>
      <c r="AB249" s="63" t="s">
        <v>665</v>
      </c>
      <c r="AC249" s="68">
        <v>0</v>
      </c>
      <c r="AD249" s="68">
        <v>0</v>
      </c>
      <c r="AE249" s="68">
        <v>0</v>
      </c>
      <c r="AF249" s="68">
        <v>0</v>
      </c>
      <c r="AG249" s="68">
        <v>0</v>
      </c>
      <c r="AH249" s="68">
        <v>0</v>
      </c>
      <c r="AI249" s="68">
        <v>0</v>
      </c>
      <c r="AJ249" s="68">
        <v>0</v>
      </c>
      <c r="AK249" s="68">
        <v>0</v>
      </c>
      <c r="AL249" s="68">
        <v>0</v>
      </c>
      <c r="AM249" s="68">
        <v>31823600</v>
      </c>
      <c r="AN249" s="68">
        <v>0</v>
      </c>
      <c r="AO249" s="68">
        <v>0</v>
      </c>
      <c r="AP249" s="68">
        <v>7067762</v>
      </c>
      <c r="AQ249" s="68">
        <v>0</v>
      </c>
      <c r="AR249" s="68">
        <v>7067762</v>
      </c>
      <c r="AS249" s="68">
        <v>0</v>
      </c>
      <c r="AT249" s="68">
        <v>7067762</v>
      </c>
      <c r="AU249" s="68">
        <v>0</v>
      </c>
      <c r="AV249" s="68">
        <v>7067762</v>
      </c>
      <c r="AW249" s="68">
        <v>0</v>
      </c>
      <c r="AX249" s="68">
        <v>3552552</v>
      </c>
      <c r="AY249" s="68">
        <v>0</v>
      </c>
      <c r="AZ249" s="68">
        <v>0</v>
      </c>
      <c r="BA249" s="70">
        <f t="shared" ref="BA249:BB249" si="243">AC249+AE249+AG249+AI249+AK249+AM249+AO249+AQ249+AS249+AU249+AW249+AY249</f>
        <v>31823600</v>
      </c>
      <c r="BB249" s="70">
        <f t="shared" si="243"/>
        <v>31823600</v>
      </c>
      <c r="BC249" s="71">
        <f t="shared" si="1"/>
        <v>0</v>
      </c>
      <c r="BD249" s="72">
        <f t="shared" si="2"/>
        <v>0</v>
      </c>
      <c r="BE249" s="72">
        <f t="shared" si="3"/>
        <v>0</v>
      </c>
    </row>
    <row r="250" spans="1:57" s="73" customFormat="1" ht="14.25" customHeight="1">
      <c r="A250" s="61" t="s">
        <v>57</v>
      </c>
      <c r="B250" s="61" t="s">
        <v>655</v>
      </c>
      <c r="C250" s="153" t="s">
        <v>656</v>
      </c>
      <c r="D250" s="94" t="s">
        <v>60</v>
      </c>
      <c r="E250" s="94">
        <v>5</v>
      </c>
      <c r="F250" s="63" t="s">
        <v>724</v>
      </c>
      <c r="G250" s="63" t="s">
        <v>722</v>
      </c>
      <c r="H250" s="63" t="s">
        <v>659</v>
      </c>
      <c r="I250" s="66" t="s">
        <v>660</v>
      </c>
      <c r="J250" s="64">
        <v>80111620</v>
      </c>
      <c r="K250" s="84" t="s">
        <v>661</v>
      </c>
      <c r="L250" s="61" t="s">
        <v>82</v>
      </c>
      <c r="M250" s="63" t="s">
        <v>725</v>
      </c>
      <c r="N250" s="63" t="s">
        <v>84</v>
      </c>
      <c r="O250" s="63" t="s">
        <v>84</v>
      </c>
      <c r="P250" s="66" t="s">
        <v>84</v>
      </c>
      <c r="Q250" s="63">
        <v>10.5</v>
      </c>
      <c r="R250" s="63" t="s">
        <v>71</v>
      </c>
      <c r="S250" s="84" t="s">
        <v>72</v>
      </c>
      <c r="T250" s="61" t="s">
        <v>73</v>
      </c>
      <c r="U250" s="83">
        <v>22007467</v>
      </c>
      <c r="V250" s="83">
        <v>22007467</v>
      </c>
      <c r="W250" s="63" t="s">
        <v>74</v>
      </c>
      <c r="X250" s="63" t="s">
        <v>65</v>
      </c>
      <c r="Y250" s="61" t="s">
        <v>663</v>
      </c>
      <c r="Z250" s="61" t="s">
        <v>664</v>
      </c>
      <c r="AA250" s="61">
        <v>6012220601</v>
      </c>
      <c r="AB250" s="63" t="s">
        <v>665</v>
      </c>
      <c r="AC250" s="68">
        <v>0</v>
      </c>
      <c r="AD250" s="68">
        <v>0</v>
      </c>
      <c r="AE250" s="68">
        <v>22007467</v>
      </c>
      <c r="AF250" s="68">
        <v>0</v>
      </c>
      <c r="AG250" s="68">
        <v>0</v>
      </c>
      <c r="AH250" s="68">
        <v>7000000</v>
      </c>
      <c r="AI250" s="68">
        <v>0</v>
      </c>
      <c r="AJ250" s="68">
        <v>7000000</v>
      </c>
      <c r="AK250" s="68">
        <v>0</v>
      </c>
      <c r="AL250" s="68">
        <v>7000000</v>
      </c>
      <c r="AM250" s="68">
        <v>0</v>
      </c>
      <c r="AN250" s="68">
        <v>1007467</v>
      </c>
      <c r="AO250" s="68">
        <v>0</v>
      </c>
      <c r="AP250" s="68">
        <v>0</v>
      </c>
      <c r="AQ250" s="68">
        <v>0</v>
      </c>
      <c r="AR250" s="68">
        <v>0</v>
      </c>
      <c r="AS250" s="68">
        <v>0</v>
      </c>
      <c r="AT250" s="68">
        <v>0</v>
      </c>
      <c r="AU250" s="68">
        <v>0</v>
      </c>
      <c r="AV250" s="68">
        <v>0</v>
      </c>
      <c r="AW250" s="68">
        <v>0</v>
      </c>
      <c r="AX250" s="68">
        <v>0</v>
      </c>
      <c r="AY250" s="68">
        <v>0</v>
      </c>
      <c r="AZ250" s="68">
        <v>0</v>
      </c>
      <c r="BA250" s="70">
        <f t="shared" ref="BA250:BB250" si="244">AC250+AE250+AG250+AI250+AK250+AM250+AO250+AQ250+AS250+AU250+AW250+AY250</f>
        <v>22007467</v>
      </c>
      <c r="BB250" s="70">
        <f t="shared" si="244"/>
        <v>22007467</v>
      </c>
      <c r="BC250" s="71">
        <f t="shared" si="1"/>
        <v>0</v>
      </c>
      <c r="BD250" s="72">
        <f t="shared" si="2"/>
        <v>0</v>
      </c>
      <c r="BE250" s="72">
        <f t="shared" si="3"/>
        <v>0</v>
      </c>
    </row>
    <row r="251" spans="1:57" s="73" customFormat="1" ht="14.25" customHeight="1">
      <c r="A251" s="61" t="s">
        <v>57</v>
      </c>
      <c r="B251" s="61" t="s">
        <v>655</v>
      </c>
      <c r="C251" s="153" t="s">
        <v>656</v>
      </c>
      <c r="D251" s="94" t="s">
        <v>60</v>
      </c>
      <c r="E251" s="94">
        <v>5</v>
      </c>
      <c r="F251" s="63" t="s">
        <v>726</v>
      </c>
      <c r="G251" s="63" t="s">
        <v>722</v>
      </c>
      <c r="H251" s="63" t="s">
        <v>659</v>
      </c>
      <c r="I251" s="63" t="s">
        <v>680</v>
      </c>
      <c r="J251" s="64">
        <v>80111620</v>
      </c>
      <c r="K251" s="84" t="s">
        <v>661</v>
      </c>
      <c r="L251" s="61" t="s">
        <v>82</v>
      </c>
      <c r="M251" s="63" t="s">
        <v>727</v>
      </c>
      <c r="N251" s="63" t="s">
        <v>84</v>
      </c>
      <c r="O251" s="63" t="s">
        <v>84</v>
      </c>
      <c r="P251" s="66" t="s">
        <v>84</v>
      </c>
      <c r="Q251" s="63">
        <v>10.5</v>
      </c>
      <c r="R251" s="63" t="s">
        <v>71</v>
      </c>
      <c r="S251" s="84" t="s">
        <v>72</v>
      </c>
      <c r="T251" s="61" t="s">
        <v>73</v>
      </c>
      <c r="U251" s="83">
        <v>9377347</v>
      </c>
      <c r="V251" s="83">
        <v>9377347</v>
      </c>
      <c r="W251" s="63" t="s">
        <v>74</v>
      </c>
      <c r="X251" s="63" t="s">
        <v>65</v>
      </c>
      <c r="Y251" s="61" t="s">
        <v>663</v>
      </c>
      <c r="Z251" s="61" t="s">
        <v>664</v>
      </c>
      <c r="AA251" s="61">
        <v>6012220601</v>
      </c>
      <c r="AB251" s="63" t="s">
        <v>665</v>
      </c>
      <c r="AC251" s="68">
        <v>0</v>
      </c>
      <c r="AD251" s="68">
        <v>0</v>
      </c>
      <c r="AE251" s="68">
        <v>9377347</v>
      </c>
      <c r="AF251" s="68">
        <v>0</v>
      </c>
      <c r="AG251" s="68">
        <v>0</v>
      </c>
      <c r="AH251" s="68">
        <v>0</v>
      </c>
      <c r="AI251" s="68">
        <v>0</v>
      </c>
      <c r="AJ251" s="68">
        <v>0</v>
      </c>
      <c r="AK251" s="68">
        <v>0</v>
      </c>
      <c r="AL251" s="68">
        <v>0</v>
      </c>
      <c r="AM251" s="68">
        <v>0</v>
      </c>
      <c r="AN251" s="68">
        <f>7000000-1007467</f>
        <v>5992533</v>
      </c>
      <c r="AO251" s="88"/>
      <c r="AP251" s="68">
        <v>3384814</v>
      </c>
      <c r="AQ251" s="68">
        <v>0</v>
      </c>
      <c r="AR251" s="68">
        <v>0</v>
      </c>
      <c r="AS251" s="68">
        <v>0</v>
      </c>
      <c r="AT251" s="68">
        <v>0</v>
      </c>
      <c r="AU251" s="68">
        <v>0</v>
      </c>
      <c r="AV251" s="68">
        <v>0</v>
      </c>
      <c r="AW251" s="68">
        <v>0</v>
      </c>
      <c r="AX251" s="68">
        <v>0</v>
      </c>
      <c r="AY251" s="68">
        <v>0</v>
      </c>
      <c r="AZ251" s="68">
        <v>0</v>
      </c>
      <c r="BA251" s="70">
        <f t="shared" ref="BA251:BB251" si="245">AC251+AE251+AG251+AI251+AK251+AM251+AO251+AQ251+AS251+AU251+AW251+AY251</f>
        <v>9377347</v>
      </c>
      <c r="BB251" s="70">
        <f t="shared" si="245"/>
        <v>9377347</v>
      </c>
      <c r="BC251" s="71">
        <f t="shared" si="1"/>
        <v>0</v>
      </c>
      <c r="BD251" s="72">
        <f t="shared" si="2"/>
        <v>0</v>
      </c>
      <c r="BE251" s="72">
        <f t="shared" si="3"/>
        <v>0</v>
      </c>
    </row>
    <row r="252" spans="1:57" s="73" customFormat="1" ht="14.25" customHeight="1">
      <c r="A252" s="61" t="s">
        <v>57</v>
      </c>
      <c r="B252" s="61" t="s">
        <v>655</v>
      </c>
      <c r="C252" s="153" t="s">
        <v>656</v>
      </c>
      <c r="D252" s="94" t="s">
        <v>60</v>
      </c>
      <c r="E252" s="94">
        <v>16</v>
      </c>
      <c r="F252" s="63" t="s">
        <v>728</v>
      </c>
      <c r="G252" s="63" t="s">
        <v>722</v>
      </c>
      <c r="H252" s="63" t="s">
        <v>659</v>
      </c>
      <c r="I252" s="63" t="s">
        <v>660</v>
      </c>
      <c r="J252" s="64">
        <v>80111620</v>
      </c>
      <c r="K252" s="84" t="s">
        <v>661</v>
      </c>
      <c r="L252" s="61" t="s">
        <v>82</v>
      </c>
      <c r="M252" s="63" t="s">
        <v>729</v>
      </c>
      <c r="N252" s="63" t="s">
        <v>69</v>
      </c>
      <c r="O252" s="63" t="s">
        <v>124</v>
      </c>
      <c r="P252" s="66" t="s">
        <v>125</v>
      </c>
      <c r="Q252" s="63">
        <v>7</v>
      </c>
      <c r="R252" s="63" t="s">
        <v>71</v>
      </c>
      <c r="S252" s="84" t="s">
        <v>72</v>
      </c>
      <c r="T252" s="61" t="s">
        <v>73</v>
      </c>
      <c r="U252" s="96">
        <v>46148900</v>
      </c>
      <c r="V252" s="83">
        <v>46148900</v>
      </c>
      <c r="W252" s="63" t="s">
        <v>74</v>
      </c>
      <c r="X252" s="63" t="s">
        <v>65</v>
      </c>
      <c r="Y252" s="61" t="s">
        <v>663</v>
      </c>
      <c r="Z252" s="61" t="s">
        <v>664</v>
      </c>
      <c r="AA252" s="61">
        <v>6012220601</v>
      </c>
      <c r="AB252" s="63" t="s">
        <v>665</v>
      </c>
      <c r="AC252" s="68">
        <v>0</v>
      </c>
      <c r="AD252" s="68">
        <v>0</v>
      </c>
      <c r="AE252" s="68">
        <v>0</v>
      </c>
      <c r="AF252" s="68">
        <v>0</v>
      </c>
      <c r="AG252" s="68">
        <v>0</v>
      </c>
      <c r="AH252" s="68">
        <v>0</v>
      </c>
      <c r="AI252" s="68">
        <v>0</v>
      </c>
      <c r="AJ252" s="68">
        <v>0</v>
      </c>
      <c r="AK252" s="68">
        <v>0</v>
      </c>
      <c r="AL252" s="68">
        <v>0</v>
      </c>
      <c r="AM252" s="68">
        <v>46148900</v>
      </c>
      <c r="AN252" s="68">
        <v>0</v>
      </c>
      <c r="AO252" s="101">
        <v>0</v>
      </c>
      <c r="AP252" s="68">
        <v>6592700</v>
      </c>
      <c r="AQ252" s="68">
        <v>0</v>
      </c>
      <c r="AR252" s="68">
        <v>6592700</v>
      </c>
      <c r="AS252" s="68">
        <v>0</v>
      </c>
      <c r="AT252" s="68">
        <v>6592700</v>
      </c>
      <c r="AU252" s="68">
        <v>0</v>
      </c>
      <c r="AV252" s="68">
        <v>6592700</v>
      </c>
      <c r="AW252" s="68">
        <v>0</v>
      </c>
      <c r="AX252" s="68">
        <v>6592700</v>
      </c>
      <c r="AY252" s="68">
        <v>0</v>
      </c>
      <c r="AZ252" s="68">
        <v>13185400</v>
      </c>
      <c r="BA252" s="70">
        <f t="shared" ref="BA252:BB252" si="246">AC252+AE252+AG252+AI252+AK252+AM252+AO252+AQ252+AS252+AU252+AW252+AY252</f>
        <v>46148900</v>
      </c>
      <c r="BB252" s="70">
        <f t="shared" si="246"/>
        <v>46148900</v>
      </c>
      <c r="BC252" s="71">
        <f t="shared" si="1"/>
        <v>0</v>
      </c>
      <c r="BD252" s="72">
        <f t="shared" si="2"/>
        <v>0</v>
      </c>
      <c r="BE252" s="72">
        <f t="shared" si="3"/>
        <v>0</v>
      </c>
    </row>
    <row r="253" spans="1:57" s="73" customFormat="1" ht="14.25" customHeight="1">
      <c r="A253" s="61" t="s">
        <v>57</v>
      </c>
      <c r="B253" s="61" t="s">
        <v>655</v>
      </c>
      <c r="C253" s="153" t="s">
        <v>656</v>
      </c>
      <c r="D253" s="94" t="s">
        <v>60</v>
      </c>
      <c r="E253" s="94">
        <v>18</v>
      </c>
      <c r="F253" s="63" t="s">
        <v>730</v>
      </c>
      <c r="G253" s="63" t="s">
        <v>722</v>
      </c>
      <c r="H253" s="63" t="s">
        <v>659</v>
      </c>
      <c r="I253" s="63" t="s">
        <v>492</v>
      </c>
      <c r="J253" s="64">
        <v>81121503</v>
      </c>
      <c r="K253" s="84" t="s">
        <v>661</v>
      </c>
      <c r="L253" s="63" t="s">
        <v>693</v>
      </c>
      <c r="M253" s="63" t="s">
        <v>731</v>
      </c>
      <c r="N253" s="63" t="s">
        <v>69</v>
      </c>
      <c r="O253" s="63" t="s">
        <v>125</v>
      </c>
      <c r="P253" s="66" t="s">
        <v>125</v>
      </c>
      <c r="Q253" s="63">
        <v>6</v>
      </c>
      <c r="R253" s="63" t="s">
        <v>71</v>
      </c>
      <c r="S253" s="66" t="s">
        <v>732</v>
      </c>
      <c r="T253" s="61" t="s">
        <v>73</v>
      </c>
      <c r="U253" s="83">
        <v>9835415</v>
      </c>
      <c r="V253" s="96">
        <v>9835415</v>
      </c>
      <c r="W253" s="63" t="s">
        <v>74</v>
      </c>
      <c r="X253" s="63" t="s">
        <v>65</v>
      </c>
      <c r="Y253" s="61" t="s">
        <v>663</v>
      </c>
      <c r="Z253" s="61" t="s">
        <v>664</v>
      </c>
      <c r="AA253" s="61">
        <v>6012220601</v>
      </c>
      <c r="AB253" s="63" t="s">
        <v>665</v>
      </c>
      <c r="AC253" s="68">
        <v>0</v>
      </c>
      <c r="AD253" s="68">
        <v>0</v>
      </c>
      <c r="AE253" s="68">
        <v>0</v>
      </c>
      <c r="AF253" s="68">
        <v>0</v>
      </c>
      <c r="AG253" s="68">
        <v>0</v>
      </c>
      <c r="AH253" s="68">
        <v>0</v>
      </c>
      <c r="AI253" s="68">
        <v>0</v>
      </c>
      <c r="AJ253" s="68">
        <v>0</v>
      </c>
      <c r="AK253" s="68">
        <v>0</v>
      </c>
      <c r="AL253" s="68">
        <v>0</v>
      </c>
      <c r="AM253" s="68">
        <v>9835415</v>
      </c>
      <c r="AN253" s="68">
        <v>9835415</v>
      </c>
      <c r="AO253" s="101">
        <v>0</v>
      </c>
      <c r="AP253" s="68">
        <v>0</v>
      </c>
      <c r="AQ253" s="68">
        <v>0</v>
      </c>
      <c r="AR253" s="68">
        <v>0</v>
      </c>
      <c r="AS253" s="68">
        <v>0</v>
      </c>
      <c r="AT253" s="68">
        <v>0</v>
      </c>
      <c r="AU253" s="68">
        <v>0</v>
      </c>
      <c r="AV253" s="68">
        <v>0</v>
      </c>
      <c r="AW253" s="68">
        <v>0</v>
      </c>
      <c r="AX253" s="68">
        <v>0</v>
      </c>
      <c r="AY253" s="68">
        <v>0</v>
      </c>
      <c r="AZ253" s="68">
        <v>0</v>
      </c>
      <c r="BA253" s="70">
        <f t="shared" ref="BA253:BB253" si="247">AC253+AE253+AG253+AI253+AK253+AM253+AO253+AQ253+AS253+AU253+AW253+AY253</f>
        <v>9835415</v>
      </c>
      <c r="BB253" s="70">
        <f t="shared" si="247"/>
        <v>9835415</v>
      </c>
      <c r="BC253" s="71">
        <f t="shared" si="1"/>
        <v>0</v>
      </c>
      <c r="BD253" s="72">
        <f t="shared" si="2"/>
        <v>0</v>
      </c>
      <c r="BE253" s="72">
        <f t="shared" si="3"/>
        <v>0</v>
      </c>
    </row>
    <row r="254" spans="1:57" s="73" customFormat="1" ht="14.25" customHeight="1">
      <c r="A254" s="61" t="s">
        <v>57</v>
      </c>
      <c r="B254" s="61" t="s">
        <v>655</v>
      </c>
      <c r="C254" s="153" t="s">
        <v>656</v>
      </c>
      <c r="D254" s="94" t="s">
        <v>60</v>
      </c>
      <c r="E254" s="94">
        <v>33</v>
      </c>
      <c r="F254" s="63" t="s">
        <v>733</v>
      </c>
      <c r="G254" s="63" t="s">
        <v>689</v>
      </c>
      <c r="H254" s="63" t="s">
        <v>690</v>
      </c>
      <c r="I254" s="63" t="s">
        <v>698</v>
      </c>
      <c r="J254" s="64">
        <v>55101519</v>
      </c>
      <c r="K254" s="63" t="s">
        <v>692</v>
      </c>
      <c r="L254" s="63" t="s">
        <v>128</v>
      </c>
      <c r="M254" s="63" t="s">
        <v>734</v>
      </c>
      <c r="N254" s="63" t="s">
        <v>90</v>
      </c>
      <c r="O254" s="63" t="s">
        <v>90</v>
      </c>
      <c r="P254" s="66" t="s">
        <v>84</v>
      </c>
      <c r="Q254" s="63">
        <v>10</v>
      </c>
      <c r="R254" s="63" t="s">
        <v>71</v>
      </c>
      <c r="S254" s="66" t="s">
        <v>155</v>
      </c>
      <c r="T254" s="61" t="s">
        <v>73</v>
      </c>
      <c r="U254" s="83">
        <v>9000000</v>
      </c>
      <c r="V254" s="83">
        <v>9000000</v>
      </c>
      <c r="W254" s="63" t="s">
        <v>74</v>
      </c>
      <c r="X254" s="63" t="s">
        <v>65</v>
      </c>
      <c r="Y254" s="63" t="s">
        <v>735</v>
      </c>
      <c r="Z254" s="61" t="s">
        <v>664</v>
      </c>
      <c r="AA254" s="61">
        <v>6012220601</v>
      </c>
      <c r="AB254" s="63" t="s">
        <v>736</v>
      </c>
      <c r="AC254" s="68">
        <v>0</v>
      </c>
      <c r="AD254" s="68">
        <v>0</v>
      </c>
      <c r="AE254" s="68">
        <v>0</v>
      </c>
      <c r="AF254" s="68">
        <v>0</v>
      </c>
      <c r="AG254" s="68">
        <v>0</v>
      </c>
      <c r="AH254" s="68">
        <v>0</v>
      </c>
      <c r="AI254" s="68">
        <v>0</v>
      </c>
      <c r="AJ254" s="68">
        <v>0</v>
      </c>
      <c r="AK254" s="68">
        <v>0</v>
      </c>
      <c r="AL254" s="68">
        <v>0</v>
      </c>
      <c r="AM254" s="68">
        <v>0</v>
      </c>
      <c r="AN254" s="68">
        <v>0</v>
      </c>
      <c r="AO254" s="101">
        <v>0</v>
      </c>
      <c r="AP254" s="68">
        <v>0</v>
      </c>
      <c r="AQ254" s="68">
        <v>9000000</v>
      </c>
      <c r="AR254" s="68">
        <v>9000000</v>
      </c>
      <c r="AS254" s="68">
        <v>0</v>
      </c>
      <c r="AT254" s="68">
        <v>0</v>
      </c>
      <c r="AU254" s="68">
        <v>0</v>
      </c>
      <c r="AV254" s="68">
        <v>0</v>
      </c>
      <c r="AW254" s="68">
        <v>0</v>
      </c>
      <c r="AX254" s="68">
        <v>0</v>
      </c>
      <c r="AY254" s="68">
        <v>0</v>
      </c>
      <c r="AZ254" s="68">
        <v>0</v>
      </c>
      <c r="BA254" s="70">
        <f t="shared" ref="BA254:BB254" si="248">AC254+AE254+AG254+AI254+AK254+AM254+AO254+AQ254+AS254+AU254+AW254+AY254</f>
        <v>9000000</v>
      </c>
      <c r="BB254" s="70">
        <f t="shared" si="248"/>
        <v>9000000</v>
      </c>
      <c r="BC254" s="71">
        <f t="shared" si="1"/>
        <v>0</v>
      </c>
      <c r="BD254" s="72">
        <f t="shared" si="2"/>
        <v>0</v>
      </c>
      <c r="BE254" s="72">
        <f t="shared" si="3"/>
        <v>0</v>
      </c>
    </row>
    <row r="255" spans="1:57" s="73" customFormat="1" ht="14.25" customHeight="1">
      <c r="A255" s="61" t="s">
        <v>57</v>
      </c>
      <c r="B255" s="61" t="s">
        <v>655</v>
      </c>
      <c r="C255" s="153" t="s">
        <v>656</v>
      </c>
      <c r="D255" s="94" t="s">
        <v>60</v>
      </c>
      <c r="E255" s="94">
        <v>33</v>
      </c>
      <c r="F255" s="63" t="s">
        <v>737</v>
      </c>
      <c r="G255" s="63" t="s">
        <v>722</v>
      </c>
      <c r="H255" s="63" t="s">
        <v>659</v>
      </c>
      <c r="I255" s="63" t="s">
        <v>660</v>
      </c>
      <c r="J255" s="64">
        <v>43233501</v>
      </c>
      <c r="K255" s="84" t="s">
        <v>661</v>
      </c>
      <c r="L255" s="63" t="s">
        <v>313</v>
      </c>
      <c r="M255" s="63" t="s">
        <v>738</v>
      </c>
      <c r="N255" s="63" t="s">
        <v>70</v>
      </c>
      <c r="O255" s="63" t="s">
        <v>139</v>
      </c>
      <c r="P255" s="66" t="s">
        <v>140</v>
      </c>
      <c r="Q255" s="63">
        <v>12</v>
      </c>
      <c r="R255" s="63" t="s">
        <v>71</v>
      </c>
      <c r="S255" s="66" t="s">
        <v>145</v>
      </c>
      <c r="T255" s="61" t="s">
        <v>73</v>
      </c>
      <c r="U255" s="83">
        <v>1400000</v>
      </c>
      <c r="V255" s="83">
        <v>1400000</v>
      </c>
      <c r="W255" s="63" t="s">
        <v>74</v>
      </c>
      <c r="X255" s="63" t="s">
        <v>65</v>
      </c>
      <c r="Y255" s="63" t="s">
        <v>146</v>
      </c>
      <c r="Z255" s="63" t="s">
        <v>739</v>
      </c>
      <c r="AA255" s="61">
        <v>6012220601</v>
      </c>
      <c r="AB255" s="63" t="s">
        <v>148</v>
      </c>
      <c r="AC255" s="68">
        <v>0</v>
      </c>
      <c r="AD255" s="68">
        <v>0</v>
      </c>
      <c r="AE255" s="68">
        <v>0</v>
      </c>
      <c r="AF255" s="68">
        <v>0</v>
      </c>
      <c r="AG255" s="68">
        <v>0</v>
      </c>
      <c r="AH255" s="68">
        <v>0</v>
      </c>
      <c r="AI255" s="68">
        <v>0</v>
      </c>
      <c r="AJ255" s="68">
        <v>0</v>
      </c>
      <c r="AK255" s="68">
        <v>0</v>
      </c>
      <c r="AL255" s="68">
        <v>0</v>
      </c>
      <c r="AM255" s="68">
        <v>0</v>
      </c>
      <c r="AN255" s="68">
        <v>0</v>
      </c>
      <c r="AO255" s="101">
        <v>0</v>
      </c>
      <c r="AP255" s="68">
        <v>0</v>
      </c>
      <c r="AQ255" s="68">
        <v>0</v>
      </c>
      <c r="AR255" s="68">
        <v>0</v>
      </c>
      <c r="AS255" s="68">
        <v>1400000</v>
      </c>
      <c r="AT255" s="68">
        <v>0</v>
      </c>
      <c r="AU255" s="68">
        <v>0</v>
      </c>
      <c r="AV255" s="68">
        <v>0</v>
      </c>
      <c r="AW255" s="68">
        <v>0</v>
      </c>
      <c r="AX255" s="68">
        <v>0</v>
      </c>
      <c r="AY255" s="68">
        <v>0</v>
      </c>
      <c r="AZ255" s="68">
        <v>1400000</v>
      </c>
      <c r="BA255" s="70">
        <f t="shared" ref="BA255:BB255" si="249">AC255+AE255+AG255+AI255+AK255+AM255+AO255+AQ255+AS255+AU255+AW255+AY255</f>
        <v>1400000</v>
      </c>
      <c r="BB255" s="70">
        <f t="shared" si="249"/>
        <v>1400000</v>
      </c>
      <c r="BC255" s="71">
        <f t="shared" si="1"/>
        <v>0</v>
      </c>
      <c r="BD255" s="72">
        <f t="shared" si="2"/>
        <v>0</v>
      </c>
      <c r="BE255" s="72">
        <f t="shared" si="3"/>
        <v>0</v>
      </c>
    </row>
    <row r="256" spans="1:57" s="73" customFormat="1" ht="14.25" customHeight="1">
      <c r="A256" s="61" t="s">
        <v>57</v>
      </c>
      <c r="B256" s="63" t="s">
        <v>740</v>
      </c>
      <c r="C256" s="94" t="s">
        <v>741</v>
      </c>
      <c r="D256" s="94" t="s">
        <v>60</v>
      </c>
      <c r="E256" s="94">
        <v>35</v>
      </c>
      <c r="F256" s="103" t="s">
        <v>742</v>
      </c>
      <c r="G256" s="63" t="s">
        <v>743</v>
      </c>
      <c r="H256" s="63" t="s">
        <v>744</v>
      </c>
      <c r="I256" s="63" t="s">
        <v>276</v>
      </c>
      <c r="J256" s="64">
        <v>80111620</v>
      </c>
      <c r="K256" s="63" t="s">
        <v>745</v>
      </c>
      <c r="L256" s="63" t="s">
        <v>82</v>
      </c>
      <c r="M256" s="63" t="s">
        <v>746</v>
      </c>
      <c r="N256" s="63" t="s">
        <v>84</v>
      </c>
      <c r="O256" s="63" t="s">
        <v>84</v>
      </c>
      <c r="P256" s="66" t="s">
        <v>84</v>
      </c>
      <c r="Q256" s="63">
        <v>10.5</v>
      </c>
      <c r="R256" s="63" t="s">
        <v>71</v>
      </c>
      <c r="S256" s="63" t="s">
        <v>72</v>
      </c>
      <c r="T256" s="63" t="s">
        <v>73</v>
      </c>
      <c r="U256" s="158">
        <v>72327750</v>
      </c>
      <c r="V256" s="83">
        <v>72327750</v>
      </c>
      <c r="W256" s="63" t="s">
        <v>74</v>
      </c>
      <c r="X256" s="63" t="s">
        <v>65</v>
      </c>
      <c r="Y256" s="63" t="s">
        <v>747</v>
      </c>
      <c r="Z256" s="63" t="s">
        <v>748</v>
      </c>
      <c r="AA256" s="61">
        <v>6012220601</v>
      </c>
      <c r="AB256" s="63" t="s">
        <v>749</v>
      </c>
      <c r="AC256" s="68"/>
      <c r="AD256" s="68"/>
      <c r="AE256" s="68">
        <v>68250000</v>
      </c>
      <c r="AF256" s="68"/>
      <c r="AG256" s="68"/>
      <c r="AH256" s="68">
        <v>3683333</v>
      </c>
      <c r="AI256" s="68"/>
      <c r="AJ256" s="68">
        <v>6500000</v>
      </c>
      <c r="AK256" s="68"/>
      <c r="AL256" s="68">
        <v>6500000</v>
      </c>
      <c r="AM256" s="68"/>
      <c r="AN256" s="68">
        <v>6500000</v>
      </c>
      <c r="AO256" s="68"/>
      <c r="AP256" s="68">
        <v>6500000</v>
      </c>
      <c r="AQ256" s="68"/>
      <c r="AR256" s="68">
        <v>6500000</v>
      </c>
      <c r="AS256" s="68"/>
      <c r="AT256" s="68">
        <v>6500000</v>
      </c>
      <c r="AU256" s="68">
        <v>4077750</v>
      </c>
      <c r="AV256" s="68">
        <v>6500000</v>
      </c>
      <c r="AW256" s="68"/>
      <c r="AX256" s="68">
        <v>6500000</v>
      </c>
      <c r="AY256" s="68"/>
      <c r="AZ256" s="68">
        <v>16644417</v>
      </c>
      <c r="BA256" s="70">
        <f t="shared" ref="BA256:BB256" si="250">AC256+AE256+AG256+AI256+AK256+AM256+AO256+AQ256+AS256+AU256+AW256+AY256</f>
        <v>72327750</v>
      </c>
      <c r="BB256" s="70">
        <f t="shared" si="250"/>
        <v>72327750</v>
      </c>
      <c r="BC256" s="71">
        <f t="shared" si="1"/>
        <v>0</v>
      </c>
      <c r="BD256" s="72">
        <f t="shared" si="2"/>
        <v>0</v>
      </c>
      <c r="BE256" s="72">
        <f t="shared" si="3"/>
        <v>0</v>
      </c>
    </row>
    <row r="257" spans="1:57" s="73" customFormat="1" ht="14.25" customHeight="1">
      <c r="A257" s="61" t="s">
        <v>57</v>
      </c>
      <c r="B257" s="61" t="s">
        <v>740</v>
      </c>
      <c r="C257" s="94" t="s">
        <v>741</v>
      </c>
      <c r="D257" s="94" t="s">
        <v>60</v>
      </c>
      <c r="E257" s="94">
        <v>4</v>
      </c>
      <c r="F257" s="63" t="s">
        <v>750</v>
      </c>
      <c r="G257" s="63" t="s">
        <v>743</v>
      </c>
      <c r="H257" s="63" t="s">
        <v>744</v>
      </c>
      <c r="I257" s="63" t="s">
        <v>276</v>
      </c>
      <c r="J257" s="64">
        <v>80111620</v>
      </c>
      <c r="K257" s="63" t="s">
        <v>745</v>
      </c>
      <c r="L257" s="63" t="s">
        <v>82</v>
      </c>
      <c r="M257" s="63" t="s">
        <v>751</v>
      </c>
      <c r="N257" s="63" t="s">
        <v>90</v>
      </c>
      <c r="O257" s="63" t="s">
        <v>90</v>
      </c>
      <c r="P257" s="66" t="s">
        <v>84</v>
      </c>
      <c r="Q257" s="63">
        <v>11</v>
      </c>
      <c r="R257" s="63" t="s">
        <v>71</v>
      </c>
      <c r="S257" s="63" t="s">
        <v>72</v>
      </c>
      <c r="T257" s="63" t="s">
        <v>73</v>
      </c>
      <c r="U257" s="83">
        <v>44000000</v>
      </c>
      <c r="V257" s="83">
        <v>44000000</v>
      </c>
      <c r="W257" s="63" t="s">
        <v>74</v>
      </c>
      <c r="X257" s="63" t="s">
        <v>65</v>
      </c>
      <c r="Y257" s="63" t="s">
        <v>747</v>
      </c>
      <c r="Z257" s="63" t="s">
        <v>748</v>
      </c>
      <c r="AA257" s="61">
        <v>6012220601</v>
      </c>
      <c r="AB257" s="63" t="s">
        <v>749</v>
      </c>
      <c r="AC257" s="68">
        <v>0</v>
      </c>
      <c r="AD257" s="68">
        <v>0</v>
      </c>
      <c r="AE257" s="68">
        <v>44000000</v>
      </c>
      <c r="AF257" s="68">
        <v>0</v>
      </c>
      <c r="AG257" s="68">
        <v>0</v>
      </c>
      <c r="AH257" s="68">
        <v>4000000</v>
      </c>
      <c r="AI257" s="68">
        <v>0</v>
      </c>
      <c r="AJ257" s="68">
        <v>4000000</v>
      </c>
      <c r="AK257" s="68">
        <v>0</v>
      </c>
      <c r="AL257" s="68">
        <v>4000000</v>
      </c>
      <c r="AM257" s="68">
        <v>0</v>
      </c>
      <c r="AN257" s="68">
        <v>4000000</v>
      </c>
      <c r="AO257" s="68">
        <v>0</v>
      </c>
      <c r="AP257" s="68">
        <v>4000000</v>
      </c>
      <c r="AQ257" s="68">
        <v>0</v>
      </c>
      <c r="AR257" s="68">
        <v>4000000</v>
      </c>
      <c r="AS257" s="68">
        <v>0</v>
      </c>
      <c r="AT257" s="68">
        <v>4000000</v>
      </c>
      <c r="AU257" s="68">
        <v>0</v>
      </c>
      <c r="AV257" s="68">
        <v>4000000</v>
      </c>
      <c r="AW257" s="68">
        <v>0</v>
      </c>
      <c r="AX257" s="68">
        <v>4000000</v>
      </c>
      <c r="AY257" s="68">
        <v>0</v>
      </c>
      <c r="AZ257" s="68">
        <v>8000000</v>
      </c>
      <c r="BA257" s="70">
        <f t="shared" ref="BA257:BB257" si="251">AC257+AE257+AG257+AI257+AK257+AM257+AO257+AQ257+AS257+AU257+AW257+AY257</f>
        <v>44000000</v>
      </c>
      <c r="BB257" s="70">
        <f t="shared" si="251"/>
        <v>44000000</v>
      </c>
      <c r="BC257" s="71">
        <f t="shared" si="1"/>
        <v>0</v>
      </c>
      <c r="BD257" s="72">
        <f t="shared" si="2"/>
        <v>0</v>
      </c>
      <c r="BE257" s="72">
        <f t="shared" si="3"/>
        <v>0</v>
      </c>
    </row>
    <row r="258" spans="1:57" s="73" customFormat="1" ht="14.25" customHeight="1">
      <c r="A258" s="61" t="s">
        <v>57</v>
      </c>
      <c r="B258" s="61" t="s">
        <v>740</v>
      </c>
      <c r="C258" s="94" t="s">
        <v>741</v>
      </c>
      <c r="D258" s="94" t="s">
        <v>60</v>
      </c>
      <c r="E258" s="94">
        <v>6</v>
      </c>
      <c r="F258" s="63" t="s">
        <v>752</v>
      </c>
      <c r="G258" s="63" t="s">
        <v>743</v>
      </c>
      <c r="H258" s="63" t="s">
        <v>744</v>
      </c>
      <c r="I258" s="63" t="s">
        <v>276</v>
      </c>
      <c r="J258" s="64">
        <v>80111620</v>
      </c>
      <c r="K258" s="63" t="s">
        <v>745</v>
      </c>
      <c r="L258" s="63" t="s">
        <v>82</v>
      </c>
      <c r="M258" s="63" t="s">
        <v>753</v>
      </c>
      <c r="N258" s="63" t="s">
        <v>90</v>
      </c>
      <c r="O258" s="63" t="s">
        <v>90</v>
      </c>
      <c r="P258" s="66" t="s">
        <v>90</v>
      </c>
      <c r="Q258" s="63">
        <v>10</v>
      </c>
      <c r="R258" s="63" t="s">
        <v>71</v>
      </c>
      <c r="S258" s="63" t="s">
        <v>72</v>
      </c>
      <c r="T258" s="63" t="s">
        <v>73</v>
      </c>
      <c r="U258" s="83">
        <v>42000000</v>
      </c>
      <c r="V258" s="83">
        <v>42000000</v>
      </c>
      <c r="W258" s="63" t="s">
        <v>74</v>
      </c>
      <c r="X258" s="63" t="s">
        <v>65</v>
      </c>
      <c r="Y258" s="63" t="s">
        <v>747</v>
      </c>
      <c r="Z258" s="63" t="s">
        <v>748</v>
      </c>
      <c r="AA258" s="61">
        <v>6012220601</v>
      </c>
      <c r="AB258" s="63" t="s">
        <v>749</v>
      </c>
      <c r="AC258" s="79">
        <v>42000000</v>
      </c>
      <c r="AD258" s="79">
        <v>0</v>
      </c>
      <c r="AE258" s="79">
        <v>0</v>
      </c>
      <c r="AF258" s="79">
        <v>2000000</v>
      </c>
      <c r="AG258" s="79">
        <v>0</v>
      </c>
      <c r="AH258" s="79">
        <v>4000000</v>
      </c>
      <c r="AI258" s="79">
        <v>0</v>
      </c>
      <c r="AJ258" s="79">
        <v>4000000</v>
      </c>
      <c r="AK258" s="79">
        <v>0</v>
      </c>
      <c r="AL258" s="83">
        <v>4000000</v>
      </c>
      <c r="AM258" s="83">
        <v>0</v>
      </c>
      <c r="AN258" s="79">
        <v>4000000</v>
      </c>
      <c r="AO258" s="79">
        <v>0</v>
      </c>
      <c r="AP258" s="79">
        <v>4000000</v>
      </c>
      <c r="AQ258" s="79">
        <v>0</v>
      </c>
      <c r="AR258" s="79">
        <v>4000000</v>
      </c>
      <c r="AS258" s="79">
        <v>0</v>
      </c>
      <c r="AT258" s="79">
        <v>4000000</v>
      </c>
      <c r="AU258" s="79">
        <v>0</v>
      </c>
      <c r="AV258" s="79">
        <v>4000000</v>
      </c>
      <c r="AW258" s="79">
        <v>0</v>
      </c>
      <c r="AX258" s="79">
        <v>4000000</v>
      </c>
      <c r="AY258" s="79">
        <v>0</v>
      </c>
      <c r="AZ258" s="76">
        <v>4000000</v>
      </c>
      <c r="BA258" s="70">
        <f t="shared" ref="BA258:BB258" si="252">AC258+AE258+AG258+AI258+AK258+AM258+AO258+AQ258+AS258+AU258+AW258+AY258</f>
        <v>42000000</v>
      </c>
      <c r="BB258" s="70">
        <f t="shared" si="252"/>
        <v>42000000</v>
      </c>
      <c r="BC258" s="71">
        <f t="shared" si="1"/>
        <v>0</v>
      </c>
      <c r="BD258" s="72">
        <f t="shared" si="2"/>
        <v>0</v>
      </c>
      <c r="BE258" s="72">
        <f t="shared" si="3"/>
        <v>0</v>
      </c>
    </row>
    <row r="259" spans="1:57" s="73" customFormat="1" ht="14.25" customHeight="1">
      <c r="A259" s="61" t="s">
        <v>57</v>
      </c>
      <c r="B259" s="61" t="s">
        <v>740</v>
      </c>
      <c r="C259" s="94" t="s">
        <v>741</v>
      </c>
      <c r="D259" s="94" t="s">
        <v>60</v>
      </c>
      <c r="E259" s="94">
        <v>4</v>
      </c>
      <c r="F259" s="63" t="s">
        <v>754</v>
      </c>
      <c r="G259" s="63" t="s">
        <v>743</v>
      </c>
      <c r="H259" s="63" t="s">
        <v>744</v>
      </c>
      <c r="I259" s="63" t="s">
        <v>755</v>
      </c>
      <c r="J259" s="64">
        <v>80111620</v>
      </c>
      <c r="K259" s="63" t="s">
        <v>745</v>
      </c>
      <c r="L259" s="63" t="s">
        <v>82</v>
      </c>
      <c r="M259" s="63" t="s">
        <v>756</v>
      </c>
      <c r="N259" s="63" t="s">
        <v>90</v>
      </c>
      <c r="O259" s="63" t="s">
        <v>90</v>
      </c>
      <c r="P259" s="66" t="s">
        <v>84</v>
      </c>
      <c r="Q259" s="63">
        <v>11</v>
      </c>
      <c r="R259" s="63" t="s">
        <v>71</v>
      </c>
      <c r="S259" s="63" t="s">
        <v>72</v>
      </c>
      <c r="T259" s="63" t="s">
        <v>73</v>
      </c>
      <c r="U259" s="83">
        <v>42000000</v>
      </c>
      <c r="V259" s="83">
        <v>42000000</v>
      </c>
      <c r="W259" s="63" t="s">
        <v>74</v>
      </c>
      <c r="X259" s="63" t="s">
        <v>65</v>
      </c>
      <c r="Y259" s="63" t="s">
        <v>747</v>
      </c>
      <c r="Z259" s="63" t="s">
        <v>748</v>
      </c>
      <c r="AA259" s="61">
        <v>6012220601</v>
      </c>
      <c r="AB259" s="63" t="s">
        <v>749</v>
      </c>
      <c r="AC259" s="68">
        <v>0</v>
      </c>
      <c r="AD259" s="68">
        <v>0</v>
      </c>
      <c r="AE259" s="68">
        <v>42000000</v>
      </c>
      <c r="AF259" s="68">
        <v>0</v>
      </c>
      <c r="AG259" s="68">
        <v>0</v>
      </c>
      <c r="AH259" s="68">
        <v>3818180</v>
      </c>
      <c r="AI259" s="68">
        <v>0</v>
      </c>
      <c r="AJ259" s="68">
        <v>3818180</v>
      </c>
      <c r="AK259" s="68">
        <v>0</v>
      </c>
      <c r="AL259" s="68">
        <v>3818180</v>
      </c>
      <c r="AM259" s="68">
        <v>0</v>
      </c>
      <c r="AN259" s="68">
        <v>3818180</v>
      </c>
      <c r="AO259" s="68">
        <v>0</v>
      </c>
      <c r="AP259" s="68">
        <v>3818180</v>
      </c>
      <c r="AQ259" s="68">
        <v>0</v>
      </c>
      <c r="AR259" s="68">
        <v>3818180</v>
      </c>
      <c r="AS259" s="68">
        <v>0</v>
      </c>
      <c r="AT259" s="68">
        <v>3818180</v>
      </c>
      <c r="AU259" s="68">
        <v>0</v>
      </c>
      <c r="AV259" s="68">
        <v>3818180</v>
      </c>
      <c r="AW259" s="68">
        <v>0</v>
      </c>
      <c r="AX259" s="68">
        <v>3818180</v>
      </c>
      <c r="AY259" s="68">
        <v>0</v>
      </c>
      <c r="AZ259" s="68">
        <v>7636380</v>
      </c>
      <c r="BA259" s="70">
        <f t="shared" ref="BA259:BB259" si="253">AC259+AE259+AG259+AI259+AK259+AM259+AO259+AQ259+AS259+AU259+AW259+AY259</f>
        <v>42000000</v>
      </c>
      <c r="BB259" s="70">
        <f t="shared" si="253"/>
        <v>42000000</v>
      </c>
      <c r="BC259" s="71">
        <f t="shared" si="1"/>
        <v>0</v>
      </c>
      <c r="BD259" s="72">
        <f t="shared" si="2"/>
        <v>0</v>
      </c>
      <c r="BE259" s="72">
        <f t="shared" si="3"/>
        <v>0</v>
      </c>
    </row>
    <row r="260" spans="1:57" s="73" customFormat="1" ht="14.25" customHeight="1">
      <c r="A260" s="61" t="s">
        <v>57</v>
      </c>
      <c r="B260" s="61" t="s">
        <v>740</v>
      </c>
      <c r="C260" s="94" t="s">
        <v>741</v>
      </c>
      <c r="D260" s="94" t="s">
        <v>60</v>
      </c>
      <c r="E260" s="94">
        <v>3</v>
      </c>
      <c r="F260" s="63" t="s">
        <v>757</v>
      </c>
      <c r="G260" s="63" t="s">
        <v>743</v>
      </c>
      <c r="H260" s="63" t="s">
        <v>758</v>
      </c>
      <c r="I260" s="63" t="s">
        <v>759</v>
      </c>
      <c r="J260" s="64">
        <v>80111620</v>
      </c>
      <c r="K260" s="63" t="s">
        <v>760</v>
      </c>
      <c r="L260" s="63" t="s">
        <v>82</v>
      </c>
      <c r="M260" s="63" t="s">
        <v>761</v>
      </c>
      <c r="N260" s="63" t="s">
        <v>90</v>
      </c>
      <c r="O260" s="63" t="s">
        <v>90</v>
      </c>
      <c r="P260" s="66" t="s">
        <v>90</v>
      </c>
      <c r="Q260" s="63">
        <v>11</v>
      </c>
      <c r="R260" s="63" t="s">
        <v>71</v>
      </c>
      <c r="S260" s="63" t="s">
        <v>72</v>
      </c>
      <c r="T260" s="63" t="s">
        <v>73</v>
      </c>
      <c r="U260" s="83">
        <v>63000000</v>
      </c>
      <c r="V260" s="83">
        <v>63000000</v>
      </c>
      <c r="W260" s="63" t="s">
        <v>74</v>
      </c>
      <c r="X260" s="63" t="s">
        <v>65</v>
      </c>
      <c r="Y260" s="63" t="s">
        <v>747</v>
      </c>
      <c r="Z260" s="63" t="s">
        <v>748</v>
      </c>
      <c r="AA260" s="61">
        <v>6012220601</v>
      </c>
      <c r="AB260" s="63" t="s">
        <v>749</v>
      </c>
      <c r="AC260" s="68">
        <v>63000000</v>
      </c>
      <c r="AD260" s="68">
        <v>0</v>
      </c>
      <c r="AE260" s="68">
        <v>0</v>
      </c>
      <c r="AF260" s="68">
        <v>0</v>
      </c>
      <c r="AG260" s="68">
        <v>0</v>
      </c>
      <c r="AH260" s="68">
        <v>5727273</v>
      </c>
      <c r="AI260" s="68">
        <v>0</v>
      </c>
      <c r="AJ260" s="68">
        <v>5727273</v>
      </c>
      <c r="AK260" s="68">
        <v>0</v>
      </c>
      <c r="AL260" s="68">
        <v>5727273</v>
      </c>
      <c r="AM260" s="68">
        <v>0</v>
      </c>
      <c r="AN260" s="68">
        <v>5727273</v>
      </c>
      <c r="AO260" s="68">
        <v>0</v>
      </c>
      <c r="AP260" s="68">
        <v>5727273</v>
      </c>
      <c r="AQ260" s="68">
        <v>0</v>
      </c>
      <c r="AR260" s="68">
        <v>5727273</v>
      </c>
      <c r="AS260" s="68">
        <v>0</v>
      </c>
      <c r="AT260" s="68">
        <v>5727273</v>
      </c>
      <c r="AU260" s="68">
        <v>0</v>
      </c>
      <c r="AV260" s="68">
        <v>5727273</v>
      </c>
      <c r="AW260" s="68">
        <v>0</v>
      </c>
      <c r="AX260" s="68">
        <v>5727273</v>
      </c>
      <c r="AY260" s="68">
        <v>0</v>
      </c>
      <c r="AZ260" s="68">
        <v>11454543</v>
      </c>
      <c r="BA260" s="70">
        <f t="shared" ref="BA260:BB260" si="254">AC260+AE260+AG260+AI260+AK260+AM260+AO260+AQ260+AS260+AU260+AW260+AY260</f>
        <v>63000000</v>
      </c>
      <c r="BB260" s="70">
        <f t="shared" si="254"/>
        <v>63000000</v>
      </c>
      <c r="BC260" s="71">
        <f t="shared" si="1"/>
        <v>0</v>
      </c>
      <c r="BD260" s="72">
        <f t="shared" si="2"/>
        <v>0</v>
      </c>
      <c r="BE260" s="72">
        <f t="shared" si="3"/>
        <v>0</v>
      </c>
    </row>
    <row r="261" spans="1:57" s="73" customFormat="1" ht="14.25" customHeight="1">
      <c r="A261" s="61" t="s">
        <v>57</v>
      </c>
      <c r="B261" s="61" t="s">
        <v>740</v>
      </c>
      <c r="C261" s="94" t="s">
        <v>741</v>
      </c>
      <c r="D261" s="94" t="s">
        <v>60</v>
      </c>
      <c r="E261" s="94">
        <v>3</v>
      </c>
      <c r="F261" s="63" t="s">
        <v>762</v>
      </c>
      <c r="G261" s="63" t="s">
        <v>743</v>
      </c>
      <c r="H261" s="63" t="s">
        <v>758</v>
      </c>
      <c r="I261" s="63" t="s">
        <v>763</v>
      </c>
      <c r="J261" s="64">
        <v>80111620</v>
      </c>
      <c r="K261" s="63" t="s">
        <v>760</v>
      </c>
      <c r="L261" s="63" t="s">
        <v>82</v>
      </c>
      <c r="M261" s="63" t="s">
        <v>764</v>
      </c>
      <c r="N261" s="63" t="s">
        <v>90</v>
      </c>
      <c r="O261" s="63" t="s">
        <v>90</v>
      </c>
      <c r="P261" s="66" t="s">
        <v>90</v>
      </c>
      <c r="Q261" s="63">
        <v>11</v>
      </c>
      <c r="R261" s="63" t="s">
        <v>71</v>
      </c>
      <c r="S261" s="63" t="s">
        <v>72</v>
      </c>
      <c r="T261" s="63" t="s">
        <v>73</v>
      </c>
      <c r="U261" s="83">
        <v>25000000</v>
      </c>
      <c r="V261" s="83">
        <v>25000000</v>
      </c>
      <c r="W261" s="63" t="s">
        <v>74</v>
      </c>
      <c r="X261" s="63" t="s">
        <v>65</v>
      </c>
      <c r="Y261" s="63" t="s">
        <v>747</v>
      </c>
      <c r="Z261" s="63" t="s">
        <v>748</v>
      </c>
      <c r="AA261" s="61">
        <v>6012220601</v>
      </c>
      <c r="AB261" s="63" t="s">
        <v>749</v>
      </c>
      <c r="AC261" s="68">
        <v>25000000</v>
      </c>
      <c r="AD261" s="68">
        <v>0</v>
      </c>
      <c r="AE261" s="68">
        <v>0</v>
      </c>
      <c r="AF261" s="68">
        <v>0</v>
      </c>
      <c r="AG261" s="68">
        <v>0</v>
      </c>
      <c r="AH261" s="68">
        <v>2272727</v>
      </c>
      <c r="AI261" s="68">
        <v>0</v>
      </c>
      <c r="AJ261" s="68">
        <v>2272727</v>
      </c>
      <c r="AK261" s="68">
        <v>0</v>
      </c>
      <c r="AL261" s="68">
        <v>2272727</v>
      </c>
      <c r="AM261" s="68">
        <v>0</v>
      </c>
      <c r="AN261" s="68">
        <v>2272727</v>
      </c>
      <c r="AO261" s="68">
        <v>0</v>
      </c>
      <c r="AP261" s="68">
        <v>2272727</v>
      </c>
      <c r="AQ261" s="68">
        <v>0</v>
      </c>
      <c r="AR261" s="68">
        <v>2272727</v>
      </c>
      <c r="AS261" s="68">
        <v>0</v>
      </c>
      <c r="AT261" s="68">
        <v>2272727</v>
      </c>
      <c r="AU261" s="68">
        <v>0</v>
      </c>
      <c r="AV261" s="68">
        <v>2272727</v>
      </c>
      <c r="AW261" s="68">
        <v>0</v>
      </c>
      <c r="AX261" s="68">
        <v>2272727</v>
      </c>
      <c r="AY261" s="68">
        <v>0</v>
      </c>
      <c r="AZ261" s="68">
        <v>4545457</v>
      </c>
      <c r="BA261" s="70">
        <f t="shared" ref="BA261:BB261" si="255">AC261+AE261+AG261+AI261+AK261+AM261+AO261+AQ261+AS261+AU261+AW261+AY261</f>
        <v>25000000</v>
      </c>
      <c r="BB261" s="70">
        <f t="shared" si="255"/>
        <v>25000000</v>
      </c>
      <c r="BC261" s="71">
        <f t="shared" si="1"/>
        <v>0</v>
      </c>
      <c r="BD261" s="72">
        <f t="shared" si="2"/>
        <v>0</v>
      </c>
      <c r="BE261" s="72">
        <f t="shared" si="3"/>
        <v>0</v>
      </c>
    </row>
    <row r="262" spans="1:57" s="73" customFormat="1" ht="14.25" customHeight="1">
      <c r="A262" s="61" t="s">
        <v>57</v>
      </c>
      <c r="B262" s="61" t="s">
        <v>740</v>
      </c>
      <c r="C262" s="94" t="s">
        <v>741</v>
      </c>
      <c r="D262" s="94" t="s">
        <v>60</v>
      </c>
      <c r="E262" s="94">
        <v>3</v>
      </c>
      <c r="F262" s="63" t="s">
        <v>765</v>
      </c>
      <c r="G262" s="63" t="s">
        <v>743</v>
      </c>
      <c r="H262" s="63" t="s">
        <v>758</v>
      </c>
      <c r="I262" s="63" t="s">
        <v>763</v>
      </c>
      <c r="J262" s="64">
        <v>80111620</v>
      </c>
      <c r="K262" s="63" t="s">
        <v>760</v>
      </c>
      <c r="L262" s="63" t="s">
        <v>82</v>
      </c>
      <c r="M262" s="63" t="s">
        <v>766</v>
      </c>
      <c r="N262" s="63" t="s">
        <v>90</v>
      </c>
      <c r="O262" s="63" t="s">
        <v>90</v>
      </c>
      <c r="P262" s="66" t="s">
        <v>90</v>
      </c>
      <c r="Q262" s="63">
        <v>11.5</v>
      </c>
      <c r="R262" s="63" t="s">
        <v>71</v>
      </c>
      <c r="S262" s="63" t="s">
        <v>72</v>
      </c>
      <c r="T262" s="63" t="s">
        <v>73</v>
      </c>
      <c r="U262" s="83">
        <v>9000000</v>
      </c>
      <c r="V262" s="83">
        <v>9000000</v>
      </c>
      <c r="W262" s="63" t="s">
        <v>74</v>
      </c>
      <c r="X262" s="63" t="s">
        <v>65</v>
      </c>
      <c r="Y262" s="63" t="s">
        <v>747</v>
      </c>
      <c r="Z262" s="63" t="s">
        <v>748</v>
      </c>
      <c r="AA262" s="61">
        <v>6012220601</v>
      </c>
      <c r="AB262" s="63" t="s">
        <v>749</v>
      </c>
      <c r="AC262" s="68">
        <v>9000000</v>
      </c>
      <c r="AD262" s="68">
        <v>0</v>
      </c>
      <c r="AE262" s="68">
        <v>0</v>
      </c>
      <c r="AF262" s="68">
        <v>0</v>
      </c>
      <c r="AG262" s="68">
        <v>0</v>
      </c>
      <c r="AH262" s="68">
        <v>4500000</v>
      </c>
      <c r="AI262" s="68">
        <v>0</v>
      </c>
      <c r="AJ262" s="68">
        <v>4500000</v>
      </c>
      <c r="AK262" s="68">
        <v>0</v>
      </c>
      <c r="AL262" s="68">
        <v>0</v>
      </c>
      <c r="AM262" s="68">
        <v>0</v>
      </c>
      <c r="AN262" s="68">
        <v>0</v>
      </c>
      <c r="AO262" s="68">
        <v>0</v>
      </c>
      <c r="AP262" s="68">
        <v>0</v>
      </c>
      <c r="AQ262" s="68">
        <v>0</v>
      </c>
      <c r="AR262" s="68">
        <v>0</v>
      </c>
      <c r="AS262" s="68">
        <v>0</v>
      </c>
      <c r="AT262" s="68">
        <v>0</v>
      </c>
      <c r="AU262" s="68">
        <v>0</v>
      </c>
      <c r="AV262" s="68">
        <v>0</v>
      </c>
      <c r="AW262" s="68">
        <v>0</v>
      </c>
      <c r="AX262" s="68">
        <v>0</v>
      </c>
      <c r="AY262" s="68">
        <v>0</v>
      </c>
      <c r="AZ262" s="68">
        <v>0</v>
      </c>
      <c r="BA262" s="70">
        <f t="shared" ref="BA262:BB262" si="256">AC262+AE262+AG262+AI262+AK262+AM262+AO262+AQ262+AS262+AU262+AW262+AY262</f>
        <v>9000000</v>
      </c>
      <c r="BB262" s="70">
        <f t="shared" si="256"/>
        <v>9000000</v>
      </c>
      <c r="BC262" s="71">
        <f t="shared" si="1"/>
        <v>0</v>
      </c>
      <c r="BD262" s="72">
        <f t="shared" si="2"/>
        <v>0</v>
      </c>
      <c r="BE262" s="72">
        <f t="shared" si="3"/>
        <v>0</v>
      </c>
    </row>
    <row r="263" spans="1:57" s="73" customFormat="1" ht="14.25" customHeight="1">
      <c r="A263" s="61" t="s">
        <v>57</v>
      </c>
      <c r="B263" s="61" t="s">
        <v>740</v>
      </c>
      <c r="C263" s="94" t="s">
        <v>741</v>
      </c>
      <c r="D263" s="94" t="s">
        <v>60</v>
      </c>
      <c r="E263" s="94" t="s">
        <v>102</v>
      </c>
      <c r="F263" s="63" t="s">
        <v>767</v>
      </c>
      <c r="G263" s="63" t="s">
        <v>743</v>
      </c>
      <c r="H263" s="63" t="s">
        <v>758</v>
      </c>
      <c r="I263" s="63" t="s">
        <v>763</v>
      </c>
      <c r="J263" s="64">
        <v>80111620</v>
      </c>
      <c r="K263" s="63" t="s">
        <v>760</v>
      </c>
      <c r="L263" s="63" t="s">
        <v>82</v>
      </c>
      <c r="M263" s="63" t="s">
        <v>768</v>
      </c>
      <c r="N263" s="63" t="s">
        <v>90</v>
      </c>
      <c r="O263" s="63" t="s">
        <v>90</v>
      </c>
      <c r="P263" s="66" t="s">
        <v>90</v>
      </c>
      <c r="Q263" s="66">
        <v>3</v>
      </c>
      <c r="R263" s="63" t="s">
        <v>71</v>
      </c>
      <c r="S263" s="63" t="s">
        <v>72</v>
      </c>
      <c r="T263" s="63" t="s">
        <v>73</v>
      </c>
      <c r="U263" s="83">
        <v>18000000</v>
      </c>
      <c r="V263" s="83">
        <v>18000000</v>
      </c>
      <c r="W263" s="63" t="s">
        <v>74</v>
      </c>
      <c r="X263" s="63" t="s">
        <v>65</v>
      </c>
      <c r="Y263" s="63" t="s">
        <v>747</v>
      </c>
      <c r="Z263" s="63" t="s">
        <v>748</v>
      </c>
      <c r="AA263" s="61">
        <v>6012220601</v>
      </c>
      <c r="AB263" s="63" t="s">
        <v>749</v>
      </c>
      <c r="AC263" s="79">
        <v>18000000</v>
      </c>
      <c r="AD263" s="70"/>
      <c r="AE263" s="70"/>
      <c r="AF263" s="79">
        <v>3000000</v>
      </c>
      <c r="AG263" s="70"/>
      <c r="AH263" s="79">
        <v>6000000</v>
      </c>
      <c r="AI263" s="70"/>
      <c r="AJ263" s="79">
        <v>6000000</v>
      </c>
      <c r="AK263" s="71"/>
      <c r="AL263" s="83">
        <v>3000000</v>
      </c>
      <c r="AM263" s="82"/>
      <c r="AN263" s="71"/>
      <c r="AO263" s="70"/>
      <c r="AP263" s="71"/>
      <c r="AQ263" s="70"/>
      <c r="AR263" s="71"/>
      <c r="AS263" s="79"/>
      <c r="AT263" s="71"/>
      <c r="AU263" s="71"/>
      <c r="AV263" s="71"/>
      <c r="AW263" s="70"/>
      <c r="AX263" s="71"/>
      <c r="AY263" s="70"/>
      <c r="AZ263" s="71"/>
      <c r="BA263" s="70">
        <f t="shared" ref="BA263:BB263" si="257">AC263+AE263+AG263+AI263+AK263+AM263+AO263+AQ263+AS263+AU263+AW263+AY263</f>
        <v>18000000</v>
      </c>
      <c r="BB263" s="70">
        <f t="shared" si="257"/>
        <v>18000000</v>
      </c>
      <c r="BC263" s="71">
        <f t="shared" si="1"/>
        <v>0</v>
      </c>
      <c r="BD263" s="72">
        <f t="shared" si="2"/>
        <v>0</v>
      </c>
      <c r="BE263" s="72">
        <f t="shared" si="3"/>
        <v>0</v>
      </c>
    </row>
    <row r="264" spans="1:57" s="73" customFormat="1" ht="14.25" customHeight="1">
      <c r="A264" s="61" t="s">
        <v>57</v>
      </c>
      <c r="B264" s="61" t="s">
        <v>740</v>
      </c>
      <c r="C264" s="94" t="s">
        <v>741</v>
      </c>
      <c r="D264" s="94" t="s">
        <v>60</v>
      </c>
      <c r="E264" s="94">
        <v>35</v>
      </c>
      <c r="F264" s="103" t="s">
        <v>769</v>
      </c>
      <c r="G264" s="63" t="s">
        <v>743</v>
      </c>
      <c r="H264" s="63" t="s">
        <v>758</v>
      </c>
      <c r="I264" s="63" t="s">
        <v>763</v>
      </c>
      <c r="J264" s="64">
        <v>80111620</v>
      </c>
      <c r="K264" s="63" t="s">
        <v>760</v>
      </c>
      <c r="L264" s="63" t="s">
        <v>82</v>
      </c>
      <c r="M264" s="63" t="s">
        <v>770</v>
      </c>
      <c r="N264" s="63" t="s">
        <v>90</v>
      </c>
      <c r="O264" s="63" t="s">
        <v>90</v>
      </c>
      <c r="P264" s="66" t="s">
        <v>84</v>
      </c>
      <c r="Q264" s="63">
        <v>11</v>
      </c>
      <c r="R264" s="63" t="s">
        <v>71</v>
      </c>
      <c r="S264" s="63" t="s">
        <v>72</v>
      </c>
      <c r="T264" s="63" t="s">
        <v>73</v>
      </c>
      <c r="U264" s="158">
        <v>86797600</v>
      </c>
      <c r="V264" s="83">
        <v>86797600</v>
      </c>
      <c r="W264" s="63" t="s">
        <v>74</v>
      </c>
      <c r="X264" s="63" t="s">
        <v>65</v>
      </c>
      <c r="Y264" s="63" t="s">
        <v>747</v>
      </c>
      <c r="Z264" s="63" t="s">
        <v>748</v>
      </c>
      <c r="AA264" s="61">
        <v>6012220601</v>
      </c>
      <c r="AB264" s="63" t="s">
        <v>749</v>
      </c>
      <c r="AC264" s="68"/>
      <c r="AD264" s="68"/>
      <c r="AE264" s="68">
        <v>85600000</v>
      </c>
      <c r="AF264" s="68"/>
      <c r="AG264" s="68"/>
      <c r="AH264" s="68">
        <v>5600000</v>
      </c>
      <c r="AI264" s="68"/>
      <c r="AJ264" s="68">
        <v>8000000</v>
      </c>
      <c r="AK264" s="68"/>
      <c r="AL264" s="68">
        <v>8000000</v>
      </c>
      <c r="AM264" s="68"/>
      <c r="AN264" s="68">
        <v>8000000</v>
      </c>
      <c r="AO264" s="68"/>
      <c r="AP264" s="68">
        <v>8000000</v>
      </c>
      <c r="AQ264" s="68"/>
      <c r="AR264" s="68">
        <v>8000000</v>
      </c>
      <c r="AS264" s="68">
        <v>1197600</v>
      </c>
      <c r="AT264" s="68">
        <v>8000000</v>
      </c>
      <c r="AU264" s="68"/>
      <c r="AV264" s="68">
        <v>8000000</v>
      </c>
      <c r="AW264" s="68"/>
      <c r="AX264" s="68">
        <v>8000000</v>
      </c>
      <c r="AY264" s="68"/>
      <c r="AZ264" s="68">
        <v>17197600</v>
      </c>
      <c r="BA264" s="70">
        <f t="shared" ref="BA264:BB264" si="258">AC264+AE264+AG264+AI264+AK264+AM264+AO264+AQ264+AS264+AU264+AW264+AY264</f>
        <v>86797600</v>
      </c>
      <c r="BB264" s="70">
        <f t="shared" si="258"/>
        <v>86797600</v>
      </c>
      <c r="BC264" s="71">
        <f t="shared" si="1"/>
        <v>0</v>
      </c>
      <c r="BD264" s="72">
        <f t="shared" si="2"/>
        <v>0</v>
      </c>
      <c r="BE264" s="72">
        <f t="shared" si="3"/>
        <v>0</v>
      </c>
    </row>
    <row r="265" spans="1:57" s="73" customFormat="1" ht="14.25" customHeight="1">
      <c r="A265" s="61" t="s">
        <v>57</v>
      </c>
      <c r="B265" s="61" t="s">
        <v>740</v>
      </c>
      <c r="C265" s="94" t="s">
        <v>741</v>
      </c>
      <c r="D265" s="94" t="s">
        <v>60</v>
      </c>
      <c r="E265" s="94">
        <v>6</v>
      </c>
      <c r="F265" s="63" t="s">
        <v>771</v>
      </c>
      <c r="G265" s="63" t="s">
        <v>743</v>
      </c>
      <c r="H265" s="63" t="s">
        <v>758</v>
      </c>
      <c r="I265" s="63" t="s">
        <v>763</v>
      </c>
      <c r="J265" s="64">
        <v>80111620</v>
      </c>
      <c r="K265" s="63" t="s">
        <v>760</v>
      </c>
      <c r="L265" s="63" t="s">
        <v>82</v>
      </c>
      <c r="M265" s="63" t="s">
        <v>772</v>
      </c>
      <c r="N265" s="63" t="s">
        <v>84</v>
      </c>
      <c r="O265" s="63" t="s">
        <v>84</v>
      </c>
      <c r="P265" s="66" t="s">
        <v>84</v>
      </c>
      <c r="Q265" s="63">
        <v>11</v>
      </c>
      <c r="R265" s="63" t="s">
        <v>71</v>
      </c>
      <c r="S265" s="63" t="s">
        <v>72</v>
      </c>
      <c r="T265" s="63" t="s">
        <v>73</v>
      </c>
      <c r="U265" s="83">
        <v>79235000</v>
      </c>
      <c r="V265" s="83">
        <v>79235000</v>
      </c>
      <c r="W265" s="63" t="s">
        <v>74</v>
      </c>
      <c r="X265" s="63" t="s">
        <v>65</v>
      </c>
      <c r="Y265" s="63" t="s">
        <v>747</v>
      </c>
      <c r="Z265" s="63" t="s">
        <v>748</v>
      </c>
      <c r="AA265" s="61">
        <v>6012220601</v>
      </c>
      <c r="AB265" s="63" t="s">
        <v>749</v>
      </c>
      <c r="AC265" s="79">
        <v>0</v>
      </c>
      <c r="AD265" s="79">
        <v>0</v>
      </c>
      <c r="AE265" s="79">
        <v>79235000</v>
      </c>
      <c r="AF265" s="79">
        <v>0</v>
      </c>
      <c r="AG265" s="76">
        <v>0</v>
      </c>
      <c r="AH265" s="79">
        <v>13000000</v>
      </c>
      <c r="AI265" s="79">
        <v>0</v>
      </c>
      <c r="AJ265" s="79">
        <v>13000000</v>
      </c>
      <c r="AK265" s="70"/>
      <c r="AL265" s="83">
        <v>13000000</v>
      </c>
      <c r="AM265" s="82"/>
      <c r="AN265" s="79">
        <v>13000000</v>
      </c>
      <c r="AO265" s="70"/>
      <c r="AP265" s="79">
        <v>13000000</v>
      </c>
      <c r="AQ265" s="70"/>
      <c r="AR265" s="79">
        <v>13000000</v>
      </c>
      <c r="AS265" s="79">
        <v>0</v>
      </c>
      <c r="AT265" s="79">
        <v>1235000</v>
      </c>
      <c r="AU265" s="79">
        <v>0</v>
      </c>
      <c r="AV265" s="79">
        <v>0</v>
      </c>
      <c r="AW265" s="79">
        <v>0</v>
      </c>
      <c r="AX265" s="79">
        <v>0</v>
      </c>
      <c r="AY265" s="79">
        <v>0</v>
      </c>
      <c r="AZ265" s="79">
        <v>0</v>
      </c>
      <c r="BA265" s="70">
        <f t="shared" ref="BA265:BB265" si="259">AC265+AE265+AG265+AI265+AK265+AM265+AO265+AQ265+AS265+AU265+AW265+AY265</f>
        <v>79235000</v>
      </c>
      <c r="BB265" s="70">
        <f t="shared" si="259"/>
        <v>79235000</v>
      </c>
      <c r="BC265" s="71">
        <f t="shared" si="1"/>
        <v>0</v>
      </c>
      <c r="BD265" s="72">
        <f t="shared" si="2"/>
        <v>0</v>
      </c>
      <c r="BE265" s="72">
        <f t="shared" si="3"/>
        <v>0</v>
      </c>
    </row>
    <row r="266" spans="1:57" s="73" customFormat="1" ht="14.25" customHeight="1">
      <c r="A266" s="61" t="s">
        <v>57</v>
      </c>
      <c r="B266" s="61" t="s">
        <v>740</v>
      </c>
      <c r="C266" s="94" t="s">
        <v>741</v>
      </c>
      <c r="D266" s="94" t="s">
        <v>60</v>
      </c>
      <c r="E266" s="94">
        <v>35</v>
      </c>
      <c r="F266" s="103" t="s">
        <v>773</v>
      </c>
      <c r="G266" s="63" t="s">
        <v>743</v>
      </c>
      <c r="H266" s="63" t="s">
        <v>758</v>
      </c>
      <c r="I266" s="63" t="s">
        <v>763</v>
      </c>
      <c r="J266" s="64">
        <v>43233404</v>
      </c>
      <c r="K266" s="63" t="s">
        <v>760</v>
      </c>
      <c r="L266" s="63" t="s">
        <v>774</v>
      </c>
      <c r="M266" s="63" t="s">
        <v>775</v>
      </c>
      <c r="N266" s="63" t="s">
        <v>70</v>
      </c>
      <c r="O266" s="63" t="s">
        <v>70</v>
      </c>
      <c r="P266" s="63" t="s">
        <v>70</v>
      </c>
      <c r="Q266" s="63">
        <v>12</v>
      </c>
      <c r="R266" s="63" t="s">
        <v>71</v>
      </c>
      <c r="S266" s="63" t="s">
        <v>206</v>
      </c>
      <c r="T266" s="63" t="s">
        <v>73</v>
      </c>
      <c r="U266" s="159">
        <v>13202400</v>
      </c>
      <c r="V266" s="83">
        <v>13202400</v>
      </c>
      <c r="W266" s="63" t="s">
        <v>74</v>
      </c>
      <c r="X266" s="63" t="s">
        <v>65</v>
      </c>
      <c r="Y266" s="63" t="s">
        <v>747</v>
      </c>
      <c r="Z266" s="63" t="s">
        <v>748</v>
      </c>
      <c r="AA266" s="61">
        <v>6012220601</v>
      </c>
      <c r="AB266" s="63" t="s">
        <v>749</v>
      </c>
      <c r="AC266" s="79">
        <v>0</v>
      </c>
      <c r="AD266" s="79">
        <v>0</v>
      </c>
      <c r="AE266" s="79">
        <v>0</v>
      </c>
      <c r="AF266" s="79">
        <v>0</v>
      </c>
      <c r="AG266" s="76">
        <v>0</v>
      </c>
      <c r="AH266" s="79">
        <v>0</v>
      </c>
      <c r="AI266" s="79">
        <v>0</v>
      </c>
      <c r="AJ266" s="79">
        <v>0</v>
      </c>
      <c r="AK266" s="79">
        <v>0</v>
      </c>
      <c r="AL266" s="83">
        <v>0</v>
      </c>
      <c r="AM266" s="83">
        <v>0</v>
      </c>
      <c r="AN266" s="79">
        <v>0</v>
      </c>
      <c r="AO266" s="79">
        <v>13202400</v>
      </c>
      <c r="AP266" s="79">
        <v>0</v>
      </c>
      <c r="AQ266" s="79"/>
      <c r="AR266" s="79">
        <v>0</v>
      </c>
      <c r="AS266" s="79">
        <v>0</v>
      </c>
      <c r="AT266" s="79">
        <v>13202400</v>
      </c>
      <c r="AU266" s="79">
        <v>0</v>
      </c>
      <c r="AV266" s="79">
        <v>0</v>
      </c>
      <c r="AW266" s="79">
        <v>0</v>
      </c>
      <c r="AX266" s="79">
        <v>0</v>
      </c>
      <c r="AY266" s="79">
        <v>0</v>
      </c>
      <c r="AZ266" s="79">
        <v>0</v>
      </c>
      <c r="BA266" s="70">
        <f t="shared" ref="BA266:BB266" si="260">AC266+AE266+AG266+AI266+AK266+AM266+AO266+AQ266+AS266+AU266+AW266+AY266</f>
        <v>13202400</v>
      </c>
      <c r="BB266" s="70">
        <f t="shared" si="260"/>
        <v>13202400</v>
      </c>
      <c r="BC266" s="71">
        <f t="shared" si="1"/>
        <v>0</v>
      </c>
      <c r="BD266" s="72">
        <f t="shared" si="2"/>
        <v>0</v>
      </c>
      <c r="BE266" s="72">
        <f t="shared" si="3"/>
        <v>0</v>
      </c>
    </row>
    <row r="267" spans="1:57" s="73" customFormat="1" ht="14.25" customHeight="1">
      <c r="A267" s="84" t="s">
        <v>57</v>
      </c>
      <c r="B267" s="84" t="s">
        <v>740</v>
      </c>
      <c r="C267" s="94" t="s">
        <v>741</v>
      </c>
      <c r="D267" s="153" t="s">
        <v>60</v>
      </c>
      <c r="E267" s="153">
        <v>3</v>
      </c>
      <c r="F267" s="66" t="s">
        <v>776</v>
      </c>
      <c r="G267" s="66" t="s">
        <v>777</v>
      </c>
      <c r="H267" s="66" t="s">
        <v>778</v>
      </c>
      <c r="I267" s="66" t="s">
        <v>268</v>
      </c>
      <c r="J267" s="78">
        <v>80111620</v>
      </c>
      <c r="K267" s="66" t="s">
        <v>745</v>
      </c>
      <c r="L267" s="66" t="s">
        <v>82</v>
      </c>
      <c r="M267" s="66" t="s">
        <v>779</v>
      </c>
      <c r="N267" s="66" t="s">
        <v>90</v>
      </c>
      <c r="O267" s="66" t="s">
        <v>84</v>
      </c>
      <c r="P267" s="66" t="s">
        <v>90</v>
      </c>
      <c r="Q267" s="66">
        <v>11.5</v>
      </c>
      <c r="R267" s="66" t="s">
        <v>71</v>
      </c>
      <c r="S267" s="66" t="s">
        <v>72</v>
      </c>
      <c r="T267" s="66" t="s">
        <v>73</v>
      </c>
      <c r="U267" s="87">
        <v>29500000</v>
      </c>
      <c r="V267" s="87">
        <v>29500000</v>
      </c>
      <c r="W267" s="66" t="s">
        <v>74</v>
      </c>
      <c r="X267" s="66" t="s">
        <v>65</v>
      </c>
      <c r="Y267" s="66" t="s">
        <v>747</v>
      </c>
      <c r="Z267" s="66" t="s">
        <v>748</v>
      </c>
      <c r="AA267" s="84">
        <v>6012220601</v>
      </c>
      <c r="AB267" s="66" t="s">
        <v>749</v>
      </c>
      <c r="AC267" s="68">
        <v>29500000</v>
      </c>
      <c r="AD267" s="68">
        <v>0</v>
      </c>
      <c r="AE267" s="68">
        <v>0</v>
      </c>
      <c r="AF267" s="68">
        <v>0</v>
      </c>
      <c r="AG267" s="68">
        <v>0</v>
      </c>
      <c r="AH267" s="68">
        <v>0</v>
      </c>
      <c r="AI267" s="68">
        <v>0</v>
      </c>
      <c r="AJ267" s="68">
        <v>0</v>
      </c>
      <c r="AK267" s="68">
        <v>0</v>
      </c>
      <c r="AL267" s="68">
        <v>4500000</v>
      </c>
      <c r="AM267" s="68">
        <v>0</v>
      </c>
      <c r="AN267" s="68">
        <v>4500000</v>
      </c>
      <c r="AO267" s="68">
        <v>0</v>
      </c>
      <c r="AP267" s="68">
        <v>4500000</v>
      </c>
      <c r="AQ267" s="68">
        <v>0</v>
      </c>
      <c r="AR267" s="68">
        <v>4500000</v>
      </c>
      <c r="AS267" s="68">
        <v>0</v>
      </c>
      <c r="AT267" s="68">
        <v>4500000</v>
      </c>
      <c r="AU267" s="68">
        <v>0</v>
      </c>
      <c r="AV267" s="68">
        <v>4500000</v>
      </c>
      <c r="AW267" s="68">
        <v>0</v>
      </c>
      <c r="AX267" s="68">
        <v>2500000</v>
      </c>
      <c r="AY267" s="68">
        <v>0</v>
      </c>
      <c r="AZ267" s="68">
        <v>0</v>
      </c>
      <c r="BA267" s="70">
        <f t="shared" ref="BA267:BB267" si="261">AC267+AE267+AG267+AI267+AK267+AM267+AO267+AQ267+AS267+AU267+AW267+AY267</f>
        <v>29500000</v>
      </c>
      <c r="BB267" s="70">
        <f t="shared" si="261"/>
        <v>29500000</v>
      </c>
      <c r="BC267" s="71">
        <f t="shared" si="1"/>
        <v>0</v>
      </c>
      <c r="BD267" s="72">
        <f t="shared" si="2"/>
        <v>0</v>
      </c>
      <c r="BE267" s="72">
        <f t="shared" si="3"/>
        <v>0</v>
      </c>
    </row>
    <row r="268" spans="1:57" s="73" customFormat="1" ht="14.25" customHeight="1">
      <c r="A268" s="84" t="s">
        <v>57</v>
      </c>
      <c r="B268" s="84" t="s">
        <v>740</v>
      </c>
      <c r="C268" s="94" t="s">
        <v>741</v>
      </c>
      <c r="D268" s="153" t="s">
        <v>60</v>
      </c>
      <c r="E268" s="153" t="s">
        <v>102</v>
      </c>
      <c r="F268" s="66" t="s">
        <v>780</v>
      </c>
      <c r="G268" s="66" t="s">
        <v>777</v>
      </c>
      <c r="H268" s="66" t="s">
        <v>778</v>
      </c>
      <c r="I268" s="66" t="s">
        <v>268</v>
      </c>
      <c r="J268" s="78">
        <v>80111620</v>
      </c>
      <c r="K268" s="66" t="s">
        <v>745</v>
      </c>
      <c r="L268" s="66" t="s">
        <v>82</v>
      </c>
      <c r="M268" s="66" t="s">
        <v>781</v>
      </c>
      <c r="N268" s="66" t="s">
        <v>90</v>
      </c>
      <c r="O268" s="66" t="s">
        <v>90</v>
      </c>
      <c r="P268" s="66" t="s">
        <v>90</v>
      </c>
      <c r="Q268" s="66">
        <v>11.5</v>
      </c>
      <c r="R268" s="66" t="s">
        <v>71</v>
      </c>
      <c r="S268" s="66" t="s">
        <v>72</v>
      </c>
      <c r="T268" s="66" t="s">
        <v>73</v>
      </c>
      <c r="U268" s="87">
        <v>7667806</v>
      </c>
      <c r="V268" s="87">
        <v>7667806</v>
      </c>
      <c r="W268" s="66" t="s">
        <v>74</v>
      </c>
      <c r="X268" s="66" t="s">
        <v>65</v>
      </c>
      <c r="Y268" s="66" t="s">
        <v>188</v>
      </c>
      <c r="Z268" s="84" t="s">
        <v>189</v>
      </c>
      <c r="AA268" s="84">
        <v>6012220601</v>
      </c>
      <c r="AB268" s="66" t="s">
        <v>190</v>
      </c>
      <c r="AC268" s="76">
        <v>7667806</v>
      </c>
      <c r="AD268" s="81"/>
      <c r="AE268" s="76"/>
      <c r="AF268" s="81"/>
      <c r="AG268" s="81"/>
      <c r="AH268" s="81"/>
      <c r="AI268" s="81"/>
      <c r="AJ268" s="81"/>
      <c r="AK268" s="76"/>
      <c r="AL268" s="86"/>
      <c r="AM268" s="86"/>
      <c r="AN268" s="76"/>
      <c r="AO268" s="81"/>
      <c r="AP268" s="76"/>
      <c r="AQ268" s="81"/>
      <c r="AR268" s="76"/>
      <c r="AS268" s="81"/>
      <c r="AT268" s="76"/>
      <c r="AU268" s="81"/>
      <c r="AV268" s="76"/>
      <c r="AW268" s="81"/>
      <c r="AX268" s="76">
        <v>2866589</v>
      </c>
      <c r="AY268" s="81"/>
      <c r="AZ268" s="76">
        <v>4801217</v>
      </c>
      <c r="BA268" s="70">
        <f t="shared" ref="BA268:BB268" si="262">AC268+AE268+AG268+AI268+AK268+AM268+AO268+AQ268+AS268+AU268+AW268+AY268</f>
        <v>7667806</v>
      </c>
      <c r="BB268" s="70">
        <f t="shared" si="262"/>
        <v>7667806</v>
      </c>
      <c r="BC268" s="71">
        <f t="shared" si="1"/>
        <v>0</v>
      </c>
      <c r="BD268" s="72">
        <f t="shared" si="2"/>
        <v>0</v>
      </c>
      <c r="BE268" s="72">
        <f t="shared" si="3"/>
        <v>0</v>
      </c>
    </row>
    <row r="269" spans="1:57" s="73" customFormat="1" ht="14.25" customHeight="1">
      <c r="A269" s="84" t="s">
        <v>57</v>
      </c>
      <c r="B269" s="84" t="s">
        <v>740</v>
      </c>
      <c r="C269" s="94" t="s">
        <v>741</v>
      </c>
      <c r="D269" s="153" t="s">
        <v>60</v>
      </c>
      <c r="E269" s="153" t="s">
        <v>102</v>
      </c>
      <c r="F269" s="66" t="s">
        <v>782</v>
      </c>
      <c r="G269" s="66" t="s">
        <v>777</v>
      </c>
      <c r="H269" s="66" t="s">
        <v>778</v>
      </c>
      <c r="I269" s="66" t="s">
        <v>268</v>
      </c>
      <c r="J269" s="78">
        <v>80111620</v>
      </c>
      <c r="K269" s="66" t="s">
        <v>745</v>
      </c>
      <c r="L269" s="66" t="s">
        <v>82</v>
      </c>
      <c r="M269" s="66" t="s">
        <v>783</v>
      </c>
      <c r="N269" s="66" t="s">
        <v>90</v>
      </c>
      <c r="O269" s="66" t="s">
        <v>90</v>
      </c>
      <c r="P269" s="66" t="s">
        <v>90</v>
      </c>
      <c r="Q269" s="66">
        <v>11.5</v>
      </c>
      <c r="R269" s="66" t="s">
        <v>71</v>
      </c>
      <c r="S269" s="66" t="s">
        <v>72</v>
      </c>
      <c r="T269" s="66" t="s">
        <v>73</v>
      </c>
      <c r="U269" s="87">
        <v>7667806</v>
      </c>
      <c r="V269" s="87">
        <v>7667806</v>
      </c>
      <c r="W269" s="66" t="s">
        <v>74</v>
      </c>
      <c r="X269" s="66" t="s">
        <v>65</v>
      </c>
      <c r="Y269" s="66" t="s">
        <v>188</v>
      </c>
      <c r="Z269" s="84" t="s">
        <v>189</v>
      </c>
      <c r="AA269" s="84">
        <v>6012220601</v>
      </c>
      <c r="AB269" s="66" t="s">
        <v>190</v>
      </c>
      <c r="AC269" s="76">
        <v>7667806</v>
      </c>
      <c r="AD269" s="81"/>
      <c r="AE269" s="76"/>
      <c r="AF269" s="81"/>
      <c r="AG269" s="76"/>
      <c r="AH269" s="81"/>
      <c r="AI269" s="81"/>
      <c r="AJ269" s="76"/>
      <c r="AK269" s="81"/>
      <c r="AL269" s="87"/>
      <c r="AM269" s="86"/>
      <c r="AN269" s="76"/>
      <c r="AO269" s="81"/>
      <c r="AP269" s="76"/>
      <c r="AQ269" s="81"/>
      <c r="AR269" s="76"/>
      <c r="AS269" s="81"/>
      <c r="AT269" s="76"/>
      <c r="AU269" s="81"/>
      <c r="AV269" s="76"/>
      <c r="AW269" s="81"/>
      <c r="AX269" s="76">
        <v>2866589</v>
      </c>
      <c r="AY269" s="81"/>
      <c r="AZ269" s="76">
        <v>4801217</v>
      </c>
      <c r="BA269" s="70">
        <f t="shared" ref="BA269:BB269" si="263">AC269+AE269+AG269+AI269+AK269+AM269+AO269+AQ269+AS269+AU269+AW269+AY269</f>
        <v>7667806</v>
      </c>
      <c r="BB269" s="70">
        <f t="shared" si="263"/>
        <v>7667806</v>
      </c>
      <c r="BC269" s="71">
        <f t="shared" si="1"/>
        <v>0</v>
      </c>
      <c r="BD269" s="72">
        <f t="shared" si="2"/>
        <v>0</v>
      </c>
      <c r="BE269" s="72">
        <f t="shared" si="3"/>
        <v>0</v>
      </c>
    </row>
    <row r="270" spans="1:57" s="73" customFormat="1" ht="14.25" customHeight="1">
      <c r="A270" s="84" t="s">
        <v>57</v>
      </c>
      <c r="B270" s="84" t="s">
        <v>740</v>
      </c>
      <c r="C270" s="94" t="s">
        <v>741</v>
      </c>
      <c r="D270" s="153" t="s">
        <v>60</v>
      </c>
      <c r="E270" s="153">
        <v>4</v>
      </c>
      <c r="F270" s="66" t="s">
        <v>784</v>
      </c>
      <c r="G270" s="66" t="s">
        <v>777</v>
      </c>
      <c r="H270" s="66" t="s">
        <v>778</v>
      </c>
      <c r="I270" s="66" t="s">
        <v>268</v>
      </c>
      <c r="J270" s="78">
        <v>80111620</v>
      </c>
      <c r="K270" s="66" t="s">
        <v>745</v>
      </c>
      <c r="L270" s="66" t="s">
        <v>82</v>
      </c>
      <c r="M270" s="66" t="s">
        <v>785</v>
      </c>
      <c r="N270" s="66" t="s">
        <v>90</v>
      </c>
      <c r="O270" s="66" t="s">
        <v>90</v>
      </c>
      <c r="P270" s="66" t="s">
        <v>90</v>
      </c>
      <c r="Q270" s="66">
        <v>11.5</v>
      </c>
      <c r="R270" s="66" t="s">
        <v>71</v>
      </c>
      <c r="S270" s="66" t="s">
        <v>72</v>
      </c>
      <c r="T270" s="66" t="s">
        <v>73</v>
      </c>
      <c r="U270" s="87">
        <v>4874388</v>
      </c>
      <c r="V270" s="87">
        <v>4874388</v>
      </c>
      <c r="W270" s="66" t="s">
        <v>74</v>
      </c>
      <c r="X270" s="66" t="s">
        <v>65</v>
      </c>
      <c r="Y270" s="66" t="s">
        <v>747</v>
      </c>
      <c r="Z270" s="66" t="s">
        <v>748</v>
      </c>
      <c r="AA270" s="84">
        <v>6012220601</v>
      </c>
      <c r="AB270" s="66" t="s">
        <v>749</v>
      </c>
      <c r="AC270" s="68">
        <v>4874388</v>
      </c>
      <c r="AD270" s="68">
        <v>0</v>
      </c>
      <c r="AE270" s="68">
        <v>0</v>
      </c>
      <c r="AF270" s="68">
        <v>0</v>
      </c>
      <c r="AG270" s="68">
        <v>0</v>
      </c>
      <c r="AH270" s="68">
        <v>0</v>
      </c>
      <c r="AI270" s="68">
        <v>0</v>
      </c>
      <c r="AJ270" s="68">
        <v>0</v>
      </c>
      <c r="AK270" s="68">
        <v>0</v>
      </c>
      <c r="AL270" s="68">
        <v>0</v>
      </c>
      <c r="AM270" s="68">
        <v>0</v>
      </c>
      <c r="AN270" s="68">
        <v>0</v>
      </c>
      <c r="AO270" s="68">
        <v>0</v>
      </c>
      <c r="AP270" s="68">
        <v>0</v>
      </c>
      <c r="AQ270" s="68">
        <v>0</v>
      </c>
      <c r="AR270" s="68">
        <v>0</v>
      </c>
      <c r="AS270" s="68">
        <v>0</v>
      </c>
      <c r="AT270" s="68">
        <v>0</v>
      </c>
      <c r="AU270" s="68">
        <v>0</v>
      </c>
      <c r="AV270" s="68">
        <v>0</v>
      </c>
      <c r="AW270" s="68">
        <v>0</v>
      </c>
      <c r="AX270" s="68">
        <v>0</v>
      </c>
      <c r="AY270" s="68">
        <v>0</v>
      </c>
      <c r="AZ270" s="68">
        <v>4874388</v>
      </c>
      <c r="BA270" s="70">
        <f t="shared" ref="BA270:BB270" si="264">AC270+AE270+AG270+AI270+AK270+AM270+AO270+AQ270+AS270+AU270+AW270+AY270</f>
        <v>4874388</v>
      </c>
      <c r="BB270" s="70">
        <f t="shared" si="264"/>
        <v>4874388</v>
      </c>
      <c r="BC270" s="71">
        <f t="shared" si="1"/>
        <v>0</v>
      </c>
      <c r="BD270" s="72">
        <f t="shared" si="2"/>
        <v>0</v>
      </c>
      <c r="BE270" s="72">
        <f t="shared" si="3"/>
        <v>0</v>
      </c>
    </row>
    <row r="271" spans="1:57" s="73" customFormat="1" ht="14.25" customHeight="1">
      <c r="A271" s="84" t="s">
        <v>57</v>
      </c>
      <c r="B271" s="84" t="s">
        <v>740</v>
      </c>
      <c r="C271" s="94" t="s">
        <v>741</v>
      </c>
      <c r="D271" s="153" t="s">
        <v>60</v>
      </c>
      <c r="E271" s="153">
        <v>3</v>
      </c>
      <c r="F271" s="66" t="s">
        <v>786</v>
      </c>
      <c r="G271" s="66" t="s">
        <v>777</v>
      </c>
      <c r="H271" s="66" t="s">
        <v>778</v>
      </c>
      <c r="I271" s="66" t="s">
        <v>268</v>
      </c>
      <c r="J271" s="78">
        <v>80111620</v>
      </c>
      <c r="K271" s="66" t="s">
        <v>745</v>
      </c>
      <c r="L271" s="66" t="s">
        <v>82</v>
      </c>
      <c r="M271" s="66" t="s">
        <v>787</v>
      </c>
      <c r="N271" s="66" t="s">
        <v>90</v>
      </c>
      <c r="O271" s="66" t="s">
        <v>90</v>
      </c>
      <c r="P271" s="66" t="s">
        <v>90</v>
      </c>
      <c r="Q271" s="66">
        <v>11</v>
      </c>
      <c r="R271" s="66" t="s">
        <v>71</v>
      </c>
      <c r="S271" s="66" t="s">
        <v>72</v>
      </c>
      <c r="T271" s="66" t="s">
        <v>73</v>
      </c>
      <c r="U271" s="87">
        <v>44000000</v>
      </c>
      <c r="V271" s="87">
        <v>44000000</v>
      </c>
      <c r="W271" s="66" t="s">
        <v>74</v>
      </c>
      <c r="X271" s="66" t="s">
        <v>65</v>
      </c>
      <c r="Y271" s="66" t="s">
        <v>747</v>
      </c>
      <c r="Z271" s="66" t="s">
        <v>748</v>
      </c>
      <c r="AA271" s="84">
        <v>6012220601</v>
      </c>
      <c r="AB271" s="66" t="s">
        <v>749</v>
      </c>
      <c r="AC271" s="68">
        <v>44000000</v>
      </c>
      <c r="AD271" s="68">
        <v>0</v>
      </c>
      <c r="AE271" s="68">
        <v>0</v>
      </c>
      <c r="AF271" s="68">
        <v>0</v>
      </c>
      <c r="AG271" s="68">
        <v>0</v>
      </c>
      <c r="AH271" s="68">
        <v>4000000</v>
      </c>
      <c r="AI271" s="68">
        <v>0</v>
      </c>
      <c r="AJ271" s="68">
        <v>4000000</v>
      </c>
      <c r="AK271" s="68">
        <v>0</v>
      </c>
      <c r="AL271" s="68">
        <v>4000000</v>
      </c>
      <c r="AM271" s="68">
        <v>0</v>
      </c>
      <c r="AN271" s="68">
        <v>4000000</v>
      </c>
      <c r="AO271" s="68">
        <v>0</v>
      </c>
      <c r="AP271" s="68">
        <v>4000000</v>
      </c>
      <c r="AQ271" s="68">
        <v>0</v>
      </c>
      <c r="AR271" s="68">
        <v>4000000</v>
      </c>
      <c r="AS271" s="68">
        <v>0</v>
      </c>
      <c r="AT271" s="68">
        <v>4000000</v>
      </c>
      <c r="AU271" s="68">
        <v>0</v>
      </c>
      <c r="AV271" s="68">
        <v>4000000</v>
      </c>
      <c r="AW271" s="68">
        <v>0</v>
      </c>
      <c r="AX271" s="68">
        <v>4000000</v>
      </c>
      <c r="AY271" s="68">
        <v>0</v>
      </c>
      <c r="AZ271" s="68">
        <v>8000000</v>
      </c>
      <c r="BA271" s="70">
        <f t="shared" ref="BA271:BB271" si="265">AC271+AE271+AG271+AI271+AK271+AM271+AO271+AQ271+AS271+AU271+AW271+AY271</f>
        <v>44000000</v>
      </c>
      <c r="BB271" s="70">
        <f t="shared" si="265"/>
        <v>44000000</v>
      </c>
      <c r="BC271" s="71">
        <f t="shared" si="1"/>
        <v>0</v>
      </c>
      <c r="BD271" s="72">
        <f t="shared" si="2"/>
        <v>0</v>
      </c>
      <c r="BE271" s="72">
        <f t="shared" si="3"/>
        <v>0</v>
      </c>
    </row>
    <row r="272" spans="1:57" s="73" customFormat="1" ht="14.25" customHeight="1">
      <c r="A272" s="61" t="s">
        <v>57</v>
      </c>
      <c r="B272" s="61" t="s">
        <v>740</v>
      </c>
      <c r="C272" s="94" t="s">
        <v>741</v>
      </c>
      <c r="D272" s="94" t="s">
        <v>60</v>
      </c>
      <c r="E272" s="94">
        <v>27</v>
      </c>
      <c r="F272" s="63" t="s">
        <v>788</v>
      </c>
      <c r="G272" s="63" t="s">
        <v>777</v>
      </c>
      <c r="H272" s="63" t="s">
        <v>778</v>
      </c>
      <c r="I272" s="63" t="s">
        <v>268</v>
      </c>
      <c r="J272" s="64">
        <v>80111620</v>
      </c>
      <c r="K272" s="63" t="s">
        <v>745</v>
      </c>
      <c r="L272" s="63" t="s">
        <v>82</v>
      </c>
      <c r="M272" s="63" t="s">
        <v>789</v>
      </c>
      <c r="N272" s="63" t="s">
        <v>125</v>
      </c>
      <c r="O272" s="63" t="s">
        <v>125</v>
      </c>
      <c r="P272" s="63" t="s">
        <v>125</v>
      </c>
      <c r="Q272" s="63">
        <v>6.5</v>
      </c>
      <c r="R272" s="63" t="s">
        <v>71</v>
      </c>
      <c r="S272" s="63" t="s">
        <v>72</v>
      </c>
      <c r="T272" s="63" t="s">
        <v>73</v>
      </c>
      <c r="U272" s="83">
        <v>22966667</v>
      </c>
      <c r="V272" s="83">
        <v>22966667</v>
      </c>
      <c r="W272" s="63" t="s">
        <v>74</v>
      </c>
      <c r="X272" s="63" t="s">
        <v>65</v>
      </c>
      <c r="Y272" s="63" t="s">
        <v>747</v>
      </c>
      <c r="Z272" s="63" t="s">
        <v>748</v>
      </c>
      <c r="AA272" s="61">
        <v>6012220601</v>
      </c>
      <c r="AB272" s="63" t="s">
        <v>749</v>
      </c>
      <c r="AC272" s="68">
        <v>0</v>
      </c>
      <c r="AD272" s="68">
        <v>0</v>
      </c>
      <c r="AE272" s="68">
        <v>0</v>
      </c>
      <c r="AF272" s="68">
        <v>0</v>
      </c>
      <c r="AG272" s="68">
        <v>0</v>
      </c>
      <c r="AH272" s="68">
        <v>0</v>
      </c>
      <c r="AI272" s="68">
        <v>0</v>
      </c>
      <c r="AJ272" s="68">
        <v>0</v>
      </c>
      <c r="AK272" s="68">
        <v>0</v>
      </c>
      <c r="AL272" s="68">
        <v>0</v>
      </c>
      <c r="AM272" s="68">
        <v>22966667</v>
      </c>
      <c r="AN272" s="68">
        <v>0</v>
      </c>
      <c r="AO272" s="68">
        <v>0</v>
      </c>
      <c r="AP272" s="68">
        <v>2500000</v>
      </c>
      <c r="AQ272" s="68">
        <v>0</v>
      </c>
      <c r="AR272" s="68">
        <v>5000000</v>
      </c>
      <c r="AS272" s="68">
        <v>0</v>
      </c>
      <c r="AT272" s="68">
        <v>5000000</v>
      </c>
      <c r="AU272" s="68">
        <v>0</v>
      </c>
      <c r="AV272" s="68">
        <v>5000000</v>
      </c>
      <c r="AW272" s="68">
        <v>0</v>
      </c>
      <c r="AX272" s="68">
        <v>5000000</v>
      </c>
      <c r="AY272" s="68">
        <v>0</v>
      </c>
      <c r="AZ272" s="68">
        <v>466667</v>
      </c>
      <c r="BA272" s="70">
        <f t="shared" ref="BA272:BB272" si="266">AC272+AE272+AG272+AI272+AK272+AM272+AO272+AQ272+AS272+AU272+AW272+AY272</f>
        <v>22966667</v>
      </c>
      <c r="BB272" s="70">
        <f t="shared" si="266"/>
        <v>22966667</v>
      </c>
      <c r="BC272" s="71">
        <f t="shared" si="1"/>
        <v>0</v>
      </c>
      <c r="BD272" s="72">
        <f t="shared" si="2"/>
        <v>0</v>
      </c>
      <c r="BE272" s="72">
        <f t="shared" si="3"/>
        <v>0</v>
      </c>
    </row>
    <row r="273" spans="1:57" s="73" customFormat="1" ht="14.25" customHeight="1">
      <c r="A273" s="61" t="s">
        <v>57</v>
      </c>
      <c r="B273" s="61" t="s">
        <v>740</v>
      </c>
      <c r="C273" s="94" t="s">
        <v>741</v>
      </c>
      <c r="D273" s="94" t="s">
        <v>60</v>
      </c>
      <c r="E273" s="94" t="s">
        <v>102</v>
      </c>
      <c r="F273" s="63" t="s">
        <v>790</v>
      </c>
      <c r="G273" s="63" t="s">
        <v>777</v>
      </c>
      <c r="H273" s="63" t="s">
        <v>778</v>
      </c>
      <c r="I273" s="63" t="s">
        <v>268</v>
      </c>
      <c r="J273" s="64">
        <v>80111620</v>
      </c>
      <c r="K273" s="63" t="s">
        <v>745</v>
      </c>
      <c r="L273" s="63" t="s">
        <v>82</v>
      </c>
      <c r="M273" s="63" t="s">
        <v>791</v>
      </c>
      <c r="N273" s="63" t="s">
        <v>90</v>
      </c>
      <c r="O273" s="63" t="s">
        <v>90</v>
      </c>
      <c r="P273" s="63" t="s">
        <v>90</v>
      </c>
      <c r="Q273" s="63">
        <v>11.5</v>
      </c>
      <c r="R273" s="63" t="s">
        <v>71</v>
      </c>
      <c r="S273" s="63" t="s">
        <v>72</v>
      </c>
      <c r="T273" s="63" t="s">
        <v>73</v>
      </c>
      <c r="U273" s="83">
        <v>77357740</v>
      </c>
      <c r="V273" s="83">
        <v>77357740</v>
      </c>
      <c r="W273" s="63" t="s">
        <v>74</v>
      </c>
      <c r="X273" s="63" t="s">
        <v>65</v>
      </c>
      <c r="Y273" s="63" t="s">
        <v>747</v>
      </c>
      <c r="Z273" s="63" t="s">
        <v>748</v>
      </c>
      <c r="AA273" s="61">
        <v>6012220601</v>
      </c>
      <c r="AB273" s="63" t="s">
        <v>749</v>
      </c>
      <c r="AC273" s="79">
        <v>77357740</v>
      </c>
      <c r="AD273" s="70"/>
      <c r="AE273" s="70"/>
      <c r="AF273" s="79">
        <v>3363380</v>
      </c>
      <c r="AG273" s="70"/>
      <c r="AH273" s="79">
        <v>6726760</v>
      </c>
      <c r="AI273" s="70"/>
      <c r="AJ273" s="79">
        <v>6726760</v>
      </c>
      <c r="AK273" s="70"/>
      <c r="AL273" s="83">
        <v>6726760</v>
      </c>
      <c r="AM273" s="82"/>
      <c r="AN273" s="79">
        <v>6726760</v>
      </c>
      <c r="AO273" s="70"/>
      <c r="AP273" s="79">
        <v>6726760</v>
      </c>
      <c r="AQ273" s="70"/>
      <c r="AR273" s="79">
        <v>6726760</v>
      </c>
      <c r="AS273" s="70"/>
      <c r="AT273" s="79">
        <v>6726760</v>
      </c>
      <c r="AU273" s="70"/>
      <c r="AV273" s="79">
        <v>6726760</v>
      </c>
      <c r="AW273" s="70"/>
      <c r="AX273" s="79">
        <v>6726760</v>
      </c>
      <c r="AY273" s="70"/>
      <c r="AZ273" s="79">
        <v>13453520</v>
      </c>
      <c r="BA273" s="70">
        <f t="shared" ref="BA273:BB273" si="267">AC273+AE273+AG273+AI273+AK273+AM273+AO273+AQ273+AS273+AU273+AW273+AY273</f>
        <v>77357740</v>
      </c>
      <c r="BB273" s="70">
        <f t="shared" si="267"/>
        <v>77357740</v>
      </c>
      <c r="BC273" s="71">
        <f t="shared" si="1"/>
        <v>0</v>
      </c>
      <c r="BD273" s="72">
        <f t="shared" si="2"/>
        <v>0</v>
      </c>
      <c r="BE273" s="72">
        <f t="shared" si="3"/>
        <v>0</v>
      </c>
    </row>
    <row r="274" spans="1:57" s="73" customFormat="1" ht="14.25" customHeight="1">
      <c r="A274" s="61" t="s">
        <v>57</v>
      </c>
      <c r="B274" s="61" t="s">
        <v>740</v>
      </c>
      <c r="C274" s="94" t="s">
        <v>741</v>
      </c>
      <c r="D274" s="94" t="s">
        <v>60</v>
      </c>
      <c r="E274" s="94">
        <v>27</v>
      </c>
      <c r="F274" s="63" t="s">
        <v>792</v>
      </c>
      <c r="G274" s="63" t="s">
        <v>777</v>
      </c>
      <c r="H274" s="63" t="s">
        <v>778</v>
      </c>
      <c r="I274" s="63" t="s">
        <v>268</v>
      </c>
      <c r="J274" s="64">
        <v>80111620</v>
      </c>
      <c r="K274" s="63" t="s">
        <v>745</v>
      </c>
      <c r="L274" s="63" t="s">
        <v>82</v>
      </c>
      <c r="M274" s="63" t="s">
        <v>793</v>
      </c>
      <c r="N274" s="63" t="s">
        <v>90</v>
      </c>
      <c r="O274" s="63" t="s">
        <v>90</v>
      </c>
      <c r="P274" s="63" t="s">
        <v>90</v>
      </c>
      <c r="Q274" s="63">
        <v>11</v>
      </c>
      <c r="R274" s="63" t="s">
        <v>71</v>
      </c>
      <c r="S274" s="63" t="s">
        <v>72</v>
      </c>
      <c r="T274" s="63" t="s">
        <v>73</v>
      </c>
      <c r="U274" s="83">
        <v>78100000</v>
      </c>
      <c r="V274" s="83">
        <v>78100000</v>
      </c>
      <c r="W274" s="63" t="s">
        <v>74</v>
      </c>
      <c r="X274" s="63" t="s">
        <v>65</v>
      </c>
      <c r="Y274" s="63" t="s">
        <v>747</v>
      </c>
      <c r="Z274" s="63" t="s">
        <v>748</v>
      </c>
      <c r="AA274" s="61">
        <v>6012220601</v>
      </c>
      <c r="AB274" s="63" t="s">
        <v>749</v>
      </c>
      <c r="AC274" s="68">
        <v>78100000</v>
      </c>
      <c r="AD274" s="68">
        <v>0</v>
      </c>
      <c r="AE274" s="68">
        <v>0</v>
      </c>
      <c r="AF274" s="68">
        <v>0</v>
      </c>
      <c r="AG274" s="68">
        <v>0</v>
      </c>
      <c r="AH274" s="68">
        <v>7100000</v>
      </c>
      <c r="AI274" s="68">
        <v>0</v>
      </c>
      <c r="AJ274" s="68">
        <v>7100000</v>
      </c>
      <c r="AK274" s="68">
        <v>0</v>
      </c>
      <c r="AL274" s="68">
        <v>7100000</v>
      </c>
      <c r="AM274" s="68">
        <v>0</v>
      </c>
      <c r="AN274" s="68">
        <v>7100000</v>
      </c>
      <c r="AO274" s="68">
        <v>0</v>
      </c>
      <c r="AP274" s="68">
        <v>7100000</v>
      </c>
      <c r="AQ274" s="68">
        <v>0</v>
      </c>
      <c r="AR274" s="68">
        <v>7100000</v>
      </c>
      <c r="AS274" s="68">
        <v>0</v>
      </c>
      <c r="AT274" s="68">
        <v>7100000</v>
      </c>
      <c r="AU274" s="68">
        <v>0</v>
      </c>
      <c r="AV274" s="68">
        <v>7100000</v>
      </c>
      <c r="AW274" s="68">
        <v>0</v>
      </c>
      <c r="AX274" s="68">
        <v>7100000</v>
      </c>
      <c r="AY274" s="68">
        <v>0</v>
      </c>
      <c r="AZ274" s="68">
        <v>14200000</v>
      </c>
      <c r="BA274" s="70">
        <f t="shared" ref="BA274:BB274" si="268">AC274+AE274+AG274+AI274+AK274+AM274+AO274+AQ274+AS274+AU274+AW274+AY274</f>
        <v>78100000</v>
      </c>
      <c r="BB274" s="70">
        <f t="shared" si="268"/>
        <v>78100000</v>
      </c>
      <c r="BC274" s="71">
        <f t="shared" si="1"/>
        <v>0</v>
      </c>
      <c r="BD274" s="72">
        <f t="shared" si="2"/>
        <v>0</v>
      </c>
      <c r="BE274" s="72">
        <f t="shared" si="3"/>
        <v>0</v>
      </c>
    </row>
    <row r="275" spans="1:57" s="73" customFormat="1" ht="14.25" customHeight="1">
      <c r="A275" s="61" t="s">
        <v>57</v>
      </c>
      <c r="B275" s="61" t="s">
        <v>740</v>
      </c>
      <c r="C275" s="94" t="s">
        <v>741</v>
      </c>
      <c r="D275" s="94" t="s">
        <v>60</v>
      </c>
      <c r="E275" s="94">
        <v>27</v>
      </c>
      <c r="F275" s="63" t="s">
        <v>794</v>
      </c>
      <c r="G275" s="63" t="s">
        <v>777</v>
      </c>
      <c r="H275" s="63" t="s">
        <v>778</v>
      </c>
      <c r="I275" s="63" t="s">
        <v>268</v>
      </c>
      <c r="J275" s="64">
        <v>80111620</v>
      </c>
      <c r="K275" s="63" t="s">
        <v>745</v>
      </c>
      <c r="L275" s="63" t="s">
        <v>82</v>
      </c>
      <c r="M275" s="66" t="s">
        <v>795</v>
      </c>
      <c r="N275" s="63" t="s">
        <v>90</v>
      </c>
      <c r="O275" s="63" t="s">
        <v>90</v>
      </c>
      <c r="P275" s="63" t="s">
        <v>90</v>
      </c>
      <c r="Q275" s="63">
        <v>11.5</v>
      </c>
      <c r="R275" s="63" t="s">
        <v>71</v>
      </c>
      <c r="S275" s="63" t="s">
        <v>72</v>
      </c>
      <c r="T275" s="63" t="s">
        <v>73</v>
      </c>
      <c r="U275" s="83">
        <v>66825753</v>
      </c>
      <c r="V275" s="83">
        <v>66825753</v>
      </c>
      <c r="W275" s="63" t="s">
        <v>74</v>
      </c>
      <c r="X275" s="63" t="s">
        <v>65</v>
      </c>
      <c r="Y275" s="63" t="s">
        <v>747</v>
      </c>
      <c r="Z275" s="63" t="s">
        <v>748</v>
      </c>
      <c r="AA275" s="61">
        <v>6012220601</v>
      </c>
      <c r="AB275" s="63" t="s">
        <v>749</v>
      </c>
      <c r="AC275" s="79">
        <v>67692420</v>
      </c>
      <c r="AD275" s="70"/>
      <c r="AE275" s="79">
        <v>-866667</v>
      </c>
      <c r="AF275" s="79">
        <v>2383333</v>
      </c>
      <c r="AG275" s="79">
        <v>0</v>
      </c>
      <c r="AH275" s="79">
        <v>6500000</v>
      </c>
      <c r="AI275" s="79">
        <v>0</v>
      </c>
      <c r="AJ275" s="79">
        <v>6500000</v>
      </c>
      <c r="AK275" s="79">
        <v>0</v>
      </c>
      <c r="AL275" s="83">
        <v>6500000</v>
      </c>
      <c r="AM275" s="83">
        <v>0</v>
      </c>
      <c r="AN275" s="79">
        <v>6500000</v>
      </c>
      <c r="AO275" s="79">
        <v>0</v>
      </c>
      <c r="AP275" s="79">
        <v>6500000</v>
      </c>
      <c r="AQ275" s="79">
        <v>0</v>
      </c>
      <c r="AR275" s="79">
        <v>6500000</v>
      </c>
      <c r="AS275" s="79">
        <v>0</v>
      </c>
      <c r="AT275" s="79">
        <v>6500000</v>
      </c>
      <c r="AU275" s="79">
        <v>0</v>
      </c>
      <c r="AV275" s="79">
        <v>6500000</v>
      </c>
      <c r="AW275" s="79">
        <v>0</v>
      </c>
      <c r="AX275" s="79">
        <v>6500000</v>
      </c>
      <c r="AY275" s="79">
        <v>0</v>
      </c>
      <c r="AZ275" s="76">
        <v>5942420</v>
      </c>
      <c r="BA275" s="70">
        <f t="shared" ref="BA275:BB275" si="269">AC275+AE275+AG275+AI275+AK275+AM275+AO275+AQ275+AS275+AU275+AW275+AY275</f>
        <v>66825753</v>
      </c>
      <c r="BB275" s="70">
        <f t="shared" si="269"/>
        <v>66825753</v>
      </c>
      <c r="BC275" s="71">
        <f t="shared" si="1"/>
        <v>0</v>
      </c>
      <c r="BD275" s="72">
        <f t="shared" si="2"/>
        <v>0</v>
      </c>
      <c r="BE275" s="72">
        <f t="shared" si="3"/>
        <v>0</v>
      </c>
    </row>
    <row r="276" spans="1:57" s="73" customFormat="1" ht="14.25" customHeight="1">
      <c r="A276" s="61" t="s">
        <v>57</v>
      </c>
      <c r="B276" s="61" t="s">
        <v>740</v>
      </c>
      <c r="C276" s="94" t="s">
        <v>741</v>
      </c>
      <c r="D276" s="94" t="s">
        <v>60</v>
      </c>
      <c r="E276" s="94" t="s">
        <v>102</v>
      </c>
      <c r="F276" s="63" t="s">
        <v>796</v>
      </c>
      <c r="G276" s="63" t="s">
        <v>777</v>
      </c>
      <c r="H276" s="63" t="s">
        <v>778</v>
      </c>
      <c r="I276" s="63" t="s">
        <v>755</v>
      </c>
      <c r="J276" s="64">
        <v>80111620</v>
      </c>
      <c r="K276" s="63" t="s">
        <v>745</v>
      </c>
      <c r="L276" s="63" t="s">
        <v>82</v>
      </c>
      <c r="M276" s="63" t="s">
        <v>797</v>
      </c>
      <c r="N276" s="63" t="s">
        <v>90</v>
      </c>
      <c r="O276" s="63" t="s">
        <v>90</v>
      </c>
      <c r="P276" s="63" t="s">
        <v>90</v>
      </c>
      <c r="Q276" s="63">
        <v>11.5</v>
      </c>
      <c r="R276" s="63" t="s">
        <v>71</v>
      </c>
      <c r="S276" s="63" t="s">
        <v>72</v>
      </c>
      <c r="T276" s="63" t="s">
        <v>73</v>
      </c>
      <c r="U276" s="83">
        <v>7057580</v>
      </c>
      <c r="V276" s="83">
        <v>7057580</v>
      </c>
      <c r="W276" s="63" t="s">
        <v>74</v>
      </c>
      <c r="X276" s="63" t="s">
        <v>65</v>
      </c>
      <c r="Y276" s="63" t="s">
        <v>747</v>
      </c>
      <c r="Z276" s="63" t="s">
        <v>748</v>
      </c>
      <c r="AA276" s="61">
        <v>6012220601</v>
      </c>
      <c r="AB276" s="63" t="s">
        <v>749</v>
      </c>
      <c r="AC276" s="79">
        <v>7057580</v>
      </c>
      <c r="AD276" s="70"/>
      <c r="AE276" s="70"/>
      <c r="AF276" s="79">
        <v>153429</v>
      </c>
      <c r="AG276" s="79"/>
      <c r="AH276" s="79">
        <v>613703</v>
      </c>
      <c r="AI276" s="70"/>
      <c r="AJ276" s="79">
        <v>613703</v>
      </c>
      <c r="AK276" s="70"/>
      <c r="AL276" s="83">
        <v>613703</v>
      </c>
      <c r="AM276" s="82"/>
      <c r="AN276" s="79">
        <v>613702</v>
      </c>
      <c r="AO276" s="70"/>
      <c r="AP276" s="79">
        <v>613702</v>
      </c>
      <c r="AQ276" s="70"/>
      <c r="AR276" s="79">
        <v>613702</v>
      </c>
      <c r="AS276" s="70"/>
      <c r="AT276" s="79">
        <v>613702</v>
      </c>
      <c r="AU276" s="70"/>
      <c r="AV276" s="79">
        <v>613702</v>
      </c>
      <c r="AW276" s="70"/>
      <c r="AX276" s="79">
        <v>613702</v>
      </c>
      <c r="AY276" s="70"/>
      <c r="AZ276" s="76">
        <v>1380830</v>
      </c>
      <c r="BA276" s="70">
        <f t="shared" ref="BA276:BB276" si="270">AC276+AE276+AG276+AI276+AK276+AM276+AO276+AQ276+AS276+AU276+AW276+AY276</f>
        <v>7057580</v>
      </c>
      <c r="BB276" s="70">
        <f t="shared" si="270"/>
        <v>7057580</v>
      </c>
      <c r="BC276" s="71">
        <f t="shared" si="1"/>
        <v>0</v>
      </c>
      <c r="BD276" s="72">
        <f t="shared" si="2"/>
        <v>0</v>
      </c>
      <c r="BE276" s="72">
        <f t="shared" si="3"/>
        <v>0</v>
      </c>
    </row>
    <row r="277" spans="1:57" s="73" customFormat="1" ht="14.25" customHeight="1">
      <c r="A277" s="61" t="s">
        <v>57</v>
      </c>
      <c r="B277" s="61" t="s">
        <v>740</v>
      </c>
      <c r="C277" s="94" t="s">
        <v>741</v>
      </c>
      <c r="D277" s="94" t="s">
        <v>60</v>
      </c>
      <c r="E277" s="94">
        <v>27</v>
      </c>
      <c r="F277" s="63" t="s">
        <v>798</v>
      </c>
      <c r="G277" s="63" t="s">
        <v>777</v>
      </c>
      <c r="H277" s="63" t="s">
        <v>778</v>
      </c>
      <c r="I277" s="63" t="s">
        <v>755</v>
      </c>
      <c r="J277" s="64">
        <v>80111620</v>
      </c>
      <c r="K277" s="63" t="s">
        <v>745</v>
      </c>
      <c r="L277" s="63" t="s">
        <v>82</v>
      </c>
      <c r="M277" s="66" t="s">
        <v>799</v>
      </c>
      <c r="N277" s="63" t="s">
        <v>90</v>
      </c>
      <c r="O277" s="63" t="s">
        <v>90</v>
      </c>
      <c r="P277" s="63" t="s">
        <v>90</v>
      </c>
      <c r="Q277" s="63">
        <v>11</v>
      </c>
      <c r="R277" s="63" t="s">
        <v>71</v>
      </c>
      <c r="S277" s="63" t="s">
        <v>72</v>
      </c>
      <c r="T277" s="63" t="s">
        <v>73</v>
      </c>
      <c r="U277" s="83">
        <v>42468876</v>
      </c>
      <c r="V277" s="83">
        <v>42468876</v>
      </c>
      <c r="W277" s="63" t="s">
        <v>74</v>
      </c>
      <c r="X277" s="63" t="s">
        <v>65</v>
      </c>
      <c r="Y277" s="63" t="s">
        <v>747</v>
      </c>
      <c r="Z277" s="63" t="s">
        <v>748</v>
      </c>
      <c r="AA277" s="61">
        <v>6012220601</v>
      </c>
      <c r="AB277" s="63" t="s">
        <v>749</v>
      </c>
      <c r="AC277" s="68">
        <v>40293000</v>
      </c>
      <c r="AD277" s="68"/>
      <c r="AE277" s="68"/>
      <c r="AF277" s="68"/>
      <c r="AG277" s="68">
        <v>-363000</v>
      </c>
      <c r="AH277" s="68">
        <v>3630000</v>
      </c>
      <c r="AI277" s="68">
        <v>0</v>
      </c>
      <c r="AJ277" s="68">
        <v>3630000</v>
      </c>
      <c r="AK277" s="68">
        <v>0</v>
      </c>
      <c r="AL277" s="68">
        <v>3630000</v>
      </c>
      <c r="AM277" s="68">
        <v>2538876</v>
      </c>
      <c r="AN277" s="68">
        <v>3630000</v>
      </c>
      <c r="AO277" s="68">
        <v>0</v>
      </c>
      <c r="AP277" s="68">
        <v>3630000</v>
      </c>
      <c r="AQ277" s="68">
        <v>0</v>
      </c>
      <c r="AR277" s="68">
        <v>3630000</v>
      </c>
      <c r="AS277" s="68">
        <v>0</v>
      </c>
      <c r="AT277" s="68">
        <v>3630000</v>
      </c>
      <c r="AU277" s="68">
        <v>0</v>
      </c>
      <c r="AV277" s="68">
        <v>3630000</v>
      </c>
      <c r="AW277" s="68">
        <v>0</v>
      </c>
      <c r="AX277" s="68">
        <v>3630000</v>
      </c>
      <c r="AY277" s="68">
        <v>0</v>
      </c>
      <c r="AZ277" s="68">
        <v>9798876</v>
      </c>
      <c r="BA277" s="70">
        <f t="shared" ref="BA277:BB277" si="271">AC277+AE277+AG277+AI277+AK277+AM277+AO277+AQ277+AS277+AU277+AW277+AY277</f>
        <v>42468876</v>
      </c>
      <c r="BB277" s="70">
        <f t="shared" si="271"/>
        <v>42468876</v>
      </c>
      <c r="BC277" s="71">
        <f t="shared" si="1"/>
        <v>0</v>
      </c>
      <c r="BD277" s="72">
        <f t="shared" si="2"/>
        <v>0</v>
      </c>
      <c r="BE277" s="72">
        <f t="shared" si="3"/>
        <v>0</v>
      </c>
    </row>
    <row r="278" spans="1:57" s="73" customFormat="1" ht="14.25" customHeight="1">
      <c r="A278" s="61" t="s">
        <v>57</v>
      </c>
      <c r="B278" s="61" t="s">
        <v>740</v>
      </c>
      <c r="C278" s="94" t="s">
        <v>741</v>
      </c>
      <c r="D278" s="94" t="s">
        <v>60</v>
      </c>
      <c r="E278" s="94">
        <v>27</v>
      </c>
      <c r="F278" s="63" t="s">
        <v>800</v>
      </c>
      <c r="G278" s="63" t="s">
        <v>777</v>
      </c>
      <c r="H278" s="63" t="s">
        <v>778</v>
      </c>
      <c r="I278" s="63" t="s">
        <v>755</v>
      </c>
      <c r="J278" s="64">
        <v>43232605</v>
      </c>
      <c r="K278" s="63" t="s">
        <v>745</v>
      </c>
      <c r="L278" s="63" t="s">
        <v>774</v>
      </c>
      <c r="M278" s="66" t="s">
        <v>801</v>
      </c>
      <c r="N278" s="63" t="s">
        <v>124</v>
      </c>
      <c r="O278" s="63" t="s">
        <v>125</v>
      </c>
      <c r="P278" s="63" t="s">
        <v>125</v>
      </c>
      <c r="Q278" s="63">
        <v>12</v>
      </c>
      <c r="R278" s="63" t="s">
        <v>71</v>
      </c>
      <c r="S278" s="63" t="s">
        <v>145</v>
      </c>
      <c r="T278" s="63" t="s">
        <v>73</v>
      </c>
      <c r="U278" s="83">
        <v>27997791</v>
      </c>
      <c r="V278" s="83">
        <v>27997791</v>
      </c>
      <c r="W278" s="63" t="s">
        <v>74</v>
      </c>
      <c r="X278" s="63" t="s">
        <v>65</v>
      </c>
      <c r="Y278" s="63" t="s">
        <v>747</v>
      </c>
      <c r="Z278" s="63" t="s">
        <v>748</v>
      </c>
      <c r="AA278" s="61">
        <v>6012220601</v>
      </c>
      <c r="AB278" s="63" t="s">
        <v>749</v>
      </c>
      <c r="AC278" s="68">
        <v>0</v>
      </c>
      <c r="AD278" s="68">
        <v>0</v>
      </c>
      <c r="AE278" s="68">
        <v>0</v>
      </c>
      <c r="AF278" s="68">
        <v>0</v>
      </c>
      <c r="AG278" s="68">
        <v>0</v>
      </c>
      <c r="AH278" s="68">
        <v>0</v>
      </c>
      <c r="AI278" s="68">
        <v>0</v>
      </c>
      <c r="AJ278" s="68">
        <v>0</v>
      </c>
      <c r="AK278" s="68">
        <v>0</v>
      </c>
      <c r="AL278" s="68">
        <v>0</v>
      </c>
      <c r="AM278" s="68">
        <v>27997791</v>
      </c>
      <c r="AN278" s="68">
        <v>0</v>
      </c>
      <c r="AO278" s="68">
        <v>0</v>
      </c>
      <c r="AP278" s="68">
        <v>0</v>
      </c>
      <c r="AQ278" s="68">
        <v>0</v>
      </c>
      <c r="AR278" s="68">
        <v>0</v>
      </c>
      <c r="AS278" s="68">
        <v>0</v>
      </c>
      <c r="AT278" s="68">
        <v>0</v>
      </c>
      <c r="AU278" s="68">
        <v>0</v>
      </c>
      <c r="AV278" s="68">
        <v>0</v>
      </c>
      <c r="AW278" s="68">
        <v>0</v>
      </c>
      <c r="AX278" s="68">
        <v>0</v>
      </c>
      <c r="AY278" s="68">
        <v>0</v>
      </c>
      <c r="AZ278" s="68">
        <v>27997791</v>
      </c>
      <c r="BA278" s="70">
        <f t="shared" ref="BA278:BB278" si="272">AC278+AE278+AG278+AI278+AK278+AM278+AO278+AQ278+AS278+AU278+AW278+AY278</f>
        <v>27997791</v>
      </c>
      <c r="BB278" s="70">
        <f t="shared" si="272"/>
        <v>27997791</v>
      </c>
      <c r="BC278" s="71">
        <f t="shared" si="1"/>
        <v>0</v>
      </c>
      <c r="BD278" s="72">
        <f t="shared" si="2"/>
        <v>0</v>
      </c>
      <c r="BE278" s="72">
        <f t="shared" si="3"/>
        <v>0</v>
      </c>
    </row>
    <row r="279" spans="1:57" s="73" customFormat="1" ht="14.25" customHeight="1">
      <c r="A279" s="61" t="s">
        <v>57</v>
      </c>
      <c r="B279" s="61" t="s">
        <v>740</v>
      </c>
      <c r="C279" s="94" t="s">
        <v>741</v>
      </c>
      <c r="D279" s="94" t="s">
        <v>60</v>
      </c>
      <c r="E279" s="94">
        <v>4</v>
      </c>
      <c r="F279" s="63" t="s">
        <v>802</v>
      </c>
      <c r="G279" s="63" t="s">
        <v>777</v>
      </c>
      <c r="H279" s="63" t="s">
        <v>778</v>
      </c>
      <c r="I279" s="63" t="s">
        <v>755</v>
      </c>
      <c r="J279" s="64">
        <v>80111620</v>
      </c>
      <c r="K279" s="63" t="s">
        <v>745</v>
      </c>
      <c r="L279" s="63" t="s">
        <v>82</v>
      </c>
      <c r="M279" s="63" t="s">
        <v>803</v>
      </c>
      <c r="N279" s="63" t="s">
        <v>90</v>
      </c>
      <c r="O279" s="63" t="s">
        <v>90</v>
      </c>
      <c r="P279" s="63" t="s">
        <v>90</v>
      </c>
      <c r="Q279" s="63">
        <v>11.5</v>
      </c>
      <c r="R279" s="63" t="s">
        <v>71</v>
      </c>
      <c r="S279" s="63" t="s">
        <v>72</v>
      </c>
      <c r="T279" s="63" t="s">
        <v>73</v>
      </c>
      <c r="U279" s="83">
        <v>12397420</v>
      </c>
      <c r="V279" s="83">
        <v>12397420</v>
      </c>
      <c r="W279" s="63" t="s">
        <v>74</v>
      </c>
      <c r="X279" s="63" t="s">
        <v>65</v>
      </c>
      <c r="Y279" s="63" t="s">
        <v>747</v>
      </c>
      <c r="Z279" s="63" t="s">
        <v>748</v>
      </c>
      <c r="AA279" s="61">
        <v>6012220601</v>
      </c>
      <c r="AB279" s="63" t="s">
        <v>749</v>
      </c>
      <c r="AC279" s="68">
        <v>12397420</v>
      </c>
      <c r="AD279" s="68">
        <v>0</v>
      </c>
      <c r="AE279" s="68">
        <v>0</v>
      </c>
      <c r="AF279" s="68">
        <v>0</v>
      </c>
      <c r="AG279" s="68">
        <v>0</v>
      </c>
      <c r="AH279" s="68">
        <v>0</v>
      </c>
      <c r="AI279" s="68">
        <v>0</v>
      </c>
      <c r="AJ279" s="68">
        <v>0</v>
      </c>
      <c r="AK279" s="68">
        <v>0</v>
      </c>
      <c r="AL279" s="68">
        <v>0</v>
      </c>
      <c r="AM279" s="68">
        <v>0</v>
      </c>
      <c r="AN279" s="68">
        <v>0</v>
      </c>
      <c r="AO279" s="68">
        <v>0</v>
      </c>
      <c r="AP279" s="68">
        <v>0</v>
      </c>
      <c r="AQ279" s="68">
        <v>0</v>
      </c>
      <c r="AR279" s="68">
        <v>0</v>
      </c>
      <c r="AS279" s="68">
        <v>0</v>
      </c>
      <c r="AT279" s="68">
        <v>0</v>
      </c>
      <c r="AU279" s="68">
        <v>0</v>
      </c>
      <c r="AV279" s="68">
        <v>0</v>
      </c>
      <c r="AW279" s="68">
        <v>0</v>
      </c>
      <c r="AX279" s="68">
        <v>3771808</v>
      </c>
      <c r="AY279" s="68">
        <v>0</v>
      </c>
      <c r="AZ279" s="68">
        <v>8625612</v>
      </c>
      <c r="BA279" s="70">
        <f t="shared" ref="BA279:BB279" si="273">AC279+AE279+AG279+AI279+AK279+AM279+AO279+AQ279+AS279+AU279+AW279+AY279</f>
        <v>12397420</v>
      </c>
      <c r="BB279" s="70">
        <f t="shared" si="273"/>
        <v>12397420</v>
      </c>
      <c r="BC279" s="71">
        <f t="shared" si="1"/>
        <v>0</v>
      </c>
      <c r="BD279" s="72">
        <f t="shared" si="2"/>
        <v>0</v>
      </c>
      <c r="BE279" s="72">
        <f t="shared" si="3"/>
        <v>0</v>
      </c>
    </row>
    <row r="280" spans="1:57" s="73" customFormat="1" ht="14.25" customHeight="1">
      <c r="A280" s="61" t="s">
        <v>57</v>
      </c>
      <c r="B280" s="61" t="s">
        <v>740</v>
      </c>
      <c r="C280" s="94" t="s">
        <v>741</v>
      </c>
      <c r="D280" s="94" t="s">
        <v>60</v>
      </c>
      <c r="E280" s="94">
        <v>6</v>
      </c>
      <c r="F280" s="63" t="s">
        <v>804</v>
      </c>
      <c r="G280" s="63" t="s">
        <v>777</v>
      </c>
      <c r="H280" s="63" t="s">
        <v>805</v>
      </c>
      <c r="I280" s="63" t="s">
        <v>759</v>
      </c>
      <c r="J280" s="64">
        <v>80111620</v>
      </c>
      <c r="K280" s="63" t="s">
        <v>806</v>
      </c>
      <c r="L280" s="63" t="s">
        <v>82</v>
      </c>
      <c r="M280" s="63" t="s">
        <v>807</v>
      </c>
      <c r="N280" s="63" t="s">
        <v>140</v>
      </c>
      <c r="O280" s="63" t="s">
        <v>140</v>
      </c>
      <c r="P280" s="63" t="s">
        <v>140</v>
      </c>
      <c r="Q280" s="63">
        <v>4</v>
      </c>
      <c r="R280" s="63" t="s">
        <v>71</v>
      </c>
      <c r="S280" s="63" t="s">
        <v>72</v>
      </c>
      <c r="T280" s="63" t="s">
        <v>73</v>
      </c>
      <c r="U280" s="83">
        <v>35000000</v>
      </c>
      <c r="V280" s="83">
        <v>35000000</v>
      </c>
      <c r="W280" s="63" t="s">
        <v>74</v>
      </c>
      <c r="X280" s="63" t="s">
        <v>65</v>
      </c>
      <c r="Y280" s="63" t="s">
        <v>747</v>
      </c>
      <c r="Z280" s="63" t="s">
        <v>748</v>
      </c>
      <c r="AA280" s="61">
        <v>6012220601</v>
      </c>
      <c r="AB280" s="63" t="s">
        <v>749</v>
      </c>
      <c r="AC280" s="79">
        <v>0</v>
      </c>
      <c r="AD280" s="79">
        <v>0</v>
      </c>
      <c r="AE280" s="79">
        <v>0</v>
      </c>
      <c r="AF280" s="79">
        <v>0</v>
      </c>
      <c r="AG280" s="79">
        <v>0</v>
      </c>
      <c r="AH280" s="79">
        <v>0</v>
      </c>
      <c r="AI280" s="79">
        <v>0</v>
      </c>
      <c r="AJ280" s="79">
        <v>0</v>
      </c>
      <c r="AK280" s="79">
        <v>0</v>
      </c>
      <c r="AL280" s="83">
        <v>0</v>
      </c>
      <c r="AM280" s="83">
        <v>0</v>
      </c>
      <c r="AN280" s="79">
        <v>0</v>
      </c>
      <c r="AO280" s="79">
        <v>0</v>
      </c>
      <c r="AP280" s="79">
        <v>0</v>
      </c>
      <c r="AQ280" s="79">
        <v>0</v>
      </c>
      <c r="AR280" s="79">
        <v>0</v>
      </c>
      <c r="AS280" s="79">
        <v>35000000</v>
      </c>
      <c r="AT280" s="79">
        <v>0</v>
      </c>
      <c r="AU280" s="79">
        <v>0</v>
      </c>
      <c r="AV280" s="79">
        <v>8750000</v>
      </c>
      <c r="AW280" s="79">
        <v>0</v>
      </c>
      <c r="AX280" s="79">
        <v>8750000</v>
      </c>
      <c r="AY280" s="79">
        <v>0</v>
      </c>
      <c r="AZ280" s="76">
        <v>17500000</v>
      </c>
      <c r="BA280" s="70">
        <f t="shared" ref="BA280:BB280" si="274">AC280+AE280+AG280+AI280+AK280+AM280+AO280+AQ280+AS280+AU280+AW280+AY280</f>
        <v>35000000</v>
      </c>
      <c r="BB280" s="70">
        <f t="shared" si="274"/>
        <v>35000000</v>
      </c>
      <c r="BC280" s="71">
        <f t="shared" si="1"/>
        <v>0</v>
      </c>
      <c r="BD280" s="72">
        <f t="shared" si="2"/>
        <v>0</v>
      </c>
      <c r="BE280" s="72">
        <f t="shared" si="3"/>
        <v>0</v>
      </c>
    </row>
    <row r="281" spans="1:57" s="73" customFormat="1" ht="15.75" customHeight="1">
      <c r="A281" s="61" t="s">
        <v>57</v>
      </c>
      <c r="B281" s="61" t="s">
        <v>740</v>
      </c>
      <c r="C281" s="94" t="s">
        <v>741</v>
      </c>
      <c r="D281" s="94" t="s">
        <v>60</v>
      </c>
      <c r="E281" s="94">
        <v>35</v>
      </c>
      <c r="F281" s="103" t="s">
        <v>808</v>
      </c>
      <c r="G281" s="63" t="s">
        <v>777</v>
      </c>
      <c r="H281" s="63" t="s">
        <v>805</v>
      </c>
      <c r="I281" s="63" t="s">
        <v>763</v>
      </c>
      <c r="J281" s="64">
        <v>80111620</v>
      </c>
      <c r="K281" s="63" t="s">
        <v>806</v>
      </c>
      <c r="L281" s="63" t="s">
        <v>82</v>
      </c>
      <c r="M281" s="63" t="s">
        <v>809</v>
      </c>
      <c r="N281" s="63" t="s">
        <v>70</v>
      </c>
      <c r="O281" s="63" t="s">
        <v>70</v>
      </c>
      <c r="P281" s="63" t="s">
        <v>70</v>
      </c>
      <c r="Q281" s="63">
        <v>6</v>
      </c>
      <c r="R281" s="63" t="s">
        <v>71</v>
      </c>
      <c r="S281" s="63" t="s">
        <v>72</v>
      </c>
      <c r="T281" s="63" t="s">
        <v>73</v>
      </c>
      <c r="U281" s="158">
        <v>32000000</v>
      </c>
      <c r="V281" s="83">
        <v>32000000</v>
      </c>
      <c r="W281" s="63" t="s">
        <v>74</v>
      </c>
      <c r="X281" s="63" t="s">
        <v>65</v>
      </c>
      <c r="Y281" s="63" t="s">
        <v>747</v>
      </c>
      <c r="Z281" s="63" t="s">
        <v>748</v>
      </c>
      <c r="AA281" s="61">
        <v>6012220601</v>
      </c>
      <c r="AB281" s="63" t="s">
        <v>749</v>
      </c>
      <c r="AC281" s="79">
        <v>0</v>
      </c>
      <c r="AD281" s="79">
        <v>0</v>
      </c>
      <c r="AE281" s="79">
        <v>0</v>
      </c>
      <c r="AF281" s="79">
        <v>0</v>
      </c>
      <c r="AG281" s="76">
        <v>0</v>
      </c>
      <c r="AH281" s="79">
        <v>0</v>
      </c>
      <c r="AI281" s="79">
        <v>0</v>
      </c>
      <c r="AJ281" s="79">
        <v>0</v>
      </c>
      <c r="AK281" s="79">
        <v>0</v>
      </c>
      <c r="AL281" s="83">
        <v>0</v>
      </c>
      <c r="AM281" s="83">
        <v>0</v>
      </c>
      <c r="AN281" s="79">
        <v>0</v>
      </c>
      <c r="AO281" s="79">
        <v>32000000</v>
      </c>
      <c r="AP281" s="79">
        <v>0</v>
      </c>
      <c r="AQ281" s="79">
        <v>0</v>
      </c>
      <c r="AR281" s="79">
        <v>2000000</v>
      </c>
      <c r="AS281" s="79">
        <v>0</v>
      </c>
      <c r="AT281" s="79">
        <v>6000000</v>
      </c>
      <c r="AU281" s="79">
        <v>0</v>
      </c>
      <c r="AV281" s="79">
        <v>6000000</v>
      </c>
      <c r="AW281" s="79">
        <v>0</v>
      </c>
      <c r="AX281" s="79">
        <v>6000000</v>
      </c>
      <c r="AY281" s="79">
        <v>0</v>
      </c>
      <c r="AZ281" s="76">
        <v>12000000</v>
      </c>
      <c r="BA281" s="70">
        <f t="shared" ref="BA281:BB281" si="275">AC281+AE281+AG281+AI281+AK281+AM281+AO281+AQ281+AS281+AU281+AW281+AY281</f>
        <v>32000000</v>
      </c>
      <c r="BB281" s="70">
        <f t="shared" si="275"/>
        <v>32000000</v>
      </c>
      <c r="BC281" s="71">
        <f t="shared" si="1"/>
        <v>0</v>
      </c>
      <c r="BD281" s="72">
        <f t="shared" si="2"/>
        <v>0</v>
      </c>
      <c r="BE281" s="72">
        <f t="shared" si="3"/>
        <v>0</v>
      </c>
    </row>
    <row r="282" spans="1:57" s="73" customFormat="1" ht="14.25" customHeight="1">
      <c r="A282" s="61" t="s">
        <v>57</v>
      </c>
      <c r="B282" s="61" t="s">
        <v>740</v>
      </c>
      <c r="C282" s="94" t="s">
        <v>741</v>
      </c>
      <c r="D282" s="94" t="s">
        <v>60</v>
      </c>
      <c r="E282" s="94">
        <v>6</v>
      </c>
      <c r="F282" s="63" t="s">
        <v>810</v>
      </c>
      <c r="G282" s="63" t="s">
        <v>777</v>
      </c>
      <c r="H282" s="63" t="s">
        <v>805</v>
      </c>
      <c r="I282" s="63" t="s">
        <v>763</v>
      </c>
      <c r="J282" s="64">
        <v>80111620</v>
      </c>
      <c r="K282" s="63" t="s">
        <v>806</v>
      </c>
      <c r="L282" s="63" t="s">
        <v>82</v>
      </c>
      <c r="M282" s="63" t="s">
        <v>811</v>
      </c>
      <c r="N282" s="63" t="s">
        <v>84</v>
      </c>
      <c r="O282" s="63" t="s">
        <v>84</v>
      </c>
      <c r="P282" s="66" t="s">
        <v>84</v>
      </c>
      <c r="Q282" s="63">
        <v>11</v>
      </c>
      <c r="R282" s="63" t="s">
        <v>71</v>
      </c>
      <c r="S282" s="63" t="s">
        <v>72</v>
      </c>
      <c r="T282" s="63" t="s">
        <v>73</v>
      </c>
      <c r="U282" s="83">
        <v>45000000</v>
      </c>
      <c r="V282" s="83">
        <v>45000000</v>
      </c>
      <c r="W282" s="63" t="s">
        <v>74</v>
      </c>
      <c r="X282" s="63" t="s">
        <v>65</v>
      </c>
      <c r="Y282" s="63" t="s">
        <v>747</v>
      </c>
      <c r="Z282" s="63" t="s">
        <v>748</v>
      </c>
      <c r="AA282" s="61">
        <v>6012220601</v>
      </c>
      <c r="AB282" s="63" t="s">
        <v>749</v>
      </c>
      <c r="AC282" s="68">
        <v>0</v>
      </c>
      <c r="AD282" s="68">
        <v>0</v>
      </c>
      <c r="AE282" s="68">
        <v>45000000</v>
      </c>
      <c r="AF282" s="68">
        <v>0</v>
      </c>
      <c r="AG282" s="68">
        <v>0</v>
      </c>
      <c r="AH282" s="68">
        <v>0</v>
      </c>
      <c r="AI282" s="68">
        <v>0</v>
      </c>
      <c r="AJ282" s="68">
        <v>0</v>
      </c>
      <c r="AK282" s="68">
        <v>0</v>
      </c>
      <c r="AL282" s="68">
        <v>0</v>
      </c>
      <c r="AM282" s="68">
        <v>0</v>
      </c>
      <c r="AN282" s="68">
        <v>0</v>
      </c>
      <c r="AO282" s="68">
        <v>0</v>
      </c>
      <c r="AP282" s="68">
        <v>0</v>
      </c>
      <c r="AQ282" s="68">
        <v>0</v>
      </c>
      <c r="AR282" s="68">
        <v>0</v>
      </c>
      <c r="AS282" s="68">
        <v>0</v>
      </c>
      <c r="AT282" s="68">
        <v>0</v>
      </c>
      <c r="AU282" s="68">
        <v>0</v>
      </c>
      <c r="AV282" s="68">
        <v>6000000</v>
      </c>
      <c r="AW282" s="68">
        <v>0</v>
      </c>
      <c r="AX282" s="68">
        <v>13000000</v>
      </c>
      <c r="AY282" s="68">
        <v>0</v>
      </c>
      <c r="AZ282" s="68">
        <v>26000000</v>
      </c>
      <c r="BA282" s="70">
        <f t="shared" ref="BA282:BB282" si="276">AC282+AE282+AG282+AI282+AK282+AM282+AO282+AQ282+AS282+AU282+AW282+AY282</f>
        <v>45000000</v>
      </c>
      <c r="BB282" s="70">
        <f t="shared" si="276"/>
        <v>45000000</v>
      </c>
      <c r="BC282" s="71">
        <f t="shared" si="1"/>
        <v>0</v>
      </c>
      <c r="BD282" s="72">
        <f t="shared" si="2"/>
        <v>0</v>
      </c>
      <c r="BE282" s="72">
        <f t="shared" si="3"/>
        <v>0</v>
      </c>
    </row>
    <row r="283" spans="1:57" s="73" customFormat="1" ht="14.25" customHeight="1">
      <c r="A283" s="61" t="s">
        <v>57</v>
      </c>
      <c r="B283" s="61" t="s">
        <v>740</v>
      </c>
      <c r="C283" s="94" t="s">
        <v>741</v>
      </c>
      <c r="D283" s="94" t="s">
        <v>60</v>
      </c>
      <c r="E283" s="94">
        <v>35</v>
      </c>
      <c r="F283" s="103" t="s">
        <v>812</v>
      </c>
      <c r="G283" s="63" t="s">
        <v>777</v>
      </c>
      <c r="H283" s="63" t="s">
        <v>805</v>
      </c>
      <c r="I283" s="63" t="s">
        <v>763</v>
      </c>
      <c r="J283" s="78">
        <v>80111620</v>
      </c>
      <c r="K283" s="66" t="s">
        <v>806</v>
      </c>
      <c r="L283" s="66" t="s">
        <v>128</v>
      </c>
      <c r="M283" s="63" t="s">
        <v>813</v>
      </c>
      <c r="N283" s="63" t="s">
        <v>139</v>
      </c>
      <c r="O283" s="63" t="s">
        <v>139</v>
      </c>
      <c r="P283" s="63" t="s">
        <v>139</v>
      </c>
      <c r="Q283" s="63">
        <v>5</v>
      </c>
      <c r="R283" s="63" t="s">
        <v>71</v>
      </c>
      <c r="S283" s="63" t="s">
        <v>72</v>
      </c>
      <c r="T283" s="63" t="s">
        <v>73</v>
      </c>
      <c r="U283" s="158">
        <v>30000000</v>
      </c>
      <c r="V283" s="83">
        <v>30000000</v>
      </c>
      <c r="W283" s="63" t="s">
        <v>74</v>
      </c>
      <c r="X283" s="63" t="s">
        <v>65</v>
      </c>
      <c r="Y283" s="63" t="s">
        <v>747</v>
      </c>
      <c r="Z283" s="63" t="s">
        <v>748</v>
      </c>
      <c r="AA283" s="61">
        <v>6012220601</v>
      </c>
      <c r="AB283" s="63" t="s">
        <v>749</v>
      </c>
      <c r="AC283" s="79">
        <v>0</v>
      </c>
      <c r="AD283" s="79">
        <v>0</v>
      </c>
      <c r="AE283" s="79">
        <v>0</v>
      </c>
      <c r="AF283" s="79">
        <v>0</v>
      </c>
      <c r="AG283" s="79">
        <v>0</v>
      </c>
      <c r="AH283" s="79">
        <v>0</v>
      </c>
      <c r="AI283" s="79">
        <v>0</v>
      </c>
      <c r="AJ283" s="79">
        <v>0</v>
      </c>
      <c r="AK283" s="79">
        <v>0</v>
      </c>
      <c r="AL283" s="83">
        <v>0</v>
      </c>
      <c r="AM283" s="83">
        <v>0</v>
      </c>
      <c r="AN283" s="79">
        <v>0</v>
      </c>
      <c r="AO283" s="79">
        <v>0</v>
      </c>
      <c r="AP283" s="79">
        <v>0</v>
      </c>
      <c r="AQ283" s="79">
        <v>30000000</v>
      </c>
      <c r="AR283" s="79">
        <v>0</v>
      </c>
      <c r="AS283" s="79">
        <v>0</v>
      </c>
      <c r="AT283" s="79">
        <v>6000000</v>
      </c>
      <c r="AU283" s="79">
        <v>0</v>
      </c>
      <c r="AV283" s="79">
        <v>6000000</v>
      </c>
      <c r="AW283" s="79">
        <v>0</v>
      </c>
      <c r="AX283" s="79">
        <v>6000000</v>
      </c>
      <c r="AY283" s="79">
        <v>0</v>
      </c>
      <c r="AZ283" s="76">
        <v>12000000</v>
      </c>
      <c r="BA283" s="70">
        <f t="shared" ref="BA283:BB283" si="277">AC283+AE283+AG283+AI283+AK283+AM283+AO283+AQ283+AS283+AU283+AW283+AY283</f>
        <v>30000000</v>
      </c>
      <c r="BB283" s="70">
        <f t="shared" si="277"/>
        <v>30000000</v>
      </c>
      <c r="BC283" s="71">
        <f t="shared" si="1"/>
        <v>0</v>
      </c>
      <c r="BD283" s="72">
        <f t="shared" si="2"/>
        <v>0</v>
      </c>
      <c r="BE283" s="72">
        <f t="shared" si="3"/>
        <v>0</v>
      </c>
    </row>
    <row r="284" spans="1:57" s="73" customFormat="1" ht="14.25" customHeight="1">
      <c r="A284" s="61" t="s">
        <v>57</v>
      </c>
      <c r="B284" s="61" t="s">
        <v>740</v>
      </c>
      <c r="C284" s="94" t="s">
        <v>741</v>
      </c>
      <c r="D284" s="94" t="s">
        <v>60</v>
      </c>
      <c r="E284" s="94">
        <v>3</v>
      </c>
      <c r="F284" s="63" t="s">
        <v>814</v>
      </c>
      <c r="G284" s="63" t="s">
        <v>777</v>
      </c>
      <c r="H284" s="63" t="s">
        <v>805</v>
      </c>
      <c r="I284" s="63" t="s">
        <v>763</v>
      </c>
      <c r="J284" s="78">
        <v>80111620</v>
      </c>
      <c r="K284" s="66" t="s">
        <v>806</v>
      </c>
      <c r="L284" s="66" t="s">
        <v>82</v>
      </c>
      <c r="M284" s="63" t="s">
        <v>815</v>
      </c>
      <c r="N284" s="63" t="s">
        <v>90</v>
      </c>
      <c r="O284" s="63" t="s">
        <v>90</v>
      </c>
      <c r="P284" s="63" t="s">
        <v>90</v>
      </c>
      <c r="Q284" s="63">
        <v>11.5</v>
      </c>
      <c r="R284" s="63" t="s">
        <v>71</v>
      </c>
      <c r="S284" s="63" t="s">
        <v>72</v>
      </c>
      <c r="T284" s="63" t="s">
        <v>73</v>
      </c>
      <c r="U284" s="83">
        <v>2000000</v>
      </c>
      <c r="V284" s="83">
        <v>2000000</v>
      </c>
      <c r="W284" s="63" t="s">
        <v>74</v>
      </c>
      <c r="X284" s="63" t="s">
        <v>65</v>
      </c>
      <c r="Y284" s="63" t="s">
        <v>747</v>
      </c>
      <c r="Z284" s="63" t="s">
        <v>748</v>
      </c>
      <c r="AA284" s="61">
        <v>6012220601</v>
      </c>
      <c r="AB284" s="63" t="s">
        <v>749</v>
      </c>
      <c r="AC284" s="68">
        <v>2000000</v>
      </c>
      <c r="AD284" s="68">
        <v>0</v>
      </c>
      <c r="AE284" s="68">
        <v>0</v>
      </c>
      <c r="AF284" s="68">
        <v>0</v>
      </c>
      <c r="AG284" s="68">
        <v>0</v>
      </c>
      <c r="AH284" s="68">
        <v>0</v>
      </c>
      <c r="AI284" s="68">
        <v>0</v>
      </c>
      <c r="AJ284" s="68">
        <v>0</v>
      </c>
      <c r="AK284" s="68">
        <v>0</v>
      </c>
      <c r="AL284" s="68">
        <v>0</v>
      </c>
      <c r="AM284" s="68">
        <v>0</v>
      </c>
      <c r="AN284" s="68">
        <v>0</v>
      </c>
      <c r="AO284" s="68">
        <v>0</v>
      </c>
      <c r="AP284" s="68">
        <v>0</v>
      </c>
      <c r="AQ284" s="68">
        <v>0</v>
      </c>
      <c r="AR284" s="68">
        <v>0</v>
      </c>
      <c r="AS284" s="68">
        <v>0</v>
      </c>
      <c r="AT284" s="68">
        <v>0</v>
      </c>
      <c r="AU284" s="68">
        <v>0</v>
      </c>
      <c r="AV284" s="68">
        <v>0</v>
      </c>
      <c r="AW284" s="68">
        <v>0</v>
      </c>
      <c r="AX284" s="68">
        <v>2000000</v>
      </c>
      <c r="AY284" s="68">
        <v>0</v>
      </c>
      <c r="AZ284" s="68">
        <v>0</v>
      </c>
      <c r="BA284" s="70">
        <f t="shared" ref="BA284:BB284" si="278">AC284+AE284+AG284+AI284+AK284+AM284+AO284+AQ284+AS284+AU284+AW284+AY284</f>
        <v>2000000</v>
      </c>
      <c r="BB284" s="70">
        <f t="shared" si="278"/>
        <v>2000000</v>
      </c>
      <c r="BC284" s="71">
        <f t="shared" si="1"/>
        <v>0</v>
      </c>
      <c r="BD284" s="72">
        <f t="shared" si="2"/>
        <v>0</v>
      </c>
      <c r="BE284" s="72">
        <f t="shared" si="3"/>
        <v>0</v>
      </c>
    </row>
    <row r="285" spans="1:57" s="73" customFormat="1" ht="14.25" customHeight="1">
      <c r="A285" s="61" t="s">
        <v>57</v>
      </c>
      <c r="B285" s="61" t="s">
        <v>740</v>
      </c>
      <c r="C285" s="94" t="s">
        <v>741</v>
      </c>
      <c r="D285" s="94" t="s">
        <v>60</v>
      </c>
      <c r="E285" s="94">
        <v>6</v>
      </c>
      <c r="F285" s="63" t="s">
        <v>816</v>
      </c>
      <c r="G285" s="63" t="s">
        <v>777</v>
      </c>
      <c r="H285" s="63" t="s">
        <v>805</v>
      </c>
      <c r="I285" s="63" t="s">
        <v>763</v>
      </c>
      <c r="J285" s="78">
        <v>80111620</v>
      </c>
      <c r="K285" s="66" t="s">
        <v>806</v>
      </c>
      <c r="L285" s="66" t="s">
        <v>82</v>
      </c>
      <c r="M285" s="63" t="s">
        <v>817</v>
      </c>
      <c r="N285" s="63" t="s">
        <v>90</v>
      </c>
      <c r="O285" s="63" t="s">
        <v>90</v>
      </c>
      <c r="P285" s="63" t="s">
        <v>90</v>
      </c>
      <c r="Q285" s="63">
        <v>11.5</v>
      </c>
      <c r="R285" s="63" t="s">
        <v>71</v>
      </c>
      <c r="S285" s="63" t="s">
        <v>72</v>
      </c>
      <c r="T285" s="63" t="s">
        <v>73</v>
      </c>
      <c r="U285" s="83">
        <v>10200000</v>
      </c>
      <c r="V285" s="83">
        <v>10200000</v>
      </c>
      <c r="W285" s="63" t="s">
        <v>74</v>
      </c>
      <c r="X285" s="63" t="s">
        <v>65</v>
      </c>
      <c r="Y285" s="63" t="s">
        <v>747</v>
      </c>
      <c r="Z285" s="63" t="s">
        <v>748</v>
      </c>
      <c r="AA285" s="61">
        <v>6012220601</v>
      </c>
      <c r="AB285" s="63" t="s">
        <v>749</v>
      </c>
      <c r="AC285" s="68">
        <v>10200000</v>
      </c>
      <c r="AD285" s="68">
        <v>0</v>
      </c>
      <c r="AE285" s="68">
        <v>0</v>
      </c>
      <c r="AF285" s="68">
        <v>0</v>
      </c>
      <c r="AG285" s="68">
        <v>0</v>
      </c>
      <c r="AH285" s="68">
        <v>0</v>
      </c>
      <c r="AI285" s="68">
        <v>0</v>
      </c>
      <c r="AJ285" s="68">
        <v>0</v>
      </c>
      <c r="AK285" s="68">
        <v>0</v>
      </c>
      <c r="AL285" s="68">
        <v>0</v>
      </c>
      <c r="AM285" s="68">
        <v>0</v>
      </c>
      <c r="AN285" s="68">
        <v>0</v>
      </c>
      <c r="AO285" s="68">
        <v>0</v>
      </c>
      <c r="AP285" s="68">
        <v>0</v>
      </c>
      <c r="AQ285" s="68">
        <v>0</v>
      </c>
      <c r="AR285" s="68">
        <v>0</v>
      </c>
      <c r="AS285" s="68">
        <v>0</v>
      </c>
      <c r="AT285" s="68">
        <v>1200000</v>
      </c>
      <c r="AU285" s="68">
        <v>0</v>
      </c>
      <c r="AV285" s="68">
        <v>4500000</v>
      </c>
      <c r="AW285" s="68">
        <v>0</v>
      </c>
      <c r="AX285" s="68">
        <v>4500000</v>
      </c>
      <c r="AY285" s="68">
        <v>0</v>
      </c>
      <c r="AZ285" s="68">
        <v>0</v>
      </c>
      <c r="BA285" s="70">
        <f t="shared" ref="BA285:BB285" si="279">AC285+AE285+AG285+AI285+AK285+AM285+AO285+AQ285+AS285+AU285+AW285+AY285</f>
        <v>10200000</v>
      </c>
      <c r="BB285" s="70">
        <f t="shared" si="279"/>
        <v>10200000</v>
      </c>
      <c r="BC285" s="71">
        <f t="shared" si="1"/>
        <v>0</v>
      </c>
      <c r="BD285" s="72">
        <f t="shared" si="2"/>
        <v>0</v>
      </c>
      <c r="BE285" s="72">
        <f t="shared" si="3"/>
        <v>0</v>
      </c>
    </row>
    <row r="286" spans="1:57" s="73" customFormat="1" ht="14.25" customHeight="1">
      <c r="A286" s="61" t="s">
        <v>57</v>
      </c>
      <c r="B286" s="61" t="s">
        <v>740</v>
      </c>
      <c r="C286" s="94" t="s">
        <v>741</v>
      </c>
      <c r="D286" s="94" t="s">
        <v>60</v>
      </c>
      <c r="E286" s="94">
        <v>35</v>
      </c>
      <c r="F286" s="103" t="s">
        <v>818</v>
      </c>
      <c r="G286" s="63" t="s">
        <v>777</v>
      </c>
      <c r="H286" s="63" t="s">
        <v>805</v>
      </c>
      <c r="I286" s="63" t="s">
        <v>763</v>
      </c>
      <c r="J286" s="78">
        <v>80111620</v>
      </c>
      <c r="K286" s="66" t="s">
        <v>806</v>
      </c>
      <c r="L286" s="66" t="s">
        <v>82</v>
      </c>
      <c r="M286" s="63" t="s">
        <v>819</v>
      </c>
      <c r="N286" s="63" t="s">
        <v>90</v>
      </c>
      <c r="O286" s="63" t="s">
        <v>90</v>
      </c>
      <c r="P286" s="66" t="s">
        <v>84</v>
      </c>
      <c r="Q286" s="63">
        <v>11</v>
      </c>
      <c r="R286" s="63" t="s">
        <v>71</v>
      </c>
      <c r="S286" s="63" t="s">
        <v>72</v>
      </c>
      <c r="T286" s="63" t="s">
        <v>73</v>
      </c>
      <c r="U286" s="158">
        <v>76206667</v>
      </c>
      <c r="V286" s="83">
        <v>76206667</v>
      </c>
      <c r="W286" s="63" t="s">
        <v>74</v>
      </c>
      <c r="X286" s="63" t="s">
        <v>65</v>
      </c>
      <c r="Y286" s="63" t="s">
        <v>747</v>
      </c>
      <c r="Z286" s="63" t="s">
        <v>748</v>
      </c>
      <c r="AA286" s="61">
        <v>6012220601</v>
      </c>
      <c r="AB286" s="63" t="s">
        <v>749</v>
      </c>
      <c r="AC286" s="68">
        <v>0</v>
      </c>
      <c r="AD286" s="68">
        <v>0</v>
      </c>
      <c r="AE286" s="68">
        <v>76206667</v>
      </c>
      <c r="AF286" s="68">
        <v>0</v>
      </c>
      <c r="AG286" s="68">
        <v>0</v>
      </c>
      <c r="AH286" s="68">
        <v>5680000</v>
      </c>
      <c r="AI286" s="68"/>
      <c r="AJ286" s="68">
        <v>7100000</v>
      </c>
      <c r="AK286" s="68"/>
      <c r="AL286" s="68">
        <v>7100000</v>
      </c>
      <c r="AM286" s="68"/>
      <c r="AN286" s="68">
        <v>7100000</v>
      </c>
      <c r="AO286" s="68"/>
      <c r="AP286" s="68">
        <v>7100000</v>
      </c>
      <c r="AQ286" s="68"/>
      <c r="AR286" s="68">
        <v>7100000</v>
      </c>
      <c r="AS286" s="68"/>
      <c r="AT286" s="68">
        <v>7100000</v>
      </c>
      <c r="AU286" s="68"/>
      <c r="AV286" s="68">
        <v>7100000</v>
      </c>
      <c r="AW286" s="68"/>
      <c r="AX286" s="68">
        <v>7100000</v>
      </c>
      <c r="AY286" s="68"/>
      <c r="AZ286" s="68">
        <v>13726667</v>
      </c>
      <c r="BA286" s="70">
        <f t="shared" ref="BA286:BB286" si="280">AC286+AE286+AG286+AI286+AK286+AM286+AO286+AQ286+AS286+AU286+AW286+AY286</f>
        <v>76206667</v>
      </c>
      <c r="BB286" s="70">
        <f t="shared" si="280"/>
        <v>76206667</v>
      </c>
      <c r="BC286" s="71">
        <f t="shared" si="1"/>
        <v>0</v>
      </c>
      <c r="BD286" s="72">
        <f t="shared" si="2"/>
        <v>0</v>
      </c>
      <c r="BE286" s="72">
        <f t="shared" si="3"/>
        <v>0</v>
      </c>
    </row>
    <row r="287" spans="1:57" s="73" customFormat="1" ht="14.25" customHeight="1">
      <c r="A287" s="61" t="s">
        <v>57</v>
      </c>
      <c r="B287" s="61" t="s">
        <v>740</v>
      </c>
      <c r="C287" s="94" t="s">
        <v>741</v>
      </c>
      <c r="D287" s="94" t="s">
        <v>60</v>
      </c>
      <c r="E287" s="94">
        <v>35</v>
      </c>
      <c r="F287" s="103" t="s">
        <v>820</v>
      </c>
      <c r="G287" s="63" t="s">
        <v>777</v>
      </c>
      <c r="H287" s="63" t="s">
        <v>805</v>
      </c>
      <c r="I287" s="63" t="s">
        <v>763</v>
      </c>
      <c r="J287" s="78">
        <v>80111620</v>
      </c>
      <c r="K287" s="66" t="s">
        <v>806</v>
      </c>
      <c r="L287" s="66" t="s">
        <v>82</v>
      </c>
      <c r="M287" s="63" t="s">
        <v>821</v>
      </c>
      <c r="N287" s="63" t="s">
        <v>90</v>
      </c>
      <c r="O287" s="63" t="s">
        <v>90</v>
      </c>
      <c r="P287" s="66" t="s">
        <v>84</v>
      </c>
      <c r="Q287" s="66">
        <v>11</v>
      </c>
      <c r="R287" s="63" t="s">
        <v>71</v>
      </c>
      <c r="S287" s="63" t="s">
        <v>72</v>
      </c>
      <c r="T287" s="66" t="s">
        <v>73</v>
      </c>
      <c r="U287" s="158">
        <v>64400000</v>
      </c>
      <c r="V287" s="83">
        <v>64400000</v>
      </c>
      <c r="W287" s="63" t="s">
        <v>74</v>
      </c>
      <c r="X287" s="63" t="s">
        <v>65</v>
      </c>
      <c r="Y287" s="63" t="s">
        <v>747</v>
      </c>
      <c r="Z287" s="63" t="s">
        <v>748</v>
      </c>
      <c r="AA287" s="61">
        <v>6012220601</v>
      </c>
      <c r="AB287" s="63" t="s">
        <v>749</v>
      </c>
      <c r="AC287" s="68">
        <v>0</v>
      </c>
      <c r="AD287" s="68">
        <v>0</v>
      </c>
      <c r="AE287" s="68">
        <v>64400000</v>
      </c>
      <c r="AF287" s="68">
        <v>0</v>
      </c>
      <c r="AG287" s="68">
        <v>0</v>
      </c>
      <c r="AH287" s="68">
        <v>4800000</v>
      </c>
      <c r="AI287" s="68"/>
      <c r="AJ287" s="68">
        <v>6000000</v>
      </c>
      <c r="AK287" s="68"/>
      <c r="AL287" s="68">
        <v>6000000</v>
      </c>
      <c r="AM287" s="68"/>
      <c r="AN287" s="68">
        <v>6000000</v>
      </c>
      <c r="AO287" s="68"/>
      <c r="AP287" s="68">
        <v>6000000</v>
      </c>
      <c r="AQ287" s="68"/>
      <c r="AR287" s="68">
        <v>6000000</v>
      </c>
      <c r="AS287" s="68"/>
      <c r="AT287" s="68">
        <v>6000000</v>
      </c>
      <c r="AU287" s="68"/>
      <c r="AV287" s="68">
        <v>6000000</v>
      </c>
      <c r="AW287" s="68"/>
      <c r="AX287" s="68">
        <v>6000000</v>
      </c>
      <c r="AY287" s="68"/>
      <c r="AZ287" s="68">
        <v>11600000</v>
      </c>
      <c r="BA287" s="70">
        <f t="shared" ref="BA287:BB287" si="281">AC287+AE287+AG287+AI287+AK287+AM287+AO287+AQ287+AS287+AU287+AW287+AY287</f>
        <v>64400000</v>
      </c>
      <c r="BB287" s="70">
        <f t="shared" si="281"/>
        <v>64400000</v>
      </c>
      <c r="BC287" s="71">
        <f t="shared" si="1"/>
        <v>0</v>
      </c>
      <c r="BD287" s="72">
        <f t="shared" si="2"/>
        <v>0</v>
      </c>
      <c r="BE287" s="72">
        <f t="shared" si="3"/>
        <v>0</v>
      </c>
    </row>
    <row r="288" spans="1:57" s="73" customFormat="1" ht="14.25" customHeight="1">
      <c r="A288" s="61" t="s">
        <v>57</v>
      </c>
      <c r="B288" s="61" t="s">
        <v>740</v>
      </c>
      <c r="C288" s="94" t="s">
        <v>741</v>
      </c>
      <c r="D288" s="94" t="s">
        <v>60</v>
      </c>
      <c r="E288" s="94">
        <v>35</v>
      </c>
      <c r="F288" s="103" t="s">
        <v>822</v>
      </c>
      <c r="G288" s="63" t="s">
        <v>777</v>
      </c>
      <c r="H288" s="63" t="s">
        <v>805</v>
      </c>
      <c r="I288" s="63" t="s">
        <v>763</v>
      </c>
      <c r="J288" s="78">
        <v>80111620</v>
      </c>
      <c r="K288" s="66" t="s">
        <v>806</v>
      </c>
      <c r="L288" s="66" t="s">
        <v>82</v>
      </c>
      <c r="M288" s="63" t="s">
        <v>823</v>
      </c>
      <c r="N288" s="63" t="s">
        <v>84</v>
      </c>
      <c r="O288" s="63" t="s">
        <v>84</v>
      </c>
      <c r="P288" s="63" t="s">
        <v>84</v>
      </c>
      <c r="Q288" s="66">
        <v>11</v>
      </c>
      <c r="R288" s="63" t="s">
        <v>71</v>
      </c>
      <c r="S288" s="63" t="s">
        <v>72</v>
      </c>
      <c r="T288" s="66" t="s">
        <v>73</v>
      </c>
      <c r="U288" s="158">
        <v>11831673</v>
      </c>
      <c r="V288" s="83">
        <v>11831673</v>
      </c>
      <c r="W288" s="63" t="s">
        <v>74</v>
      </c>
      <c r="X288" s="63" t="s">
        <v>65</v>
      </c>
      <c r="Y288" s="63" t="s">
        <v>747</v>
      </c>
      <c r="Z288" s="63" t="s">
        <v>748</v>
      </c>
      <c r="AA288" s="61">
        <v>6012220601</v>
      </c>
      <c r="AB288" s="63" t="s">
        <v>749</v>
      </c>
      <c r="AC288" s="68">
        <v>0</v>
      </c>
      <c r="AD288" s="68">
        <v>0</v>
      </c>
      <c r="AE288" s="68">
        <v>20498333</v>
      </c>
      <c r="AF288" s="68"/>
      <c r="AG288" s="68">
        <v>-8666660</v>
      </c>
      <c r="AH288" s="68">
        <v>0</v>
      </c>
      <c r="AI288" s="68">
        <v>0</v>
      </c>
      <c r="AJ288" s="68">
        <v>0</v>
      </c>
      <c r="AK288" s="68">
        <v>0</v>
      </c>
      <c r="AL288" s="68">
        <v>0</v>
      </c>
      <c r="AM288" s="68">
        <v>0</v>
      </c>
      <c r="AN288" s="68">
        <v>0</v>
      </c>
      <c r="AO288" s="68">
        <v>0</v>
      </c>
      <c r="AP288" s="68">
        <v>0</v>
      </c>
      <c r="AQ288" s="68">
        <v>0</v>
      </c>
      <c r="AR288" s="68">
        <v>0</v>
      </c>
      <c r="AS288" s="68">
        <v>0</v>
      </c>
      <c r="AT288" s="68">
        <v>0</v>
      </c>
      <c r="AU288" s="68">
        <v>0</v>
      </c>
      <c r="AV288" s="68">
        <v>11831673</v>
      </c>
      <c r="AW288" s="68">
        <v>0</v>
      </c>
      <c r="AX288" s="68">
        <v>0</v>
      </c>
      <c r="AY288" s="68">
        <v>0</v>
      </c>
      <c r="AZ288" s="68">
        <v>0</v>
      </c>
      <c r="BA288" s="70">
        <f t="shared" ref="BA288:BB288" si="282">AC288+AE288+AG288+AI288+AK288+AM288+AO288+AQ288+AS288+AU288+AW288+AY288</f>
        <v>11831673</v>
      </c>
      <c r="BB288" s="70">
        <f t="shared" si="282"/>
        <v>11831673</v>
      </c>
      <c r="BC288" s="71">
        <f t="shared" si="1"/>
        <v>0</v>
      </c>
      <c r="BD288" s="72">
        <f t="shared" si="2"/>
        <v>0</v>
      </c>
      <c r="BE288" s="72">
        <f t="shared" si="3"/>
        <v>0</v>
      </c>
    </row>
    <row r="289" spans="1:57" s="73" customFormat="1" ht="14.25" customHeight="1">
      <c r="A289" s="61" t="s">
        <v>57</v>
      </c>
      <c r="B289" s="61" t="s">
        <v>740</v>
      </c>
      <c r="C289" s="94" t="s">
        <v>741</v>
      </c>
      <c r="D289" s="94" t="s">
        <v>60</v>
      </c>
      <c r="E289" s="94">
        <v>35</v>
      </c>
      <c r="F289" s="103" t="s">
        <v>824</v>
      </c>
      <c r="G289" s="63" t="s">
        <v>825</v>
      </c>
      <c r="H289" s="63" t="s">
        <v>826</v>
      </c>
      <c r="I289" s="63" t="s">
        <v>827</v>
      </c>
      <c r="J289" s="78">
        <v>80111620</v>
      </c>
      <c r="K289" s="66" t="s">
        <v>760</v>
      </c>
      <c r="L289" s="66" t="s">
        <v>82</v>
      </c>
      <c r="M289" s="63" t="s">
        <v>828</v>
      </c>
      <c r="N289" s="63" t="s">
        <v>124</v>
      </c>
      <c r="O289" s="63" t="s">
        <v>124</v>
      </c>
      <c r="P289" s="63" t="s">
        <v>124</v>
      </c>
      <c r="Q289" s="63">
        <v>8</v>
      </c>
      <c r="R289" s="63" t="s">
        <v>71</v>
      </c>
      <c r="S289" s="63" t="s">
        <v>829</v>
      </c>
      <c r="T289" s="66" t="s">
        <v>73</v>
      </c>
      <c r="U289" s="158">
        <v>7769439</v>
      </c>
      <c r="V289" s="83">
        <v>7769439</v>
      </c>
      <c r="W289" s="63" t="s">
        <v>74</v>
      </c>
      <c r="X289" s="63" t="s">
        <v>65</v>
      </c>
      <c r="Y289" s="63" t="s">
        <v>747</v>
      </c>
      <c r="Z289" s="63" t="s">
        <v>748</v>
      </c>
      <c r="AA289" s="61">
        <v>6012220601</v>
      </c>
      <c r="AB289" s="63" t="s">
        <v>749</v>
      </c>
      <c r="AC289" s="79">
        <v>0</v>
      </c>
      <c r="AD289" s="79">
        <v>0</v>
      </c>
      <c r="AE289" s="79">
        <v>0</v>
      </c>
      <c r="AF289" s="79">
        <v>0</v>
      </c>
      <c r="AG289" s="79">
        <v>0</v>
      </c>
      <c r="AH289" s="79">
        <v>0</v>
      </c>
      <c r="AI289" s="79">
        <v>0</v>
      </c>
      <c r="AJ289" s="79">
        <v>0</v>
      </c>
      <c r="AK289" s="79">
        <v>0</v>
      </c>
      <c r="AL289" s="83">
        <v>0</v>
      </c>
      <c r="AM289" s="83">
        <v>7769439</v>
      </c>
      <c r="AN289" s="79">
        <v>0</v>
      </c>
      <c r="AO289" s="79">
        <v>0</v>
      </c>
      <c r="AP289" s="79">
        <v>0</v>
      </c>
      <c r="AQ289" s="79">
        <v>0</v>
      </c>
      <c r="AR289" s="79">
        <v>0</v>
      </c>
      <c r="AS289" s="79">
        <v>0</v>
      </c>
      <c r="AT289" s="79">
        <v>0</v>
      </c>
      <c r="AU289" s="79">
        <v>0</v>
      </c>
      <c r="AV289" s="79">
        <v>0</v>
      </c>
      <c r="AW289" s="79">
        <v>0</v>
      </c>
      <c r="AX289" s="79">
        <v>0</v>
      </c>
      <c r="AY289" s="79">
        <v>0</v>
      </c>
      <c r="AZ289" s="80">
        <v>7769439</v>
      </c>
      <c r="BA289" s="70">
        <f t="shared" ref="BA289:BB289" si="283">AC289+AE289+AG289+AI289+AK289+AM289+AO289+AQ289+AS289+AU289+AW289+AY289</f>
        <v>7769439</v>
      </c>
      <c r="BB289" s="70">
        <f t="shared" si="283"/>
        <v>7769439</v>
      </c>
      <c r="BC289" s="71">
        <f t="shared" si="1"/>
        <v>0</v>
      </c>
      <c r="BD289" s="72">
        <f t="shared" si="2"/>
        <v>0</v>
      </c>
      <c r="BE289" s="72">
        <f t="shared" si="3"/>
        <v>0</v>
      </c>
    </row>
    <row r="290" spans="1:57" s="73" customFormat="1" ht="14.25" customHeight="1">
      <c r="A290" s="61" t="s">
        <v>57</v>
      </c>
      <c r="B290" s="61" t="s">
        <v>740</v>
      </c>
      <c r="C290" s="94" t="s">
        <v>741</v>
      </c>
      <c r="D290" s="94" t="s">
        <v>60</v>
      </c>
      <c r="E290" s="94">
        <v>35</v>
      </c>
      <c r="F290" s="103" t="s">
        <v>830</v>
      </c>
      <c r="G290" s="63" t="s">
        <v>825</v>
      </c>
      <c r="H290" s="63" t="s">
        <v>826</v>
      </c>
      <c r="I290" s="63" t="s">
        <v>827</v>
      </c>
      <c r="J290" s="78">
        <v>80111620</v>
      </c>
      <c r="K290" s="66" t="s">
        <v>760</v>
      </c>
      <c r="L290" s="66" t="s">
        <v>82</v>
      </c>
      <c r="M290" s="63" t="s">
        <v>831</v>
      </c>
      <c r="N290" s="63" t="s">
        <v>84</v>
      </c>
      <c r="O290" s="63" t="s">
        <v>84</v>
      </c>
      <c r="P290" s="63" t="s">
        <v>84</v>
      </c>
      <c r="Q290" s="66">
        <v>11</v>
      </c>
      <c r="R290" s="63" t="s">
        <v>71</v>
      </c>
      <c r="S290" s="63" t="s">
        <v>72</v>
      </c>
      <c r="T290" s="66" t="s">
        <v>832</v>
      </c>
      <c r="U290" s="158">
        <v>2933333</v>
      </c>
      <c r="V290" s="83">
        <v>2933333</v>
      </c>
      <c r="W290" s="63" t="s">
        <v>74</v>
      </c>
      <c r="X290" s="63" t="s">
        <v>65</v>
      </c>
      <c r="Y290" s="63" t="s">
        <v>747</v>
      </c>
      <c r="Z290" s="63" t="s">
        <v>748</v>
      </c>
      <c r="AA290" s="61">
        <v>6012220601</v>
      </c>
      <c r="AB290" s="63" t="s">
        <v>749</v>
      </c>
      <c r="AC290" s="68"/>
      <c r="AD290" s="68"/>
      <c r="AE290" s="68">
        <v>4000000</v>
      </c>
      <c r="AF290" s="68"/>
      <c r="AG290" s="68">
        <v>-1066667</v>
      </c>
      <c r="AH290" s="68">
        <v>0</v>
      </c>
      <c r="AI290" s="68">
        <v>0</v>
      </c>
      <c r="AJ290" s="68">
        <v>0</v>
      </c>
      <c r="AK290" s="68">
        <v>0</v>
      </c>
      <c r="AL290" s="68">
        <v>0</v>
      </c>
      <c r="AM290" s="68">
        <v>0</v>
      </c>
      <c r="AN290" s="68">
        <v>0</v>
      </c>
      <c r="AO290" s="68">
        <v>0</v>
      </c>
      <c r="AP290" s="68">
        <v>0</v>
      </c>
      <c r="AQ290" s="68">
        <v>0</v>
      </c>
      <c r="AR290" s="68">
        <v>0</v>
      </c>
      <c r="AS290" s="68">
        <v>0</v>
      </c>
      <c r="AT290" s="68">
        <v>0</v>
      </c>
      <c r="AU290" s="68">
        <v>0</v>
      </c>
      <c r="AV290" s="68">
        <v>0</v>
      </c>
      <c r="AW290" s="68">
        <v>0</v>
      </c>
      <c r="AX290" s="68">
        <v>0</v>
      </c>
      <c r="AY290" s="68">
        <v>0</v>
      </c>
      <c r="AZ290" s="68">
        <v>2933333</v>
      </c>
      <c r="BA290" s="70">
        <f t="shared" ref="BA290:BB290" si="284">AC290+AE290+AG290+AI290+AK290+AM290+AO290+AQ290+AS290+AU290+AW290+AY290</f>
        <v>2933333</v>
      </c>
      <c r="BB290" s="70">
        <f t="shared" si="284"/>
        <v>2933333</v>
      </c>
      <c r="BC290" s="71">
        <f t="shared" si="1"/>
        <v>0</v>
      </c>
      <c r="BD290" s="72">
        <f t="shared" si="2"/>
        <v>0</v>
      </c>
      <c r="BE290" s="72">
        <f t="shared" si="3"/>
        <v>0</v>
      </c>
    </row>
    <row r="291" spans="1:57" s="73" customFormat="1" ht="14.25" customHeight="1">
      <c r="A291" s="61" t="s">
        <v>57</v>
      </c>
      <c r="B291" s="61" t="s">
        <v>740</v>
      </c>
      <c r="C291" s="94" t="s">
        <v>741</v>
      </c>
      <c r="D291" s="94" t="s">
        <v>60</v>
      </c>
      <c r="E291" s="94">
        <v>35</v>
      </c>
      <c r="F291" s="103" t="s">
        <v>833</v>
      </c>
      <c r="G291" s="63" t="s">
        <v>825</v>
      </c>
      <c r="H291" s="63" t="s">
        <v>826</v>
      </c>
      <c r="I291" s="63" t="s">
        <v>827</v>
      </c>
      <c r="J291" s="78">
        <v>80101507</v>
      </c>
      <c r="K291" s="66" t="s">
        <v>760</v>
      </c>
      <c r="L291" s="66" t="s">
        <v>128</v>
      </c>
      <c r="M291" s="63" t="s">
        <v>834</v>
      </c>
      <c r="N291" s="63" t="s">
        <v>139</v>
      </c>
      <c r="O291" s="63" t="s">
        <v>139</v>
      </c>
      <c r="P291" s="63" t="s">
        <v>139</v>
      </c>
      <c r="Q291" s="63">
        <v>4.5</v>
      </c>
      <c r="R291" s="63" t="s">
        <v>71</v>
      </c>
      <c r="S291" s="63" t="s">
        <v>829</v>
      </c>
      <c r="T291" s="66" t="s">
        <v>832</v>
      </c>
      <c r="U291" s="158">
        <v>60000000</v>
      </c>
      <c r="V291" s="83">
        <v>60000000</v>
      </c>
      <c r="W291" s="63" t="s">
        <v>74</v>
      </c>
      <c r="X291" s="63" t="s">
        <v>65</v>
      </c>
      <c r="Y291" s="63" t="s">
        <v>747</v>
      </c>
      <c r="Z291" s="63" t="s">
        <v>748</v>
      </c>
      <c r="AA291" s="61">
        <v>6012220601</v>
      </c>
      <c r="AB291" s="63" t="s">
        <v>749</v>
      </c>
      <c r="AC291" s="79">
        <v>0</v>
      </c>
      <c r="AD291" s="79">
        <v>0</v>
      </c>
      <c r="AE291" s="79">
        <v>0</v>
      </c>
      <c r="AF291" s="79">
        <v>0</v>
      </c>
      <c r="AG291" s="79">
        <v>0</v>
      </c>
      <c r="AH291" s="79">
        <v>0</v>
      </c>
      <c r="AI291" s="71">
        <v>0</v>
      </c>
      <c r="AJ291" s="79">
        <v>0</v>
      </c>
      <c r="AK291" s="79">
        <v>0</v>
      </c>
      <c r="AL291" s="83">
        <v>0</v>
      </c>
      <c r="AM291" s="83">
        <v>0</v>
      </c>
      <c r="AN291" s="79">
        <v>0</v>
      </c>
      <c r="AO291" s="79">
        <v>0</v>
      </c>
      <c r="AP291" s="79">
        <v>0</v>
      </c>
      <c r="AQ291" s="79">
        <v>60000000</v>
      </c>
      <c r="AR291" s="79">
        <v>0</v>
      </c>
      <c r="AS291" s="79">
        <v>0</v>
      </c>
      <c r="AT291" s="79">
        <v>0</v>
      </c>
      <c r="AU291" s="79">
        <v>0</v>
      </c>
      <c r="AV291" s="79">
        <v>0</v>
      </c>
      <c r="AW291" s="79">
        <v>0</v>
      </c>
      <c r="AX291" s="79">
        <v>0</v>
      </c>
      <c r="AY291" s="79">
        <v>0</v>
      </c>
      <c r="AZ291" s="79">
        <v>60000000</v>
      </c>
      <c r="BA291" s="70">
        <f t="shared" ref="BA291:BB291" si="285">AC291+AE291+AG291+AI291+AK291+AM291+AO291+AQ291+AS291+AU291+AW291+AY291</f>
        <v>60000000</v>
      </c>
      <c r="BB291" s="70">
        <f t="shared" si="285"/>
        <v>60000000</v>
      </c>
      <c r="BC291" s="71">
        <f t="shared" si="1"/>
        <v>0</v>
      </c>
      <c r="BD291" s="72">
        <f t="shared" si="2"/>
        <v>0</v>
      </c>
      <c r="BE291" s="72">
        <f t="shared" si="3"/>
        <v>0</v>
      </c>
    </row>
    <row r="292" spans="1:57" s="73" customFormat="1" ht="14.25" customHeight="1">
      <c r="A292" s="61" t="s">
        <v>57</v>
      </c>
      <c r="B292" s="61" t="s">
        <v>740</v>
      </c>
      <c r="C292" s="94" t="s">
        <v>741</v>
      </c>
      <c r="D292" s="94" t="s">
        <v>60</v>
      </c>
      <c r="E292" s="94">
        <v>4</v>
      </c>
      <c r="F292" s="63" t="s">
        <v>835</v>
      </c>
      <c r="G292" s="63" t="s">
        <v>825</v>
      </c>
      <c r="H292" s="63" t="s">
        <v>826</v>
      </c>
      <c r="I292" s="63" t="s">
        <v>763</v>
      </c>
      <c r="J292" s="78">
        <v>80111620</v>
      </c>
      <c r="K292" s="66" t="s">
        <v>760</v>
      </c>
      <c r="L292" s="66" t="s">
        <v>82</v>
      </c>
      <c r="M292" s="63" t="s">
        <v>836</v>
      </c>
      <c r="N292" s="63" t="s">
        <v>90</v>
      </c>
      <c r="O292" s="63" t="s">
        <v>90</v>
      </c>
      <c r="P292" s="63" t="s">
        <v>90</v>
      </c>
      <c r="Q292" s="66">
        <v>11.5</v>
      </c>
      <c r="R292" s="63" t="s">
        <v>71</v>
      </c>
      <c r="S292" s="63" t="s">
        <v>72</v>
      </c>
      <c r="T292" s="66" t="s">
        <v>832</v>
      </c>
      <c r="U292" s="83">
        <v>20839740</v>
      </c>
      <c r="V292" s="83">
        <v>20839740</v>
      </c>
      <c r="W292" s="63" t="s">
        <v>74</v>
      </c>
      <c r="X292" s="63" t="s">
        <v>65</v>
      </c>
      <c r="Y292" s="63" t="s">
        <v>747</v>
      </c>
      <c r="Z292" s="63" t="s">
        <v>748</v>
      </c>
      <c r="AA292" s="61">
        <v>6012220601</v>
      </c>
      <c r="AB292" s="63" t="s">
        <v>749</v>
      </c>
      <c r="AC292" s="68">
        <v>20839740</v>
      </c>
      <c r="AD292" s="68">
        <v>0</v>
      </c>
      <c r="AE292" s="68">
        <v>0</v>
      </c>
      <c r="AF292" s="68">
        <v>0</v>
      </c>
      <c r="AG292" s="68">
        <v>0</v>
      </c>
      <c r="AH292" s="68">
        <v>0</v>
      </c>
      <c r="AI292" s="68">
        <v>0</v>
      </c>
      <c r="AJ292" s="68">
        <v>0</v>
      </c>
      <c r="AK292" s="68">
        <v>0</v>
      </c>
      <c r="AL292" s="68">
        <v>0</v>
      </c>
      <c r="AM292" s="68">
        <v>0</v>
      </c>
      <c r="AN292" s="68">
        <v>0</v>
      </c>
      <c r="AO292" s="68">
        <v>0</v>
      </c>
      <c r="AP292" s="68">
        <v>0</v>
      </c>
      <c r="AQ292" s="68">
        <v>0</v>
      </c>
      <c r="AR292" s="68">
        <v>0</v>
      </c>
      <c r="AS292" s="68">
        <v>0</v>
      </c>
      <c r="AT292" s="68">
        <v>0</v>
      </c>
      <c r="AU292" s="68">
        <v>0</v>
      </c>
      <c r="AV292" s="68">
        <v>11111548</v>
      </c>
      <c r="AW292" s="68">
        <v>0</v>
      </c>
      <c r="AX292" s="68">
        <v>9728192</v>
      </c>
      <c r="AY292" s="68">
        <v>0</v>
      </c>
      <c r="AZ292" s="68">
        <v>0</v>
      </c>
      <c r="BA292" s="70">
        <f t="shared" ref="BA292:BB292" si="286">AC292+AE292+AG292+AI292+AK292+AM292+AO292+AQ292+AS292+AU292+AW292+AY292</f>
        <v>20839740</v>
      </c>
      <c r="BB292" s="70">
        <f t="shared" si="286"/>
        <v>20839740</v>
      </c>
      <c r="BC292" s="71">
        <f t="shared" si="1"/>
        <v>0</v>
      </c>
      <c r="BD292" s="72">
        <f t="shared" si="2"/>
        <v>0</v>
      </c>
      <c r="BE292" s="72">
        <f t="shared" si="3"/>
        <v>0</v>
      </c>
    </row>
    <row r="293" spans="1:57" s="73" customFormat="1" ht="14.25" customHeight="1">
      <c r="A293" s="61" t="s">
        <v>57</v>
      </c>
      <c r="B293" s="61" t="s">
        <v>740</v>
      </c>
      <c r="C293" s="94" t="s">
        <v>741</v>
      </c>
      <c r="D293" s="94" t="s">
        <v>60</v>
      </c>
      <c r="E293" s="94">
        <v>24</v>
      </c>
      <c r="F293" s="63" t="s">
        <v>837</v>
      </c>
      <c r="G293" s="63" t="s">
        <v>825</v>
      </c>
      <c r="H293" s="63" t="s">
        <v>826</v>
      </c>
      <c r="I293" s="63" t="s">
        <v>763</v>
      </c>
      <c r="J293" s="78">
        <v>80111620</v>
      </c>
      <c r="K293" s="66" t="s">
        <v>760</v>
      </c>
      <c r="L293" s="66" t="s">
        <v>82</v>
      </c>
      <c r="M293" s="63" t="s">
        <v>838</v>
      </c>
      <c r="N293" s="63" t="s">
        <v>90</v>
      </c>
      <c r="O293" s="63" t="s">
        <v>90</v>
      </c>
      <c r="P293" s="63" t="s">
        <v>90</v>
      </c>
      <c r="Q293" s="66">
        <v>10</v>
      </c>
      <c r="R293" s="63" t="s">
        <v>71</v>
      </c>
      <c r="S293" s="63" t="s">
        <v>72</v>
      </c>
      <c r="T293" s="66" t="s">
        <v>832</v>
      </c>
      <c r="U293" s="83">
        <v>84763894</v>
      </c>
      <c r="V293" s="83">
        <v>84763894</v>
      </c>
      <c r="W293" s="63" t="s">
        <v>74</v>
      </c>
      <c r="X293" s="63" t="s">
        <v>65</v>
      </c>
      <c r="Y293" s="63" t="s">
        <v>747</v>
      </c>
      <c r="Z293" s="63" t="s">
        <v>748</v>
      </c>
      <c r="AA293" s="61">
        <v>6012220601</v>
      </c>
      <c r="AB293" s="63" t="s">
        <v>749</v>
      </c>
      <c r="AC293" s="79">
        <v>80000000</v>
      </c>
      <c r="AD293" s="79">
        <v>0</v>
      </c>
      <c r="AE293" s="79">
        <v>0</v>
      </c>
      <c r="AF293" s="79">
        <v>4533333</v>
      </c>
      <c r="AG293" s="79">
        <v>0</v>
      </c>
      <c r="AH293" s="79">
        <v>8000000</v>
      </c>
      <c r="AI293" s="79">
        <v>0</v>
      </c>
      <c r="AJ293" s="79">
        <v>8000000</v>
      </c>
      <c r="AK293" s="79">
        <v>4763894</v>
      </c>
      <c r="AL293" s="83">
        <v>8000000</v>
      </c>
      <c r="AM293" s="83">
        <v>0</v>
      </c>
      <c r="AN293" s="79">
        <v>8000000</v>
      </c>
      <c r="AO293" s="79">
        <v>0</v>
      </c>
      <c r="AP293" s="79">
        <v>8000000</v>
      </c>
      <c r="AQ293" s="79">
        <v>0</v>
      </c>
      <c r="AR293" s="79">
        <v>8000000</v>
      </c>
      <c r="AS293" s="79">
        <v>0</v>
      </c>
      <c r="AT293" s="79">
        <v>8000000</v>
      </c>
      <c r="AU293" s="79">
        <v>0</v>
      </c>
      <c r="AV293" s="79">
        <v>8000000</v>
      </c>
      <c r="AW293" s="79">
        <v>0</v>
      </c>
      <c r="AX293" s="79">
        <v>8000000</v>
      </c>
      <c r="AY293" s="79">
        <v>0</v>
      </c>
      <c r="AZ293" s="76">
        <v>8230561</v>
      </c>
      <c r="BA293" s="70">
        <f t="shared" ref="BA293:BB293" si="287">AC293+AE293+AG293+AI293+AK293+AM293+AO293+AQ293+AS293+AU293+AW293+AY293</f>
        <v>84763894</v>
      </c>
      <c r="BB293" s="70">
        <f t="shared" si="287"/>
        <v>84763894</v>
      </c>
      <c r="BC293" s="71">
        <f t="shared" si="1"/>
        <v>0</v>
      </c>
      <c r="BD293" s="72">
        <f t="shared" si="2"/>
        <v>0</v>
      </c>
      <c r="BE293" s="72">
        <f t="shared" si="3"/>
        <v>0</v>
      </c>
    </row>
    <row r="294" spans="1:57" s="73" customFormat="1" ht="14.25" customHeight="1">
      <c r="A294" s="61" t="s">
        <v>57</v>
      </c>
      <c r="B294" s="61" t="s">
        <v>740</v>
      </c>
      <c r="C294" s="94" t="s">
        <v>741</v>
      </c>
      <c r="D294" s="94" t="s">
        <v>60</v>
      </c>
      <c r="E294" s="94">
        <v>6</v>
      </c>
      <c r="F294" s="63" t="s">
        <v>839</v>
      </c>
      <c r="G294" s="63" t="s">
        <v>825</v>
      </c>
      <c r="H294" s="63" t="s">
        <v>826</v>
      </c>
      <c r="I294" s="63" t="s">
        <v>763</v>
      </c>
      <c r="J294" s="78">
        <v>80111620</v>
      </c>
      <c r="K294" s="66" t="s">
        <v>760</v>
      </c>
      <c r="L294" s="66" t="s">
        <v>82</v>
      </c>
      <c r="M294" s="63" t="s">
        <v>840</v>
      </c>
      <c r="N294" s="63" t="s">
        <v>84</v>
      </c>
      <c r="O294" s="63" t="s">
        <v>84</v>
      </c>
      <c r="P294" s="63" t="s">
        <v>84</v>
      </c>
      <c r="Q294" s="66">
        <v>11</v>
      </c>
      <c r="R294" s="63" t="s">
        <v>71</v>
      </c>
      <c r="S294" s="63" t="s">
        <v>72</v>
      </c>
      <c r="T294" s="66" t="s">
        <v>832</v>
      </c>
      <c r="U294" s="83">
        <v>84000000</v>
      </c>
      <c r="V294" s="83">
        <v>84000000</v>
      </c>
      <c r="W294" s="63" t="s">
        <v>74</v>
      </c>
      <c r="X294" s="63" t="s">
        <v>65</v>
      </c>
      <c r="Y294" s="63" t="s">
        <v>747</v>
      </c>
      <c r="Z294" s="63" t="s">
        <v>748</v>
      </c>
      <c r="AA294" s="61">
        <v>6012220601</v>
      </c>
      <c r="AB294" s="63" t="s">
        <v>749</v>
      </c>
      <c r="AC294" s="68">
        <v>0</v>
      </c>
      <c r="AD294" s="68">
        <v>0</v>
      </c>
      <c r="AE294" s="68">
        <v>84000000</v>
      </c>
      <c r="AF294" s="68">
        <v>0</v>
      </c>
      <c r="AG294" s="68">
        <v>0</v>
      </c>
      <c r="AH294" s="68">
        <v>8000000</v>
      </c>
      <c r="AI294" s="68">
        <v>0</v>
      </c>
      <c r="AJ294" s="68">
        <v>8000000</v>
      </c>
      <c r="AK294" s="68">
        <v>0</v>
      </c>
      <c r="AL294" s="68">
        <v>8000000</v>
      </c>
      <c r="AM294" s="68">
        <v>0</v>
      </c>
      <c r="AN294" s="68">
        <v>8000000</v>
      </c>
      <c r="AO294" s="68">
        <v>0</v>
      </c>
      <c r="AP294" s="68">
        <v>8000000</v>
      </c>
      <c r="AQ294" s="68">
        <v>0</v>
      </c>
      <c r="AR294" s="68">
        <v>8000000</v>
      </c>
      <c r="AS294" s="68">
        <v>0</v>
      </c>
      <c r="AT294" s="68">
        <v>8000000</v>
      </c>
      <c r="AU294" s="68">
        <v>0</v>
      </c>
      <c r="AV294" s="68">
        <v>8000000</v>
      </c>
      <c r="AW294" s="68">
        <v>0</v>
      </c>
      <c r="AX294" s="68">
        <v>8000000</v>
      </c>
      <c r="AY294" s="68">
        <v>0</v>
      </c>
      <c r="AZ294" s="68">
        <v>12000000</v>
      </c>
      <c r="BA294" s="70">
        <f t="shared" ref="BA294:BB294" si="288">AC294+AE294+AG294+AI294+AK294+AM294+AO294+AQ294+AS294+AU294+AW294+AY294</f>
        <v>84000000</v>
      </c>
      <c r="BB294" s="70">
        <f t="shared" si="288"/>
        <v>84000000</v>
      </c>
      <c r="BC294" s="71">
        <f t="shared" si="1"/>
        <v>0</v>
      </c>
      <c r="BD294" s="72">
        <f t="shared" si="2"/>
        <v>0</v>
      </c>
      <c r="BE294" s="72">
        <f t="shared" si="3"/>
        <v>0</v>
      </c>
    </row>
    <row r="295" spans="1:57" s="73" customFormat="1" ht="14.25" customHeight="1">
      <c r="A295" s="61" t="s">
        <v>57</v>
      </c>
      <c r="B295" s="61" t="s">
        <v>740</v>
      </c>
      <c r="C295" s="94" t="s">
        <v>741</v>
      </c>
      <c r="D295" s="94" t="s">
        <v>60</v>
      </c>
      <c r="E295" s="94">
        <v>24</v>
      </c>
      <c r="F295" s="63" t="s">
        <v>841</v>
      </c>
      <c r="G295" s="63" t="s">
        <v>825</v>
      </c>
      <c r="H295" s="63" t="s">
        <v>826</v>
      </c>
      <c r="I295" s="63" t="s">
        <v>763</v>
      </c>
      <c r="J295" s="78">
        <v>80111620</v>
      </c>
      <c r="K295" s="66" t="s">
        <v>760</v>
      </c>
      <c r="L295" s="66" t="s">
        <v>82</v>
      </c>
      <c r="M295" s="63" t="s">
        <v>842</v>
      </c>
      <c r="N295" s="63" t="s">
        <v>90</v>
      </c>
      <c r="O295" s="63" t="s">
        <v>90</v>
      </c>
      <c r="P295" s="63" t="s">
        <v>90</v>
      </c>
      <c r="Q295" s="66">
        <v>11</v>
      </c>
      <c r="R295" s="63" t="s">
        <v>71</v>
      </c>
      <c r="S295" s="63" t="s">
        <v>72</v>
      </c>
      <c r="T295" s="66" t="s">
        <v>832</v>
      </c>
      <c r="U295" s="83">
        <v>147348692</v>
      </c>
      <c r="V295" s="83">
        <v>147348692</v>
      </c>
      <c r="W295" s="63" t="s">
        <v>74</v>
      </c>
      <c r="X295" s="63" t="s">
        <v>65</v>
      </c>
      <c r="Y295" s="63" t="s">
        <v>747</v>
      </c>
      <c r="Z295" s="63" t="s">
        <v>748</v>
      </c>
      <c r="AA295" s="61">
        <v>6012220601</v>
      </c>
      <c r="AB295" s="63" t="s">
        <v>749</v>
      </c>
      <c r="AC295" s="79">
        <v>140129880</v>
      </c>
      <c r="AD295" s="79">
        <v>0</v>
      </c>
      <c r="AE295" s="79">
        <v>0</v>
      </c>
      <c r="AF295" s="79">
        <v>7218812</v>
      </c>
      <c r="AG295" s="79">
        <v>0</v>
      </c>
      <c r="AH295" s="79">
        <v>12739080</v>
      </c>
      <c r="AI295" s="79">
        <v>0</v>
      </c>
      <c r="AJ295" s="79">
        <v>12739080</v>
      </c>
      <c r="AK295" s="79">
        <v>7218812</v>
      </c>
      <c r="AL295" s="83">
        <v>12739082</v>
      </c>
      <c r="AM295" s="83">
        <v>0</v>
      </c>
      <c r="AN295" s="79">
        <v>12739083</v>
      </c>
      <c r="AO295" s="79">
        <v>0</v>
      </c>
      <c r="AP295" s="79">
        <v>12739084</v>
      </c>
      <c r="AQ295" s="79">
        <v>0</v>
      </c>
      <c r="AR295" s="79">
        <v>12739085</v>
      </c>
      <c r="AS295" s="79">
        <v>0</v>
      </c>
      <c r="AT295" s="79">
        <v>12739086</v>
      </c>
      <c r="AU295" s="79">
        <v>0</v>
      </c>
      <c r="AV295" s="79">
        <v>12739087</v>
      </c>
      <c r="AW295" s="79">
        <v>0</v>
      </c>
      <c r="AX295" s="79">
        <v>12739088</v>
      </c>
      <c r="AY295" s="79">
        <v>0</v>
      </c>
      <c r="AZ295" s="79">
        <v>25478125</v>
      </c>
      <c r="BA295" s="70">
        <f t="shared" ref="BA295:BB295" si="289">AC295+AE295+AG295+AI295+AK295+AM295+AO295+AQ295+AS295+AU295+AW295+AY295</f>
        <v>147348692</v>
      </c>
      <c r="BB295" s="70">
        <f t="shared" si="289"/>
        <v>147348692</v>
      </c>
      <c r="BC295" s="71">
        <f t="shared" si="1"/>
        <v>0</v>
      </c>
      <c r="BD295" s="72">
        <f t="shared" si="2"/>
        <v>0</v>
      </c>
      <c r="BE295" s="72">
        <f t="shared" si="3"/>
        <v>0</v>
      </c>
    </row>
    <row r="296" spans="1:57" s="73" customFormat="1" ht="14.25" customHeight="1">
      <c r="A296" s="61" t="s">
        <v>57</v>
      </c>
      <c r="B296" s="61" t="s">
        <v>740</v>
      </c>
      <c r="C296" s="94" t="s">
        <v>741</v>
      </c>
      <c r="D296" s="94" t="s">
        <v>60</v>
      </c>
      <c r="E296" s="94">
        <v>24</v>
      </c>
      <c r="F296" s="63" t="s">
        <v>843</v>
      </c>
      <c r="G296" s="63" t="s">
        <v>825</v>
      </c>
      <c r="H296" s="63" t="s">
        <v>826</v>
      </c>
      <c r="I296" s="63" t="s">
        <v>763</v>
      </c>
      <c r="J296" s="78">
        <v>80111620</v>
      </c>
      <c r="K296" s="66" t="s">
        <v>760</v>
      </c>
      <c r="L296" s="66" t="s">
        <v>82</v>
      </c>
      <c r="M296" s="63" t="s">
        <v>844</v>
      </c>
      <c r="N296" s="63" t="s">
        <v>90</v>
      </c>
      <c r="O296" s="63" t="s">
        <v>90</v>
      </c>
      <c r="P296" s="63" t="s">
        <v>90</v>
      </c>
      <c r="Q296" s="66">
        <v>11.5</v>
      </c>
      <c r="R296" s="63" t="s">
        <v>71</v>
      </c>
      <c r="S296" s="63" t="s">
        <v>72</v>
      </c>
      <c r="T296" s="66" t="s">
        <v>832</v>
      </c>
      <c r="U296" s="83">
        <v>44933333</v>
      </c>
      <c r="V296" s="83">
        <v>44933333</v>
      </c>
      <c r="W296" s="63" t="s">
        <v>74</v>
      </c>
      <c r="X296" s="63" t="s">
        <v>65</v>
      </c>
      <c r="Y296" s="63" t="s">
        <v>747</v>
      </c>
      <c r="Z296" s="63" t="s">
        <v>748</v>
      </c>
      <c r="AA296" s="61">
        <v>6012220601</v>
      </c>
      <c r="AB296" s="63" t="s">
        <v>749</v>
      </c>
      <c r="AC296" s="68">
        <v>44933333</v>
      </c>
      <c r="AD296" s="68">
        <v>0</v>
      </c>
      <c r="AE296" s="68">
        <v>0</v>
      </c>
      <c r="AF296" s="68">
        <v>933333</v>
      </c>
      <c r="AG296" s="68">
        <v>0</v>
      </c>
      <c r="AH296" s="68">
        <v>4000000</v>
      </c>
      <c r="AI296" s="68">
        <v>0</v>
      </c>
      <c r="AJ296" s="68">
        <v>4000000</v>
      </c>
      <c r="AK296" s="68">
        <v>0</v>
      </c>
      <c r="AL296" s="68">
        <v>4000000</v>
      </c>
      <c r="AM296" s="68">
        <v>0</v>
      </c>
      <c r="AN296" s="68">
        <v>4000000</v>
      </c>
      <c r="AO296" s="68">
        <v>0</v>
      </c>
      <c r="AP296" s="68">
        <v>4000000</v>
      </c>
      <c r="AQ296" s="68">
        <v>0</v>
      </c>
      <c r="AR296" s="68">
        <v>4000000</v>
      </c>
      <c r="AS296" s="68">
        <v>0</v>
      </c>
      <c r="AT296" s="68">
        <v>4000000</v>
      </c>
      <c r="AU296" s="68">
        <v>0</v>
      </c>
      <c r="AV296" s="68">
        <v>4000000</v>
      </c>
      <c r="AW296" s="68">
        <v>0</v>
      </c>
      <c r="AX296" s="68">
        <v>4000000</v>
      </c>
      <c r="AY296" s="68">
        <v>0</v>
      </c>
      <c r="AZ296" s="68">
        <v>8000000</v>
      </c>
      <c r="BA296" s="70">
        <f t="shared" ref="BA296:BB296" si="290">AC296+AE296+AG296+AI296+AK296+AM296+AO296+AQ296+AS296+AU296+AW296+AY296</f>
        <v>44933333</v>
      </c>
      <c r="BB296" s="70">
        <f t="shared" si="290"/>
        <v>44933333</v>
      </c>
      <c r="BC296" s="71">
        <f t="shared" si="1"/>
        <v>0</v>
      </c>
      <c r="BD296" s="72">
        <f t="shared" si="2"/>
        <v>0</v>
      </c>
      <c r="BE296" s="72">
        <f t="shared" si="3"/>
        <v>0</v>
      </c>
    </row>
    <row r="297" spans="1:57" s="73" customFormat="1" ht="14.25" customHeight="1">
      <c r="A297" s="61" t="s">
        <v>57</v>
      </c>
      <c r="B297" s="61" t="s">
        <v>740</v>
      </c>
      <c r="C297" s="94" t="s">
        <v>741</v>
      </c>
      <c r="D297" s="94" t="s">
        <v>60</v>
      </c>
      <c r="E297" s="94">
        <v>24</v>
      </c>
      <c r="F297" s="63" t="s">
        <v>845</v>
      </c>
      <c r="G297" s="63" t="s">
        <v>825</v>
      </c>
      <c r="H297" s="63" t="s">
        <v>826</v>
      </c>
      <c r="I297" s="63" t="s">
        <v>763</v>
      </c>
      <c r="J297" s="78">
        <v>80111620</v>
      </c>
      <c r="K297" s="66" t="s">
        <v>760</v>
      </c>
      <c r="L297" s="66" t="s">
        <v>82</v>
      </c>
      <c r="M297" s="63" t="s">
        <v>846</v>
      </c>
      <c r="N297" s="66" t="s">
        <v>69</v>
      </c>
      <c r="O297" s="66" t="s">
        <v>69</v>
      </c>
      <c r="P297" s="66" t="s">
        <v>69</v>
      </c>
      <c r="Q297" s="66">
        <v>9</v>
      </c>
      <c r="R297" s="63" t="s">
        <v>71</v>
      </c>
      <c r="S297" s="63" t="s">
        <v>72</v>
      </c>
      <c r="T297" s="66" t="s">
        <v>832</v>
      </c>
      <c r="U297" s="83">
        <v>28145355</v>
      </c>
      <c r="V297" s="83">
        <v>28145355</v>
      </c>
      <c r="W297" s="63" t="s">
        <v>74</v>
      </c>
      <c r="X297" s="63" t="s">
        <v>65</v>
      </c>
      <c r="Y297" s="63" t="s">
        <v>747</v>
      </c>
      <c r="Z297" s="63" t="s">
        <v>748</v>
      </c>
      <c r="AA297" s="61">
        <v>6012220601</v>
      </c>
      <c r="AB297" s="63" t="s">
        <v>749</v>
      </c>
      <c r="AC297" s="79">
        <v>0</v>
      </c>
      <c r="AD297" s="79">
        <v>0</v>
      </c>
      <c r="AE297" s="79">
        <v>0</v>
      </c>
      <c r="AF297" s="79">
        <v>0</v>
      </c>
      <c r="AG297" s="79">
        <v>0</v>
      </c>
      <c r="AH297" s="79">
        <v>0</v>
      </c>
      <c r="AI297" s="79">
        <v>28145355</v>
      </c>
      <c r="AJ297" s="79">
        <v>0</v>
      </c>
      <c r="AK297" s="79">
        <v>0</v>
      </c>
      <c r="AL297" s="83">
        <v>945355</v>
      </c>
      <c r="AM297" s="83">
        <v>0</v>
      </c>
      <c r="AN297" s="79">
        <v>3400000</v>
      </c>
      <c r="AO297" s="79">
        <v>0</v>
      </c>
      <c r="AP297" s="79">
        <v>3400000</v>
      </c>
      <c r="AQ297" s="79">
        <v>0</v>
      </c>
      <c r="AR297" s="79">
        <v>3400000</v>
      </c>
      <c r="AS297" s="57">
        <v>0</v>
      </c>
      <c r="AT297" s="79">
        <v>3400000</v>
      </c>
      <c r="AU297" s="79">
        <v>0</v>
      </c>
      <c r="AV297" s="79">
        <v>3400000</v>
      </c>
      <c r="AW297" s="79">
        <v>0</v>
      </c>
      <c r="AX297" s="79">
        <v>3400000</v>
      </c>
      <c r="AY297" s="79">
        <v>0</v>
      </c>
      <c r="AZ297" s="79">
        <v>6800000</v>
      </c>
      <c r="BA297" s="70">
        <f t="shared" ref="BA297:BB297" si="291">AC297+AE297+AG297+AI297+AK297+AM297+AO297+AQ297+AS297+AU297+AW297+AY297</f>
        <v>28145355</v>
      </c>
      <c r="BB297" s="70">
        <f t="shared" si="291"/>
        <v>28145355</v>
      </c>
      <c r="BC297" s="71">
        <f t="shared" si="1"/>
        <v>0</v>
      </c>
      <c r="BD297" s="72">
        <f t="shared" si="2"/>
        <v>0</v>
      </c>
      <c r="BE297" s="72">
        <f t="shared" si="3"/>
        <v>0</v>
      </c>
    </row>
    <row r="298" spans="1:57" s="73" customFormat="1" ht="14.25" customHeight="1">
      <c r="A298" s="61" t="s">
        <v>57</v>
      </c>
      <c r="B298" s="61" t="s">
        <v>740</v>
      </c>
      <c r="C298" s="94" t="s">
        <v>741</v>
      </c>
      <c r="D298" s="94" t="s">
        <v>60</v>
      </c>
      <c r="E298" s="94">
        <v>35</v>
      </c>
      <c r="F298" s="103" t="s">
        <v>847</v>
      </c>
      <c r="G298" s="63" t="s">
        <v>825</v>
      </c>
      <c r="H298" s="63" t="s">
        <v>848</v>
      </c>
      <c r="I298" s="63" t="s">
        <v>849</v>
      </c>
      <c r="J298" s="78">
        <v>78111502</v>
      </c>
      <c r="K298" s="66" t="s">
        <v>850</v>
      </c>
      <c r="L298" s="63" t="s">
        <v>262</v>
      </c>
      <c r="M298" s="63" t="s">
        <v>851</v>
      </c>
      <c r="N298" s="63" t="s">
        <v>140</v>
      </c>
      <c r="O298" s="63" t="s">
        <v>140</v>
      </c>
      <c r="P298" s="63" t="s">
        <v>140</v>
      </c>
      <c r="Q298" s="66">
        <v>3</v>
      </c>
      <c r="R298" s="63" t="s">
        <v>71</v>
      </c>
      <c r="S298" s="74" t="s">
        <v>264</v>
      </c>
      <c r="T298" s="66" t="s">
        <v>832</v>
      </c>
      <c r="U298" s="158">
        <v>21000000</v>
      </c>
      <c r="V298" s="83">
        <v>21000000</v>
      </c>
      <c r="W298" s="63" t="s">
        <v>74</v>
      </c>
      <c r="X298" s="63" t="s">
        <v>65</v>
      </c>
      <c r="Y298" s="63" t="s">
        <v>747</v>
      </c>
      <c r="Z298" s="63" t="s">
        <v>748</v>
      </c>
      <c r="AA298" s="61">
        <v>6012220601</v>
      </c>
      <c r="AB298" s="63" t="s">
        <v>749</v>
      </c>
      <c r="AC298" s="79">
        <v>0</v>
      </c>
      <c r="AD298" s="79">
        <v>0</v>
      </c>
      <c r="AE298" s="79">
        <v>0</v>
      </c>
      <c r="AF298" s="79">
        <v>0</v>
      </c>
      <c r="AG298" s="79">
        <v>0</v>
      </c>
      <c r="AH298" s="79">
        <v>0</v>
      </c>
      <c r="AI298" s="79">
        <v>0</v>
      </c>
      <c r="AJ298" s="79">
        <v>0</v>
      </c>
      <c r="AK298" s="79">
        <v>0</v>
      </c>
      <c r="AL298" s="83">
        <v>0</v>
      </c>
      <c r="AM298" s="83">
        <v>21000000</v>
      </c>
      <c r="AN298" s="79">
        <v>0</v>
      </c>
      <c r="AO298" s="79">
        <v>0</v>
      </c>
      <c r="AP298" s="79">
        <v>0</v>
      </c>
      <c r="AQ298" s="79">
        <v>0</v>
      </c>
      <c r="AR298" s="79">
        <v>0</v>
      </c>
      <c r="AS298" s="79">
        <v>0</v>
      </c>
      <c r="AT298" s="79">
        <v>0</v>
      </c>
      <c r="AU298" s="79">
        <v>0</v>
      </c>
      <c r="AV298" s="79">
        <v>0</v>
      </c>
      <c r="AW298" s="79">
        <v>0</v>
      </c>
      <c r="AX298" s="79">
        <v>0</v>
      </c>
      <c r="AY298" s="79">
        <v>0</v>
      </c>
      <c r="AZ298" s="76">
        <v>21000000</v>
      </c>
      <c r="BA298" s="70">
        <f t="shared" ref="BA298:BB298" si="292">AC298+AE298+AG298+AI298+AK298+AM298+AO298+AQ298+AS298+AU298+AW298+AY298</f>
        <v>21000000</v>
      </c>
      <c r="BB298" s="70">
        <f t="shared" si="292"/>
        <v>21000000</v>
      </c>
      <c r="BC298" s="71">
        <f t="shared" si="1"/>
        <v>0</v>
      </c>
      <c r="BD298" s="72">
        <f t="shared" si="2"/>
        <v>0</v>
      </c>
      <c r="BE298" s="72">
        <f t="shared" si="3"/>
        <v>0</v>
      </c>
    </row>
    <row r="299" spans="1:57" s="73" customFormat="1" ht="14.25" customHeight="1">
      <c r="A299" s="61" t="s">
        <v>57</v>
      </c>
      <c r="B299" s="61" t="s">
        <v>740</v>
      </c>
      <c r="C299" s="94" t="s">
        <v>741</v>
      </c>
      <c r="D299" s="94" t="s">
        <v>60</v>
      </c>
      <c r="E299" s="94">
        <v>13</v>
      </c>
      <c r="F299" s="63" t="s">
        <v>852</v>
      </c>
      <c r="G299" s="63" t="s">
        <v>825</v>
      </c>
      <c r="H299" s="63" t="s">
        <v>848</v>
      </c>
      <c r="I299" s="63" t="s">
        <v>849</v>
      </c>
      <c r="J299" s="78">
        <v>80141607</v>
      </c>
      <c r="K299" s="66" t="s">
        <v>850</v>
      </c>
      <c r="L299" s="66" t="s">
        <v>853</v>
      </c>
      <c r="M299" s="63" t="s">
        <v>854</v>
      </c>
      <c r="N299" s="63" t="s">
        <v>85</v>
      </c>
      <c r="O299" s="63" t="s">
        <v>85</v>
      </c>
      <c r="P299" s="63" t="s">
        <v>85</v>
      </c>
      <c r="Q299" s="66">
        <v>9.5</v>
      </c>
      <c r="R299" s="63" t="s">
        <v>71</v>
      </c>
      <c r="S299" s="63" t="s">
        <v>732</v>
      </c>
      <c r="T299" s="66" t="s">
        <v>832</v>
      </c>
      <c r="U299" s="83">
        <v>34000000</v>
      </c>
      <c r="V299" s="83">
        <v>34000000</v>
      </c>
      <c r="W299" s="63" t="s">
        <v>74</v>
      </c>
      <c r="X299" s="63" t="s">
        <v>65</v>
      </c>
      <c r="Y299" s="63" t="s">
        <v>747</v>
      </c>
      <c r="Z299" s="63" t="s">
        <v>748</v>
      </c>
      <c r="AA299" s="61">
        <v>6012220601</v>
      </c>
      <c r="AB299" s="63" t="s">
        <v>749</v>
      </c>
      <c r="AC299" s="79">
        <v>0</v>
      </c>
      <c r="AD299" s="79">
        <v>0</v>
      </c>
      <c r="AE299" s="79">
        <v>0</v>
      </c>
      <c r="AF299" s="79">
        <v>0</v>
      </c>
      <c r="AG299" s="79">
        <v>34000000</v>
      </c>
      <c r="AH299" s="79">
        <v>0</v>
      </c>
      <c r="AI299" s="79">
        <v>0</v>
      </c>
      <c r="AJ299" s="79">
        <v>0</v>
      </c>
      <c r="AK299" s="79">
        <v>0</v>
      </c>
      <c r="AL299" s="83">
        <v>0</v>
      </c>
      <c r="AM299" s="83">
        <v>0</v>
      </c>
      <c r="AN299" s="79">
        <v>0</v>
      </c>
      <c r="AO299" s="79">
        <v>0</v>
      </c>
      <c r="AP299" s="79">
        <v>0</v>
      </c>
      <c r="AQ299" s="79">
        <v>0</v>
      </c>
      <c r="AR299" s="79">
        <v>0</v>
      </c>
      <c r="AS299" s="79">
        <v>0</v>
      </c>
      <c r="AT299" s="79">
        <v>0</v>
      </c>
      <c r="AU299" s="79">
        <v>0</v>
      </c>
      <c r="AV299" s="79">
        <v>0</v>
      </c>
      <c r="AW299" s="79">
        <v>0</v>
      </c>
      <c r="AX299" s="79">
        <v>34000000</v>
      </c>
      <c r="AY299" s="79">
        <v>0</v>
      </c>
      <c r="AZ299" s="76">
        <v>0</v>
      </c>
      <c r="BA299" s="70">
        <f t="shared" ref="BA299:BB299" si="293">AC299+AE299+AG299+AI299+AK299+AM299+AO299+AQ299+AS299+AU299+AW299+AY299</f>
        <v>34000000</v>
      </c>
      <c r="BB299" s="70">
        <f t="shared" si="293"/>
        <v>34000000</v>
      </c>
      <c r="BC299" s="71">
        <f t="shared" si="1"/>
        <v>0</v>
      </c>
      <c r="BD299" s="72">
        <f t="shared" si="2"/>
        <v>0</v>
      </c>
      <c r="BE299" s="72">
        <f t="shared" si="3"/>
        <v>0</v>
      </c>
    </row>
    <row r="300" spans="1:57" s="73" customFormat="1" ht="14.25" customHeight="1">
      <c r="A300" s="61" t="s">
        <v>57</v>
      </c>
      <c r="B300" s="61" t="s">
        <v>740</v>
      </c>
      <c r="C300" s="94" t="s">
        <v>741</v>
      </c>
      <c r="D300" s="94" t="s">
        <v>60</v>
      </c>
      <c r="E300" s="94">
        <v>35</v>
      </c>
      <c r="F300" s="103" t="s">
        <v>855</v>
      </c>
      <c r="G300" s="63" t="s">
        <v>825</v>
      </c>
      <c r="H300" s="63" t="s">
        <v>848</v>
      </c>
      <c r="I300" s="63" t="s">
        <v>849</v>
      </c>
      <c r="J300" s="78">
        <v>80111620</v>
      </c>
      <c r="K300" s="66" t="s">
        <v>850</v>
      </c>
      <c r="L300" s="66" t="s">
        <v>82</v>
      </c>
      <c r="M300" s="63" t="s">
        <v>856</v>
      </c>
      <c r="N300" s="63" t="s">
        <v>84</v>
      </c>
      <c r="O300" s="63" t="s">
        <v>84</v>
      </c>
      <c r="P300" s="63" t="s">
        <v>84</v>
      </c>
      <c r="Q300" s="66">
        <v>11</v>
      </c>
      <c r="R300" s="63" t="s">
        <v>71</v>
      </c>
      <c r="S300" s="63" t="s">
        <v>72</v>
      </c>
      <c r="T300" s="66" t="s">
        <v>832</v>
      </c>
      <c r="U300" s="158">
        <v>65400000</v>
      </c>
      <c r="V300" s="83">
        <v>65400000</v>
      </c>
      <c r="W300" s="63" t="s">
        <v>74</v>
      </c>
      <c r="X300" s="63" t="s">
        <v>65</v>
      </c>
      <c r="Y300" s="63" t="s">
        <v>747</v>
      </c>
      <c r="Z300" s="63" t="s">
        <v>748</v>
      </c>
      <c r="AA300" s="61">
        <v>6012220601</v>
      </c>
      <c r="AB300" s="63" t="s">
        <v>749</v>
      </c>
      <c r="AC300" s="68">
        <v>0</v>
      </c>
      <c r="AD300" s="68">
        <v>0</v>
      </c>
      <c r="AE300" s="68">
        <v>66000000</v>
      </c>
      <c r="AF300" s="68">
        <v>0</v>
      </c>
      <c r="AG300" s="68">
        <v>0</v>
      </c>
      <c r="AH300" s="68">
        <v>6000000</v>
      </c>
      <c r="AI300" s="68">
        <v>-600000</v>
      </c>
      <c r="AJ300" s="68">
        <v>6000000</v>
      </c>
      <c r="AK300" s="68">
        <v>0</v>
      </c>
      <c r="AL300" s="68">
        <v>6000000</v>
      </c>
      <c r="AM300" s="68">
        <v>0</v>
      </c>
      <c r="AN300" s="68">
        <v>6000000</v>
      </c>
      <c r="AO300" s="68">
        <v>0</v>
      </c>
      <c r="AP300" s="68">
        <v>6000000</v>
      </c>
      <c r="AQ300" s="68">
        <v>0</v>
      </c>
      <c r="AR300" s="68">
        <v>6000000</v>
      </c>
      <c r="AS300" s="68">
        <v>0</v>
      </c>
      <c r="AT300" s="68">
        <v>6000000</v>
      </c>
      <c r="AU300" s="68">
        <v>0</v>
      </c>
      <c r="AV300" s="68">
        <v>6000000</v>
      </c>
      <c r="AW300" s="68">
        <v>0</v>
      </c>
      <c r="AX300" s="68">
        <v>6000000</v>
      </c>
      <c r="AY300" s="68">
        <v>0</v>
      </c>
      <c r="AZ300" s="68">
        <v>11400000</v>
      </c>
      <c r="BA300" s="70">
        <f t="shared" ref="BA300:BB300" si="294">AC300+AE300+AG300+AI300+AK300+AM300+AO300+AQ300+AS300+AU300+AW300+AY300</f>
        <v>65400000</v>
      </c>
      <c r="BB300" s="70">
        <f t="shared" si="294"/>
        <v>65400000</v>
      </c>
      <c r="BC300" s="71">
        <f t="shared" si="1"/>
        <v>0</v>
      </c>
      <c r="BD300" s="72">
        <f t="shared" si="2"/>
        <v>0</v>
      </c>
      <c r="BE300" s="72">
        <f t="shared" si="3"/>
        <v>0</v>
      </c>
    </row>
    <row r="301" spans="1:57" s="73" customFormat="1" ht="14.25" customHeight="1">
      <c r="A301" s="61" t="s">
        <v>57</v>
      </c>
      <c r="B301" s="61" t="s">
        <v>740</v>
      </c>
      <c r="C301" s="94" t="s">
        <v>741</v>
      </c>
      <c r="D301" s="94" t="s">
        <v>60</v>
      </c>
      <c r="E301" s="94">
        <v>6</v>
      </c>
      <c r="F301" s="63" t="s">
        <v>857</v>
      </c>
      <c r="G301" s="63" t="s">
        <v>825</v>
      </c>
      <c r="H301" s="63" t="s">
        <v>848</v>
      </c>
      <c r="I301" s="63" t="s">
        <v>849</v>
      </c>
      <c r="J301" s="78">
        <v>80111620</v>
      </c>
      <c r="K301" s="66" t="s">
        <v>850</v>
      </c>
      <c r="L301" s="66" t="s">
        <v>82</v>
      </c>
      <c r="M301" s="63" t="s">
        <v>858</v>
      </c>
      <c r="N301" s="63" t="s">
        <v>90</v>
      </c>
      <c r="O301" s="63" t="s">
        <v>90</v>
      </c>
      <c r="P301" s="63" t="s">
        <v>90</v>
      </c>
      <c r="Q301" s="66">
        <v>10</v>
      </c>
      <c r="R301" s="63" t="s">
        <v>71</v>
      </c>
      <c r="S301" s="63" t="s">
        <v>72</v>
      </c>
      <c r="T301" s="66" t="s">
        <v>832</v>
      </c>
      <c r="U301" s="83">
        <v>80500000</v>
      </c>
      <c r="V301" s="83">
        <v>80500000</v>
      </c>
      <c r="W301" s="63" t="s">
        <v>74</v>
      </c>
      <c r="X301" s="63" t="s">
        <v>65</v>
      </c>
      <c r="Y301" s="63" t="s">
        <v>747</v>
      </c>
      <c r="Z301" s="63" t="s">
        <v>748</v>
      </c>
      <c r="AA301" s="61">
        <v>6012220601</v>
      </c>
      <c r="AB301" s="63" t="s">
        <v>749</v>
      </c>
      <c r="AC301" s="79">
        <v>80500000</v>
      </c>
      <c r="AD301" s="79">
        <v>0</v>
      </c>
      <c r="AE301" s="79">
        <v>0</v>
      </c>
      <c r="AF301" s="79">
        <v>3500000</v>
      </c>
      <c r="AG301" s="79">
        <v>0</v>
      </c>
      <c r="AH301" s="79">
        <v>7000000</v>
      </c>
      <c r="AI301" s="79">
        <v>0</v>
      </c>
      <c r="AJ301" s="79">
        <v>7000000</v>
      </c>
      <c r="AK301" s="79">
        <v>0</v>
      </c>
      <c r="AL301" s="83">
        <v>7000000</v>
      </c>
      <c r="AM301" s="83">
        <v>0</v>
      </c>
      <c r="AN301" s="79">
        <v>7000000</v>
      </c>
      <c r="AO301" s="79">
        <v>0</v>
      </c>
      <c r="AP301" s="79">
        <v>7000000</v>
      </c>
      <c r="AQ301" s="79">
        <v>0</v>
      </c>
      <c r="AR301" s="79">
        <v>7000000</v>
      </c>
      <c r="AS301" s="79">
        <v>0</v>
      </c>
      <c r="AT301" s="79">
        <v>7000000</v>
      </c>
      <c r="AU301" s="79">
        <v>0</v>
      </c>
      <c r="AV301" s="79">
        <v>7000000</v>
      </c>
      <c r="AW301" s="79">
        <v>0</v>
      </c>
      <c r="AX301" s="79">
        <v>7000000</v>
      </c>
      <c r="AY301" s="79">
        <v>0</v>
      </c>
      <c r="AZ301" s="79">
        <v>14000000</v>
      </c>
      <c r="BA301" s="70">
        <f t="shared" ref="BA301:BB301" si="295">AC301+AE301+AG301+AI301+AK301+AM301+AO301+AQ301+AS301+AU301+AW301+AY301</f>
        <v>80500000</v>
      </c>
      <c r="BB301" s="70">
        <f t="shared" si="295"/>
        <v>80500000</v>
      </c>
      <c r="BC301" s="71">
        <f t="shared" si="1"/>
        <v>0</v>
      </c>
      <c r="BD301" s="72">
        <f t="shared" si="2"/>
        <v>0</v>
      </c>
      <c r="BE301" s="72">
        <f t="shared" si="3"/>
        <v>0</v>
      </c>
    </row>
    <row r="302" spans="1:57" s="73" customFormat="1" ht="14.25" customHeight="1">
      <c r="A302" s="61" t="s">
        <v>57</v>
      </c>
      <c r="B302" s="61" t="s">
        <v>740</v>
      </c>
      <c r="C302" s="94" t="s">
        <v>741</v>
      </c>
      <c r="D302" s="94" t="s">
        <v>60</v>
      </c>
      <c r="E302" s="94" t="s">
        <v>102</v>
      </c>
      <c r="F302" s="66" t="s">
        <v>859</v>
      </c>
      <c r="G302" s="66" t="s">
        <v>825</v>
      </c>
      <c r="H302" s="66" t="s">
        <v>848</v>
      </c>
      <c r="I302" s="66" t="s">
        <v>860</v>
      </c>
      <c r="J302" s="64" t="s">
        <v>65</v>
      </c>
      <c r="K302" s="66" t="s">
        <v>850</v>
      </c>
      <c r="L302" s="66" t="s">
        <v>255</v>
      </c>
      <c r="M302" s="63" t="s">
        <v>861</v>
      </c>
      <c r="N302" s="66" t="s">
        <v>90</v>
      </c>
      <c r="O302" s="66" t="s">
        <v>90</v>
      </c>
      <c r="P302" s="66" t="s">
        <v>140</v>
      </c>
      <c r="Q302" s="66">
        <v>12</v>
      </c>
      <c r="R302" s="66" t="s">
        <v>71</v>
      </c>
      <c r="S302" s="66" t="s">
        <v>65</v>
      </c>
      <c r="T302" s="66" t="s">
        <v>832</v>
      </c>
      <c r="U302" s="87">
        <v>17726220</v>
      </c>
      <c r="V302" s="87">
        <v>17726220</v>
      </c>
      <c r="W302" s="66" t="s">
        <v>74</v>
      </c>
      <c r="X302" s="66" t="s">
        <v>65</v>
      </c>
      <c r="Y302" s="63" t="s">
        <v>747</v>
      </c>
      <c r="Z302" s="63" t="s">
        <v>748</v>
      </c>
      <c r="AA302" s="61">
        <v>6012220601</v>
      </c>
      <c r="AB302" s="63" t="s">
        <v>749</v>
      </c>
      <c r="AC302" s="80"/>
      <c r="AD302" s="70"/>
      <c r="AE302" s="79"/>
      <c r="AF302" s="70"/>
      <c r="AG302" s="70"/>
      <c r="AH302" s="79"/>
      <c r="AI302" s="70"/>
      <c r="AJ302" s="71"/>
      <c r="AK302" s="70"/>
      <c r="AL302" s="83"/>
      <c r="AM302" s="82"/>
      <c r="AN302" s="79"/>
      <c r="AO302" s="70"/>
      <c r="AP302" s="79"/>
      <c r="AQ302" s="70"/>
      <c r="AR302" s="79"/>
      <c r="AS302" s="79">
        <v>17726220</v>
      </c>
      <c r="AT302" s="79"/>
      <c r="AU302" s="70"/>
      <c r="AV302" s="79">
        <v>5908740</v>
      </c>
      <c r="AW302" s="70"/>
      <c r="AX302" s="79">
        <v>5908740</v>
      </c>
      <c r="AY302" s="70"/>
      <c r="AZ302" s="79">
        <v>5908740</v>
      </c>
      <c r="BA302" s="70">
        <f t="shared" ref="BA302:BB302" si="296">AC302+AE302+AG302+AI302+AK302+AM302+AO302+AQ302+AS302+AU302+AW302+AY302</f>
        <v>17726220</v>
      </c>
      <c r="BB302" s="70">
        <f t="shared" si="296"/>
        <v>17726220</v>
      </c>
      <c r="BC302" s="71">
        <f t="shared" si="1"/>
        <v>0</v>
      </c>
      <c r="BD302" s="72">
        <f t="shared" si="2"/>
        <v>0</v>
      </c>
      <c r="BE302" s="72">
        <f t="shared" si="3"/>
        <v>0</v>
      </c>
    </row>
    <row r="303" spans="1:57" s="73" customFormat="1" ht="14.25" customHeight="1">
      <c r="A303" s="61" t="s">
        <v>57</v>
      </c>
      <c r="B303" s="61" t="s">
        <v>740</v>
      </c>
      <c r="C303" s="94" t="s">
        <v>741</v>
      </c>
      <c r="D303" s="94" t="s">
        <v>60</v>
      </c>
      <c r="E303" s="94">
        <v>35</v>
      </c>
      <c r="F303" s="103" t="s">
        <v>862</v>
      </c>
      <c r="G303" s="66" t="s">
        <v>825</v>
      </c>
      <c r="H303" s="66" t="s">
        <v>848</v>
      </c>
      <c r="I303" s="66" t="s">
        <v>860</v>
      </c>
      <c r="J303" s="78">
        <v>80111620</v>
      </c>
      <c r="K303" s="66" t="s">
        <v>850</v>
      </c>
      <c r="L303" s="66" t="s">
        <v>82</v>
      </c>
      <c r="M303" s="63" t="s">
        <v>863</v>
      </c>
      <c r="N303" s="66" t="s">
        <v>90</v>
      </c>
      <c r="O303" s="66" t="s">
        <v>90</v>
      </c>
      <c r="P303" s="66" t="s">
        <v>90</v>
      </c>
      <c r="Q303" s="66">
        <v>11.5</v>
      </c>
      <c r="R303" s="66" t="s">
        <v>71</v>
      </c>
      <c r="S303" s="66" t="s">
        <v>72</v>
      </c>
      <c r="T303" s="66" t="s">
        <v>832</v>
      </c>
      <c r="U303" s="158">
        <v>80880000</v>
      </c>
      <c r="V303" s="87">
        <v>80880000</v>
      </c>
      <c r="W303" s="66" t="s">
        <v>74</v>
      </c>
      <c r="X303" s="66" t="s">
        <v>65</v>
      </c>
      <c r="Y303" s="63" t="s">
        <v>747</v>
      </c>
      <c r="Z303" s="63" t="s">
        <v>748</v>
      </c>
      <c r="AA303" s="61">
        <v>6012220601</v>
      </c>
      <c r="AB303" s="63" t="s">
        <v>749</v>
      </c>
      <c r="AC303" s="68">
        <v>81120000</v>
      </c>
      <c r="AD303" s="68">
        <v>0</v>
      </c>
      <c r="AE303" s="68">
        <v>0</v>
      </c>
      <c r="AF303" s="68">
        <v>1680000</v>
      </c>
      <c r="AG303" s="68">
        <v>-240000</v>
      </c>
      <c r="AH303" s="68">
        <v>7200000</v>
      </c>
      <c r="AI303" s="68"/>
      <c r="AJ303" s="68">
        <v>7200000</v>
      </c>
      <c r="AK303" s="68"/>
      <c r="AL303" s="68">
        <v>7200000</v>
      </c>
      <c r="AM303" s="68"/>
      <c r="AN303" s="68">
        <v>7200000</v>
      </c>
      <c r="AO303" s="68"/>
      <c r="AP303" s="68">
        <v>7200000</v>
      </c>
      <c r="AQ303" s="68"/>
      <c r="AR303" s="68">
        <v>7200000</v>
      </c>
      <c r="AS303" s="68"/>
      <c r="AT303" s="68">
        <v>7200000</v>
      </c>
      <c r="AU303" s="68"/>
      <c r="AV303" s="68">
        <v>7200000</v>
      </c>
      <c r="AW303" s="68"/>
      <c r="AX303" s="68">
        <v>7200000</v>
      </c>
      <c r="AY303" s="68"/>
      <c r="AZ303" s="68">
        <v>14400000</v>
      </c>
      <c r="BA303" s="70">
        <f t="shared" ref="BA303:BB303" si="297">AC303+AE303+AG303+AI303+AK303+AM303+AO303+AQ303+AS303+AU303+AW303+AY303</f>
        <v>80880000</v>
      </c>
      <c r="BB303" s="70">
        <f t="shared" si="297"/>
        <v>80880000</v>
      </c>
      <c r="BC303" s="71">
        <f t="shared" si="1"/>
        <v>0</v>
      </c>
      <c r="BD303" s="72">
        <f t="shared" si="2"/>
        <v>0</v>
      </c>
      <c r="BE303" s="72">
        <f t="shared" si="3"/>
        <v>0</v>
      </c>
    </row>
    <row r="304" spans="1:57" s="73" customFormat="1" ht="14.25" customHeight="1">
      <c r="A304" s="61" t="s">
        <v>57</v>
      </c>
      <c r="B304" s="61" t="s">
        <v>740</v>
      </c>
      <c r="C304" s="94" t="s">
        <v>741</v>
      </c>
      <c r="D304" s="94" t="s">
        <v>60</v>
      </c>
      <c r="E304" s="94">
        <v>6</v>
      </c>
      <c r="F304" s="66" t="s">
        <v>864</v>
      </c>
      <c r="G304" s="66" t="s">
        <v>825</v>
      </c>
      <c r="H304" s="66" t="s">
        <v>848</v>
      </c>
      <c r="I304" s="66" t="s">
        <v>860</v>
      </c>
      <c r="J304" s="78">
        <v>80111620</v>
      </c>
      <c r="K304" s="66" t="s">
        <v>850</v>
      </c>
      <c r="L304" s="66" t="s">
        <v>82</v>
      </c>
      <c r="M304" s="63" t="s">
        <v>865</v>
      </c>
      <c r="N304" s="66" t="s">
        <v>84</v>
      </c>
      <c r="O304" s="66" t="s">
        <v>84</v>
      </c>
      <c r="P304" s="66" t="s">
        <v>84</v>
      </c>
      <c r="Q304" s="66">
        <v>11</v>
      </c>
      <c r="R304" s="66" t="s">
        <v>71</v>
      </c>
      <c r="S304" s="66" t="s">
        <v>72</v>
      </c>
      <c r="T304" s="66" t="s">
        <v>832</v>
      </c>
      <c r="U304" s="87">
        <v>41419000</v>
      </c>
      <c r="V304" s="87">
        <v>41419000</v>
      </c>
      <c r="W304" s="66" t="s">
        <v>74</v>
      </c>
      <c r="X304" s="66" t="s">
        <v>65</v>
      </c>
      <c r="Y304" s="63" t="s">
        <v>747</v>
      </c>
      <c r="Z304" s="63" t="s">
        <v>748</v>
      </c>
      <c r="AA304" s="61">
        <v>6012220601</v>
      </c>
      <c r="AB304" s="63" t="s">
        <v>749</v>
      </c>
      <c r="AC304" s="68">
        <v>0</v>
      </c>
      <c r="AD304" s="68">
        <v>0</v>
      </c>
      <c r="AE304" s="68">
        <v>41419000</v>
      </c>
      <c r="AF304" s="68">
        <v>0</v>
      </c>
      <c r="AG304" s="68">
        <v>0</v>
      </c>
      <c r="AH304" s="68">
        <v>3290000</v>
      </c>
      <c r="AI304" s="68">
        <v>0</v>
      </c>
      <c r="AJ304" s="68">
        <v>3290000</v>
      </c>
      <c r="AK304" s="68">
        <v>0</v>
      </c>
      <c r="AL304" s="68">
        <v>3290000</v>
      </c>
      <c r="AM304" s="68">
        <v>0</v>
      </c>
      <c r="AN304" s="68">
        <v>3290000</v>
      </c>
      <c r="AO304" s="68">
        <v>0</v>
      </c>
      <c r="AP304" s="68">
        <v>3290000</v>
      </c>
      <c r="AQ304" s="68">
        <v>0</v>
      </c>
      <c r="AR304" s="68">
        <v>3290000</v>
      </c>
      <c r="AS304" s="68">
        <v>0</v>
      </c>
      <c r="AT304" s="68">
        <v>3290000</v>
      </c>
      <c r="AU304" s="68">
        <v>0</v>
      </c>
      <c r="AV304" s="68">
        <v>3290000</v>
      </c>
      <c r="AW304" s="68">
        <v>0</v>
      </c>
      <c r="AX304" s="68">
        <v>3290000</v>
      </c>
      <c r="AY304" s="68">
        <v>0</v>
      </c>
      <c r="AZ304" s="68">
        <v>11809000</v>
      </c>
      <c r="BA304" s="70">
        <f t="shared" ref="BA304:BB304" si="298">AC304+AE304+AG304+AI304+AK304+AM304+AO304+AQ304+AS304+AU304+AW304+AY304</f>
        <v>41419000</v>
      </c>
      <c r="BB304" s="70">
        <f t="shared" si="298"/>
        <v>41419000</v>
      </c>
      <c r="BC304" s="71">
        <f t="shared" si="1"/>
        <v>0</v>
      </c>
      <c r="BD304" s="72">
        <f t="shared" si="2"/>
        <v>0</v>
      </c>
      <c r="BE304" s="72">
        <f t="shared" si="3"/>
        <v>0</v>
      </c>
    </row>
    <row r="305" spans="1:57" s="73" customFormat="1" ht="14.25" customHeight="1">
      <c r="A305" s="84" t="s">
        <v>57</v>
      </c>
      <c r="B305" s="84" t="s">
        <v>740</v>
      </c>
      <c r="C305" s="94" t="s">
        <v>741</v>
      </c>
      <c r="D305" s="94" t="s">
        <v>60</v>
      </c>
      <c r="E305" s="94">
        <v>35</v>
      </c>
      <c r="F305" s="103" t="s">
        <v>866</v>
      </c>
      <c r="G305" s="66" t="s">
        <v>825</v>
      </c>
      <c r="H305" s="66" t="s">
        <v>848</v>
      </c>
      <c r="I305" s="66" t="s">
        <v>860</v>
      </c>
      <c r="J305" s="78">
        <v>80111620</v>
      </c>
      <c r="K305" s="66" t="s">
        <v>850</v>
      </c>
      <c r="L305" s="66" t="s">
        <v>82</v>
      </c>
      <c r="M305" s="63" t="s">
        <v>867</v>
      </c>
      <c r="N305" s="66" t="s">
        <v>139</v>
      </c>
      <c r="O305" s="66" t="s">
        <v>139</v>
      </c>
      <c r="P305" s="66" t="s">
        <v>139</v>
      </c>
      <c r="Q305" s="66">
        <v>5</v>
      </c>
      <c r="R305" s="66" t="s">
        <v>71</v>
      </c>
      <c r="S305" s="66" t="s">
        <v>72</v>
      </c>
      <c r="T305" s="66" t="s">
        <v>832</v>
      </c>
      <c r="U305" s="158">
        <v>6920000</v>
      </c>
      <c r="V305" s="87">
        <v>6920000</v>
      </c>
      <c r="W305" s="66" t="s">
        <v>74</v>
      </c>
      <c r="X305" s="66" t="s">
        <v>65</v>
      </c>
      <c r="Y305" s="63" t="s">
        <v>747</v>
      </c>
      <c r="Z305" s="63" t="s">
        <v>748</v>
      </c>
      <c r="AA305" s="61">
        <v>6012220601</v>
      </c>
      <c r="AB305" s="63" t="s">
        <v>749</v>
      </c>
      <c r="AC305" s="80">
        <v>0</v>
      </c>
      <c r="AD305" s="79">
        <v>0</v>
      </c>
      <c r="AE305" s="79">
        <v>0</v>
      </c>
      <c r="AF305" s="79">
        <v>0</v>
      </c>
      <c r="AG305" s="79">
        <v>0</v>
      </c>
      <c r="AH305" s="79">
        <v>0</v>
      </c>
      <c r="AI305" s="79">
        <v>0</v>
      </c>
      <c r="AJ305" s="71">
        <v>0</v>
      </c>
      <c r="AK305" s="79">
        <v>0</v>
      </c>
      <c r="AL305" s="83">
        <v>0</v>
      </c>
      <c r="AM305" s="83">
        <v>0</v>
      </c>
      <c r="AN305" s="79">
        <v>0</v>
      </c>
      <c r="AO305" s="79">
        <v>0</v>
      </c>
      <c r="AP305" s="79">
        <v>0</v>
      </c>
      <c r="AQ305" s="79">
        <v>6920000</v>
      </c>
      <c r="AR305" s="79">
        <v>0</v>
      </c>
      <c r="AS305" s="79">
        <v>0</v>
      </c>
      <c r="AT305" s="79">
        <v>0</v>
      </c>
      <c r="AU305" s="79">
        <v>0</v>
      </c>
      <c r="AV305" s="79">
        <v>1970900</v>
      </c>
      <c r="AW305" s="79">
        <v>0</v>
      </c>
      <c r="AX305" s="79">
        <v>3285450</v>
      </c>
      <c r="AY305" s="79">
        <v>0</v>
      </c>
      <c r="AZ305" s="79">
        <v>1663650</v>
      </c>
      <c r="BA305" s="70">
        <f t="shared" ref="BA305:BB305" si="299">AC305+AE305+AG305+AI305+AK305+AM305+AO305+AQ305+AS305+AU305+AW305+AY305</f>
        <v>6920000</v>
      </c>
      <c r="BB305" s="70">
        <f t="shared" si="299"/>
        <v>6920000</v>
      </c>
      <c r="BC305" s="71">
        <f t="shared" si="1"/>
        <v>0</v>
      </c>
      <c r="BD305" s="72">
        <f t="shared" si="2"/>
        <v>0</v>
      </c>
      <c r="BE305" s="72">
        <f t="shared" si="3"/>
        <v>0</v>
      </c>
    </row>
    <row r="306" spans="1:57" s="73" customFormat="1" ht="14.25" customHeight="1">
      <c r="A306" s="84" t="s">
        <v>57</v>
      </c>
      <c r="B306" s="84" t="s">
        <v>740</v>
      </c>
      <c r="C306" s="94" t="s">
        <v>741</v>
      </c>
      <c r="D306" s="94" t="s">
        <v>60</v>
      </c>
      <c r="E306" s="94">
        <v>35</v>
      </c>
      <c r="F306" s="103" t="s">
        <v>868</v>
      </c>
      <c r="G306" s="66" t="s">
        <v>825</v>
      </c>
      <c r="H306" s="63" t="s">
        <v>826</v>
      </c>
      <c r="I306" s="63" t="s">
        <v>827</v>
      </c>
      <c r="J306" s="78">
        <v>80111620</v>
      </c>
      <c r="K306" s="66" t="s">
        <v>760</v>
      </c>
      <c r="L306" s="66" t="s">
        <v>82</v>
      </c>
      <c r="M306" s="63" t="s">
        <v>869</v>
      </c>
      <c r="N306" s="66" t="s">
        <v>84</v>
      </c>
      <c r="O306" s="66" t="s">
        <v>84</v>
      </c>
      <c r="P306" s="66" t="s">
        <v>84</v>
      </c>
      <c r="Q306" s="66">
        <v>10.5</v>
      </c>
      <c r="R306" s="66" t="s">
        <v>71</v>
      </c>
      <c r="S306" s="66" t="s">
        <v>72</v>
      </c>
      <c r="T306" s="63" t="s">
        <v>73</v>
      </c>
      <c r="U306" s="158">
        <v>39315186</v>
      </c>
      <c r="V306" s="87">
        <v>39315186</v>
      </c>
      <c r="W306" s="66" t="s">
        <v>74</v>
      </c>
      <c r="X306" s="66" t="s">
        <v>65</v>
      </c>
      <c r="Y306" s="63" t="s">
        <v>747</v>
      </c>
      <c r="Z306" s="63" t="s">
        <v>748</v>
      </c>
      <c r="AA306" s="61">
        <v>6012220601</v>
      </c>
      <c r="AB306" s="63" t="s">
        <v>749</v>
      </c>
      <c r="AC306" s="80">
        <v>0</v>
      </c>
      <c r="AD306" s="79">
        <v>0</v>
      </c>
      <c r="AE306" s="79">
        <v>40948519</v>
      </c>
      <c r="AF306" s="79"/>
      <c r="AG306" s="79"/>
      <c r="AH306" s="79">
        <v>0</v>
      </c>
      <c r="AI306" s="79">
        <v>0</v>
      </c>
      <c r="AJ306" s="71">
        <v>0</v>
      </c>
      <c r="AK306" s="79">
        <v>0</v>
      </c>
      <c r="AL306" s="83">
        <v>0</v>
      </c>
      <c r="AM306" s="83">
        <v>0</v>
      </c>
      <c r="AN306" s="79">
        <v>0</v>
      </c>
      <c r="AO306" s="79">
        <v>-1633333</v>
      </c>
      <c r="AP306" s="79">
        <v>815186</v>
      </c>
      <c r="AQ306" s="79">
        <v>0</v>
      </c>
      <c r="AR306" s="79">
        <v>7000000</v>
      </c>
      <c r="AS306" s="79">
        <v>0</v>
      </c>
      <c r="AT306" s="79">
        <v>7000000</v>
      </c>
      <c r="AU306" s="79">
        <v>0</v>
      </c>
      <c r="AV306" s="79">
        <v>7000000</v>
      </c>
      <c r="AW306" s="79">
        <v>0</v>
      </c>
      <c r="AX306" s="79">
        <v>7000000</v>
      </c>
      <c r="AY306" s="79">
        <v>0</v>
      </c>
      <c r="AZ306" s="79">
        <v>10500000</v>
      </c>
      <c r="BA306" s="70">
        <f t="shared" ref="BA306:BB306" si="300">AC306+AE306+AG306+AI306+AK306+AM306+AO306+AQ306+AS306+AU306+AW306+AY306</f>
        <v>39315186</v>
      </c>
      <c r="BB306" s="70">
        <f t="shared" si="300"/>
        <v>39315186</v>
      </c>
      <c r="BC306" s="71">
        <f t="shared" si="1"/>
        <v>0</v>
      </c>
      <c r="BD306" s="72">
        <f t="shared" si="2"/>
        <v>0</v>
      </c>
      <c r="BE306" s="72">
        <f t="shared" si="3"/>
        <v>0</v>
      </c>
    </row>
    <row r="307" spans="1:57" s="73" customFormat="1" ht="14.25" customHeight="1">
      <c r="A307" s="84" t="s">
        <v>57</v>
      </c>
      <c r="B307" s="84" t="s">
        <v>740</v>
      </c>
      <c r="C307" s="94" t="s">
        <v>741</v>
      </c>
      <c r="D307" s="94" t="s">
        <v>60</v>
      </c>
      <c r="E307" s="94">
        <v>35</v>
      </c>
      <c r="F307" s="103" t="s">
        <v>870</v>
      </c>
      <c r="G307" s="66" t="s">
        <v>825</v>
      </c>
      <c r="H307" s="63" t="s">
        <v>826</v>
      </c>
      <c r="I307" s="63" t="s">
        <v>827</v>
      </c>
      <c r="J307" s="78">
        <v>80101507</v>
      </c>
      <c r="K307" s="66" t="s">
        <v>760</v>
      </c>
      <c r="L307" s="63" t="s">
        <v>231</v>
      </c>
      <c r="M307" s="63" t="s">
        <v>871</v>
      </c>
      <c r="N307" s="66" t="s">
        <v>139</v>
      </c>
      <c r="O307" s="66" t="s">
        <v>139</v>
      </c>
      <c r="P307" s="66" t="s">
        <v>139</v>
      </c>
      <c r="Q307" s="66">
        <v>4.5</v>
      </c>
      <c r="R307" s="66" t="s">
        <v>71</v>
      </c>
      <c r="S307" s="74" t="s">
        <v>155</v>
      </c>
      <c r="T307" s="66" t="s">
        <v>832</v>
      </c>
      <c r="U307" s="160">
        <v>30000000</v>
      </c>
      <c r="V307" s="87">
        <v>30000000</v>
      </c>
      <c r="W307" s="66" t="s">
        <v>74</v>
      </c>
      <c r="X307" s="66" t="s">
        <v>65</v>
      </c>
      <c r="Y307" s="63" t="s">
        <v>747</v>
      </c>
      <c r="Z307" s="63" t="s">
        <v>748</v>
      </c>
      <c r="AA307" s="61">
        <v>6012220601</v>
      </c>
      <c r="AB307" s="63" t="s">
        <v>749</v>
      </c>
      <c r="AC307" s="80">
        <v>0</v>
      </c>
      <c r="AD307" s="79">
        <v>0</v>
      </c>
      <c r="AE307" s="79">
        <v>0</v>
      </c>
      <c r="AF307" s="79">
        <v>0</v>
      </c>
      <c r="AG307" s="79">
        <v>0</v>
      </c>
      <c r="AH307" s="79">
        <v>0</v>
      </c>
      <c r="AI307" s="79">
        <v>0</v>
      </c>
      <c r="AJ307" s="71">
        <v>0</v>
      </c>
      <c r="AK307" s="79">
        <v>30000000</v>
      </c>
      <c r="AL307" s="83">
        <v>0</v>
      </c>
      <c r="AM307" s="83">
        <v>0</v>
      </c>
      <c r="AN307" s="79">
        <v>0</v>
      </c>
      <c r="AO307" s="79">
        <v>0</v>
      </c>
      <c r="AP307" s="79">
        <v>0</v>
      </c>
      <c r="AQ307" s="79">
        <v>0</v>
      </c>
      <c r="AR307" s="79">
        <v>0</v>
      </c>
      <c r="AS307" s="79">
        <v>0</v>
      </c>
      <c r="AT307" s="79">
        <v>0</v>
      </c>
      <c r="AU307" s="79">
        <v>0</v>
      </c>
      <c r="AV307" s="79">
        <v>0</v>
      </c>
      <c r="AW307" s="79">
        <v>0</v>
      </c>
      <c r="AX307" s="79">
        <v>30000000</v>
      </c>
      <c r="AY307" s="79">
        <v>0</v>
      </c>
      <c r="AZ307" s="79">
        <v>0</v>
      </c>
      <c r="BA307" s="70">
        <f t="shared" ref="BA307:BB307" si="301">AC307+AE307+AG307+AI307+AK307+AM307+AO307+AQ307+AS307+AU307+AW307+AY307</f>
        <v>30000000</v>
      </c>
      <c r="BB307" s="70">
        <f t="shared" si="301"/>
        <v>30000000</v>
      </c>
      <c r="BC307" s="71">
        <f t="shared" si="1"/>
        <v>0</v>
      </c>
      <c r="BD307" s="72">
        <f t="shared" si="2"/>
        <v>0</v>
      </c>
      <c r="BE307" s="72">
        <f t="shared" si="3"/>
        <v>0</v>
      </c>
    </row>
    <row r="308" spans="1:57" s="73" customFormat="1" ht="14.25" customHeight="1">
      <c r="A308" s="84" t="s">
        <v>57</v>
      </c>
      <c r="B308" s="84" t="s">
        <v>740</v>
      </c>
      <c r="C308" s="94" t="s">
        <v>741</v>
      </c>
      <c r="D308" s="94" t="s">
        <v>60</v>
      </c>
      <c r="E308" s="94">
        <v>35</v>
      </c>
      <c r="F308" s="103" t="s">
        <v>872</v>
      </c>
      <c r="G308" s="66" t="s">
        <v>825</v>
      </c>
      <c r="H308" s="63" t="s">
        <v>826</v>
      </c>
      <c r="I308" s="63" t="s">
        <v>827</v>
      </c>
      <c r="J308" s="78">
        <v>80111620</v>
      </c>
      <c r="K308" s="66" t="s">
        <v>760</v>
      </c>
      <c r="L308" s="63" t="s">
        <v>82</v>
      </c>
      <c r="M308" s="63" t="s">
        <v>873</v>
      </c>
      <c r="N308" s="66" t="s">
        <v>90</v>
      </c>
      <c r="O308" s="66" t="s">
        <v>90</v>
      </c>
      <c r="P308" s="66" t="s">
        <v>90</v>
      </c>
      <c r="Q308" s="63">
        <v>3</v>
      </c>
      <c r="R308" s="66" t="s">
        <v>71</v>
      </c>
      <c r="S308" s="63" t="s">
        <v>72</v>
      </c>
      <c r="T308" s="66" t="s">
        <v>832</v>
      </c>
      <c r="U308" s="161">
        <v>18000000</v>
      </c>
      <c r="V308" s="87">
        <v>18000000</v>
      </c>
      <c r="W308" s="66" t="s">
        <v>74</v>
      </c>
      <c r="X308" s="66" t="s">
        <v>65</v>
      </c>
      <c r="Y308" s="63" t="s">
        <v>747</v>
      </c>
      <c r="Z308" s="63" t="s">
        <v>748</v>
      </c>
      <c r="AA308" s="61">
        <v>6012220601</v>
      </c>
      <c r="AB308" s="63" t="s">
        <v>749</v>
      </c>
      <c r="AC308" s="80"/>
      <c r="AD308" s="79"/>
      <c r="AE308" s="79"/>
      <c r="AF308" s="79"/>
      <c r="AG308" s="76"/>
      <c r="AH308" s="79"/>
      <c r="AI308" s="79">
        <v>18000000</v>
      </c>
      <c r="AJ308" s="71"/>
      <c r="AK308" s="79"/>
      <c r="AL308" s="83">
        <v>4400000</v>
      </c>
      <c r="AM308" s="83"/>
      <c r="AN308" s="79">
        <v>6000000</v>
      </c>
      <c r="AO308" s="79"/>
      <c r="AP308" s="79">
        <v>6000000</v>
      </c>
      <c r="AQ308" s="79"/>
      <c r="AR308" s="79">
        <v>1600000</v>
      </c>
      <c r="AS308" s="79"/>
      <c r="AT308" s="79">
        <v>0</v>
      </c>
      <c r="AU308" s="79">
        <v>0</v>
      </c>
      <c r="AV308" s="79">
        <v>0</v>
      </c>
      <c r="AW308" s="79">
        <v>0</v>
      </c>
      <c r="AX308" s="79">
        <v>0</v>
      </c>
      <c r="AY308" s="79">
        <v>0</v>
      </c>
      <c r="AZ308" s="79">
        <v>0</v>
      </c>
      <c r="BA308" s="70">
        <f t="shared" ref="BA308:BB308" si="302">AC308+AE308+AG308+AI308+AK308+AM308+AO308+AQ308+AS308+AU308+AW308+AY308</f>
        <v>18000000</v>
      </c>
      <c r="BB308" s="70">
        <f t="shared" si="302"/>
        <v>18000000</v>
      </c>
      <c r="BC308" s="71">
        <f t="shared" si="1"/>
        <v>0</v>
      </c>
      <c r="BD308" s="72">
        <f t="shared" si="2"/>
        <v>0</v>
      </c>
      <c r="BE308" s="72">
        <f t="shared" si="3"/>
        <v>0</v>
      </c>
    </row>
    <row r="309" spans="1:57" s="73" customFormat="1" ht="14.25" customHeight="1">
      <c r="A309" s="84" t="s">
        <v>57</v>
      </c>
      <c r="B309" s="84" t="s">
        <v>740</v>
      </c>
      <c r="C309" s="94" t="s">
        <v>741</v>
      </c>
      <c r="D309" s="94" t="s">
        <v>60</v>
      </c>
      <c r="E309" s="94">
        <v>16</v>
      </c>
      <c r="F309" s="66" t="s">
        <v>874</v>
      </c>
      <c r="G309" s="66" t="s">
        <v>825</v>
      </c>
      <c r="H309" s="63" t="s">
        <v>826</v>
      </c>
      <c r="I309" s="63" t="s">
        <v>763</v>
      </c>
      <c r="J309" s="78">
        <v>43233501</v>
      </c>
      <c r="K309" s="66" t="s">
        <v>760</v>
      </c>
      <c r="L309" s="63" t="s">
        <v>313</v>
      </c>
      <c r="M309" s="63" t="s">
        <v>875</v>
      </c>
      <c r="N309" s="66" t="s">
        <v>70</v>
      </c>
      <c r="O309" s="66" t="s">
        <v>139</v>
      </c>
      <c r="P309" s="66" t="s">
        <v>140</v>
      </c>
      <c r="Q309" s="63">
        <v>12</v>
      </c>
      <c r="R309" s="66" t="s">
        <v>71</v>
      </c>
      <c r="S309" s="63" t="s">
        <v>145</v>
      </c>
      <c r="T309" s="66" t="s">
        <v>832</v>
      </c>
      <c r="U309" s="87">
        <v>15688606</v>
      </c>
      <c r="V309" s="87">
        <v>15688606</v>
      </c>
      <c r="W309" s="66" t="s">
        <v>74</v>
      </c>
      <c r="X309" s="66" t="s">
        <v>65</v>
      </c>
      <c r="Y309" s="63" t="s">
        <v>747</v>
      </c>
      <c r="Z309" s="63" t="s">
        <v>748</v>
      </c>
      <c r="AA309" s="61">
        <v>6012220601</v>
      </c>
      <c r="AB309" s="63" t="s">
        <v>749</v>
      </c>
      <c r="AC309" s="80">
        <v>0</v>
      </c>
      <c r="AD309" s="79">
        <v>0</v>
      </c>
      <c r="AE309" s="79">
        <v>0</v>
      </c>
      <c r="AF309" s="79">
        <v>0</v>
      </c>
      <c r="AG309" s="76">
        <v>0</v>
      </c>
      <c r="AH309" s="79">
        <v>0</v>
      </c>
      <c r="AI309" s="79">
        <v>0</v>
      </c>
      <c r="AJ309" s="71">
        <v>0</v>
      </c>
      <c r="AK309" s="79">
        <v>0</v>
      </c>
      <c r="AL309" s="83">
        <v>0</v>
      </c>
      <c r="AM309" s="83">
        <v>0</v>
      </c>
      <c r="AN309" s="79">
        <v>0</v>
      </c>
      <c r="AO309" s="79">
        <v>0</v>
      </c>
      <c r="AP309" s="79">
        <v>0</v>
      </c>
      <c r="AQ309" s="79">
        <v>0</v>
      </c>
      <c r="AR309" s="79">
        <v>0</v>
      </c>
      <c r="AS309" s="79">
        <v>15688606</v>
      </c>
      <c r="AT309" s="79">
        <v>0</v>
      </c>
      <c r="AU309" s="79">
        <v>0</v>
      </c>
      <c r="AV309" s="79">
        <v>0</v>
      </c>
      <c r="AW309" s="79">
        <v>0</v>
      </c>
      <c r="AX309" s="79">
        <v>0</v>
      </c>
      <c r="AY309" s="79">
        <v>0</v>
      </c>
      <c r="AZ309" s="79">
        <v>15688606</v>
      </c>
      <c r="BA309" s="70">
        <f t="shared" ref="BA309:BB309" si="303">AC309+AE309+AG309+AI309+AK309+AM309+AO309+AQ309+AS309+AU309+AW309+AY309</f>
        <v>15688606</v>
      </c>
      <c r="BB309" s="70">
        <f t="shared" si="303"/>
        <v>15688606</v>
      </c>
      <c r="BC309" s="71">
        <f t="shared" si="1"/>
        <v>0</v>
      </c>
      <c r="BD309" s="72">
        <f t="shared" si="2"/>
        <v>0</v>
      </c>
      <c r="BE309" s="72">
        <f t="shared" si="3"/>
        <v>0</v>
      </c>
    </row>
    <row r="310" spans="1:57" s="73" customFormat="1" ht="14.25" customHeight="1">
      <c r="A310" s="84" t="s">
        <v>57</v>
      </c>
      <c r="B310" s="84" t="s">
        <v>740</v>
      </c>
      <c r="C310" s="94" t="s">
        <v>741</v>
      </c>
      <c r="D310" s="94" t="s">
        <v>60</v>
      </c>
      <c r="E310" s="94">
        <v>35</v>
      </c>
      <c r="F310" s="103" t="s">
        <v>876</v>
      </c>
      <c r="G310" s="63" t="s">
        <v>777</v>
      </c>
      <c r="H310" s="63" t="s">
        <v>778</v>
      </c>
      <c r="I310" s="63" t="s">
        <v>755</v>
      </c>
      <c r="J310" s="64">
        <v>80111620</v>
      </c>
      <c r="K310" s="63" t="s">
        <v>745</v>
      </c>
      <c r="L310" s="63" t="s">
        <v>82</v>
      </c>
      <c r="M310" s="63" t="s">
        <v>877</v>
      </c>
      <c r="N310" s="66" t="s">
        <v>125</v>
      </c>
      <c r="O310" s="66" t="s">
        <v>125</v>
      </c>
      <c r="P310" s="66" t="s">
        <v>125</v>
      </c>
      <c r="Q310" s="63">
        <v>6.5</v>
      </c>
      <c r="R310" s="63" t="s">
        <v>71</v>
      </c>
      <c r="S310" s="63" t="s">
        <v>829</v>
      </c>
      <c r="T310" s="63" t="s">
        <v>73</v>
      </c>
      <c r="U310" s="158">
        <v>4533333</v>
      </c>
      <c r="V310" s="87">
        <v>4533333</v>
      </c>
      <c r="W310" s="63" t="s">
        <v>74</v>
      </c>
      <c r="X310" s="63" t="s">
        <v>65</v>
      </c>
      <c r="Y310" s="63" t="s">
        <v>747</v>
      </c>
      <c r="Z310" s="63" t="s">
        <v>748</v>
      </c>
      <c r="AA310" s="61">
        <v>6012220601</v>
      </c>
      <c r="AB310" s="63" t="s">
        <v>749</v>
      </c>
      <c r="AC310" s="80">
        <v>0</v>
      </c>
      <c r="AD310" s="79">
        <v>0</v>
      </c>
      <c r="AE310" s="79">
        <v>0</v>
      </c>
      <c r="AF310" s="79">
        <v>0</v>
      </c>
      <c r="AG310" s="76">
        <v>0</v>
      </c>
      <c r="AH310" s="79">
        <v>0</v>
      </c>
      <c r="AI310" s="79">
        <v>0</v>
      </c>
      <c r="AJ310" s="71">
        <v>0</v>
      </c>
      <c r="AK310" s="79">
        <v>0</v>
      </c>
      <c r="AL310" s="83">
        <v>0</v>
      </c>
      <c r="AM310" s="83">
        <v>0</v>
      </c>
      <c r="AN310" s="79">
        <v>0</v>
      </c>
      <c r="AO310" s="79">
        <v>4533333</v>
      </c>
      <c r="AP310" s="79">
        <v>0</v>
      </c>
      <c r="AQ310" s="79">
        <v>0</v>
      </c>
      <c r="AR310" s="79">
        <v>0</v>
      </c>
      <c r="AS310" s="79">
        <v>0</v>
      </c>
      <c r="AT310" s="79">
        <v>0</v>
      </c>
      <c r="AU310" s="79">
        <v>0</v>
      </c>
      <c r="AV310" s="79">
        <v>0</v>
      </c>
      <c r="AW310" s="79">
        <v>0</v>
      </c>
      <c r="AX310" s="79">
        <v>0</v>
      </c>
      <c r="AY310" s="79">
        <v>0</v>
      </c>
      <c r="AZ310" s="79">
        <v>4533333</v>
      </c>
      <c r="BA310" s="70">
        <f t="shared" ref="BA310:BB310" si="304">AC310+AE310+AG310+AI310+AK310+AM310+AO310+AQ310+AS310+AU310+AW310+AY310</f>
        <v>4533333</v>
      </c>
      <c r="BB310" s="70">
        <f t="shared" si="304"/>
        <v>4533333</v>
      </c>
      <c r="BC310" s="71">
        <f t="shared" si="1"/>
        <v>0</v>
      </c>
      <c r="BD310" s="72">
        <f t="shared" si="2"/>
        <v>0</v>
      </c>
      <c r="BE310" s="72">
        <f t="shared" si="3"/>
        <v>0</v>
      </c>
    </row>
    <row r="311" spans="1:57" s="73" customFormat="1" ht="14.25" customHeight="1">
      <c r="A311" s="84" t="s">
        <v>57</v>
      </c>
      <c r="B311" s="84" t="s">
        <v>740</v>
      </c>
      <c r="C311" s="94" t="s">
        <v>741</v>
      </c>
      <c r="D311" s="94" t="s">
        <v>60</v>
      </c>
      <c r="E311" s="94">
        <v>35</v>
      </c>
      <c r="F311" s="103" t="s">
        <v>878</v>
      </c>
      <c r="G311" s="63" t="s">
        <v>777</v>
      </c>
      <c r="H311" s="63" t="s">
        <v>805</v>
      </c>
      <c r="I311" s="63" t="s">
        <v>763</v>
      </c>
      <c r="J311" s="64">
        <v>80111620</v>
      </c>
      <c r="K311" s="66" t="s">
        <v>806</v>
      </c>
      <c r="L311" s="63" t="s">
        <v>82</v>
      </c>
      <c r="M311" s="63" t="s">
        <v>879</v>
      </c>
      <c r="N311" s="66" t="s">
        <v>139</v>
      </c>
      <c r="O311" s="66" t="s">
        <v>139</v>
      </c>
      <c r="P311" s="66" t="s">
        <v>139</v>
      </c>
      <c r="Q311" s="63">
        <v>5</v>
      </c>
      <c r="R311" s="63" t="s">
        <v>71</v>
      </c>
      <c r="S311" s="63" t="s">
        <v>72</v>
      </c>
      <c r="T311" s="63" t="s">
        <v>73</v>
      </c>
      <c r="U311" s="158">
        <v>10361660</v>
      </c>
      <c r="V311" s="87">
        <v>10361660</v>
      </c>
      <c r="W311" s="63" t="s">
        <v>74</v>
      </c>
      <c r="X311" s="63" t="s">
        <v>65</v>
      </c>
      <c r="Y311" s="63" t="s">
        <v>747</v>
      </c>
      <c r="Z311" s="63" t="s">
        <v>748</v>
      </c>
      <c r="AA311" s="61">
        <v>6012220601</v>
      </c>
      <c r="AB311" s="63" t="s">
        <v>749</v>
      </c>
      <c r="AC311" s="80">
        <v>0</v>
      </c>
      <c r="AD311" s="79">
        <v>0</v>
      </c>
      <c r="AE311" s="79">
        <v>0</v>
      </c>
      <c r="AF311" s="79">
        <v>0</v>
      </c>
      <c r="AG311" s="76">
        <v>0</v>
      </c>
      <c r="AH311" s="79">
        <v>0</v>
      </c>
      <c r="AI311" s="79">
        <v>0</v>
      </c>
      <c r="AJ311" s="71">
        <v>0</v>
      </c>
      <c r="AK311" s="79">
        <v>0</v>
      </c>
      <c r="AL311" s="83">
        <v>0</v>
      </c>
      <c r="AM311" s="83">
        <v>0</v>
      </c>
      <c r="AN311" s="79">
        <v>0</v>
      </c>
      <c r="AO311" s="79">
        <v>0</v>
      </c>
      <c r="AP311" s="79">
        <v>0</v>
      </c>
      <c r="AQ311" s="79">
        <v>10361660</v>
      </c>
      <c r="AR311" s="79">
        <v>0</v>
      </c>
      <c r="AS311" s="79">
        <v>0</v>
      </c>
      <c r="AT311" s="79">
        <v>5000000</v>
      </c>
      <c r="AU311" s="79">
        <v>0</v>
      </c>
      <c r="AV311" s="79">
        <v>5000000</v>
      </c>
      <c r="AW311" s="79">
        <v>0</v>
      </c>
      <c r="AX311" s="79">
        <v>361660</v>
      </c>
      <c r="AY311" s="79">
        <v>0</v>
      </c>
      <c r="AZ311" s="79">
        <v>0</v>
      </c>
      <c r="BA311" s="70">
        <f t="shared" ref="BA311:BB311" si="305">AC311+AE311+AG311+AI311+AK311+AM311+AO311+AQ311+AS311+AU311+AW311+AY311</f>
        <v>10361660</v>
      </c>
      <c r="BB311" s="70">
        <f t="shared" si="305"/>
        <v>10361660</v>
      </c>
      <c r="BC311" s="71">
        <f t="shared" si="1"/>
        <v>0</v>
      </c>
      <c r="BD311" s="72">
        <f t="shared" si="2"/>
        <v>0</v>
      </c>
      <c r="BE311" s="72">
        <f t="shared" si="3"/>
        <v>0</v>
      </c>
    </row>
    <row r="312" spans="1:57" s="73" customFormat="1" ht="14.25" customHeight="1">
      <c r="A312" s="84" t="s">
        <v>57</v>
      </c>
      <c r="B312" s="84" t="s">
        <v>740</v>
      </c>
      <c r="C312" s="94" t="s">
        <v>741</v>
      </c>
      <c r="D312" s="94" t="s">
        <v>60</v>
      </c>
      <c r="E312" s="94">
        <v>35</v>
      </c>
      <c r="F312" s="103" t="s">
        <v>880</v>
      </c>
      <c r="G312" s="63" t="s">
        <v>777</v>
      </c>
      <c r="H312" s="63" t="s">
        <v>778</v>
      </c>
      <c r="I312" s="63" t="s">
        <v>755</v>
      </c>
      <c r="J312" s="64">
        <v>80111620</v>
      </c>
      <c r="K312" s="63" t="s">
        <v>745</v>
      </c>
      <c r="L312" s="63" t="s">
        <v>82</v>
      </c>
      <c r="M312" s="63" t="s">
        <v>881</v>
      </c>
      <c r="N312" s="66" t="s">
        <v>139</v>
      </c>
      <c r="O312" s="66" t="s">
        <v>139</v>
      </c>
      <c r="P312" s="66" t="s">
        <v>139</v>
      </c>
      <c r="Q312" s="63">
        <v>5</v>
      </c>
      <c r="R312" s="63" t="s">
        <v>71</v>
      </c>
      <c r="S312" s="63" t="s">
        <v>72</v>
      </c>
      <c r="T312" s="63" t="s">
        <v>73</v>
      </c>
      <c r="U312" s="158">
        <v>5000000</v>
      </c>
      <c r="V312" s="87">
        <v>5000000</v>
      </c>
      <c r="W312" s="63" t="s">
        <v>74</v>
      </c>
      <c r="X312" s="63" t="s">
        <v>65</v>
      </c>
      <c r="Y312" s="63" t="s">
        <v>747</v>
      </c>
      <c r="Z312" s="63" t="s">
        <v>748</v>
      </c>
      <c r="AA312" s="61">
        <v>6012220601</v>
      </c>
      <c r="AB312" s="63" t="s">
        <v>749</v>
      </c>
      <c r="AC312" s="80">
        <v>0</v>
      </c>
      <c r="AD312" s="79">
        <v>0</v>
      </c>
      <c r="AE312" s="79">
        <v>0</v>
      </c>
      <c r="AF312" s="79">
        <v>0</v>
      </c>
      <c r="AG312" s="76">
        <v>0</v>
      </c>
      <c r="AH312" s="79">
        <v>0</v>
      </c>
      <c r="AI312" s="79">
        <v>0</v>
      </c>
      <c r="AJ312" s="71">
        <v>0</v>
      </c>
      <c r="AK312" s="79">
        <v>0</v>
      </c>
      <c r="AL312" s="83">
        <v>0</v>
      </c>
      <c r="AM312" s="83">
        <v>0</v>
      </c>
      <c r="AN312" s="79">
        <v>0</v>
      </c>
      <c r="AO312" s="79">
        <v>0</v>
      </c>
      <c r="AP312" s="79">
        <v>0</v>
      </c>
      <c r="AQ312" s="79">
        <v>5000000</v>
      </c>
      <c r="AR312" s="79">
        <v>0</v>
      </c>
      <c r="AS312" s="79">
        <v>0</v>
      </c>
      <c r="AT312" s="79">
        <v>0</v>
      </c>
      <c r="AU312" s="79">
        <v>0</v>
      </c>
      <c r="AV312" s="79">
        <v>0</v>
      </c>
      <c r="AW312" s="79">
        <v>0</v>
      </c>
      <c r="AX312" s="79">
        <v>0</v>
      </c>
      <c r="AY312" s="79">
        <v>0</v>
      </c>
      <c r="AZ312" s="79">
        <v>5000000</v>
      </c>
      <c r="BA312" s="70">
        <f t="shared" ref="BA312:BB312" si="306">AC312+AE312+AG312+AI312+AK312+AM312+AO312+AQ312+AS312+AU312+AW312+AY312</f>
        <v>5000000</v>
      </c>
      <c r="BB312" s="70">
        <f t="shared" si="306"/>
        <v>5000000</v>
      </c>
      <c r="BC312" s="71">
        <f t="shared" si="1"/>
        <v>0</v>
      </c>
      <c r="BD312" s="72">
        <f t="shared" si="2"/>
        <v>0</v>
      </c>
      <c r="BE312" s="72">
        <f t="shared" si="3"/>
        <v>0</v>
      </c>
    </row>
    <row r="313" spans="1:57" s="73" customFormat="1" ht="14.25" customHeight="1">
      <c r="A313" s="84" t="s">
        <v>57</v>
      </c>
      <c r="B313" s="84" t="s">
        <v>740</v>
      </c>
      <c r="C313" s="94" t="s">
        <v>741</v>
      </c>
      <c r="D313" s="94" t="s">
        <v>60</v>
      </c>
      <c r="E313" s="94">
        <v>35</v>
      </c>
      <c r="F313" s="103" t="s">
        <v>882</v>
      </c>
      <c r="G313" s="66" t="s">
        <v>825</v>
      </c>
      <c r="H313" s="63" t="s">
        <v>826</v>
      </c>
      <c r="I313" s="63" t="s">
        <v>827</v>
      </c>
      <c r="J313" s="64">
        <v>80111620</v>
      </c>
      <c r="K313" s="66" t="s">
        <v>760</v>
      </c>
      <c r="L313" s="63" t="s">
        <v>82</v>
      </c>
      <c r="M313" s="63" t="s">
        <v>883</v>
      </c>
      <c r="N313" s="66" t="s">
        <v>139</v>
      </c>
      <c r="O313" s="66" t="s">
        <v>139</v>
      </c>
      <c r="P313" s="66" t="s">
        <v>139</v>
      </c>
      <c r="Q313" s="63">
        <v>5</v>
      </c>
      <c r="R313" s="63" t="s">
        <v>71</v>
      </c>
      <c r="S313" s="63" t="s">
        <v>72</v>
      </c>
      <c r="T313" s="63" t="s">
        <v>73</v>
      </c>
      <c r="U313" s="158">
        <v>2883691</v>
      </c>
      <c r="V313" s="87">
        <v>2883691</v>
      </c>
      <c r="W313" s="63" t="s">
        <v>74</v>
      </c>
      <c r="X313" s="63" t="s">
        <v>65</v>
      </c>
      <c r="Y313" s="63" t="s">
        <v>747</v>
      </c>
      <c r="Z313" s="63" t="s">
        <v>748</v>
      </c>
      <c r="AA313" s="61">
        <v>6012220601</v>
      </c>
      <c r="AB313" s="63" t="s">
        <v>749</v>
      </c>
      <c r="AC313" s="80">
        <v>0</v>
      </c>
      <c r="AD313" s="79">
        <v>0</v>
      </c>
      <c r="AE313" s="79">
        <v>0</v>
      </c>
      <c r="AF313" s="79">
        <v>0</v>
      </c>
      <c r="AG313" s="76">
        <v>0</v>
      </c>
      <c r="AH313" s="79">
        <v>0</v>
      </c>
      <c r="AI313" s="79">
        <v>0</v>
      </c>
      <c r="AJ313" s="71">
        <v>0</v>
      </c>
      <c r="AK313" s="79">
        <v>0</v>
      </c>
      <c r="AL313" s="83">
        <v>0</v>
      </c>
      <c r="AM313" s="83">
        <v>0</v>
      </c>
      <c r="AN313" s="79">
        <v>0</v>
      </c>
      <c r="AO313" s="79">
        <v>0</v>
      </c>
      <c r="AP313" s="79">
        <v>0</v>
      </c>
      <c r="AQ313" s="79">
        <v>2883691</v>
      </c>
      <c r="AR313" s="79">
        <v>0</v>
      </c>
      <c r="AS313" s="79">
        <v>0</v>
      </c>
      <c r="AT313" s="79">
        <v>0</v>
      </c>
      <c r="AU313" s="79">
        <v>0</v>
      </c>
      <c r="AV313" s="79">
        <v>0</v>
      </c>
      <c r="AW313" s="79">
        <v>0</v>
      </c>
      <c r="AX313" s="79">
        <v>0</v>
      </c>
      <c r="AY313" s="79">
        <v>0</v>
      </c>
      <c r="AZ313" s="79">
        <v>2883691</v>
      </c>
      <c r="BA313" s="70">
        <f t="shared" ref="BA313:BB313" si="307">AC313+AE313+AG313+AI313+AK313+AM313+AO313+AQ313+AS313+AU313+AW313+AY313</f>
        <v>2883691</v>
      </c>
      <c r="BB313" s="70">
        <f t="shared" si="307"/>
        <v>2883691</v>
      </c>
      <c r="BC313" s="71">
        <f t="shared" si="1"/>
        <v>0</v>
      </c>
      <c r="BD313" s="72">
        <f t="shared" si="2"/>
        <v>0</v>
      </c>
      <c r="BE313" s="72">
        <f t="shared" si="3"/>
        <v>0</v>
      </c>
    </row>
    <row r="314" spans="1:57" s="73" customFormat="1" ht="14.25" customHeight="1">
      <c r="A314" s="84" t="s">
        <v>57</v>
      </c>
      <c r="B314" s="84" t="s">
        <v>740</v>
      </c>
      <c r="C314" s="94" t="s">
        <v>741</v>
      </c>
      <c r="D314" s="94" t="s">
        <v>60</v>
      </c>
      <c r="E314" s="94">
        <v>35</v>
      </c>
      <c r="F314" s="103" t="s">
        <v>884</v>
      </c>
      <c r="G314" s="66" t="s">
        <v>825</v>
      </c>
      <c r="H314" s="63" t="s">
        <v>826</v>
      </c>
      <c r="I314" s="63" t="s">
        <v>827</v>
      </c>
      <c r="J314" s="64">
        <v>80111620</v>
      </c>
      <c r="K314" s="66" t="s">
        <v>760</v>
      </c>
      <c r="L314" s="63" t="s">
        <v>82</v>
      </c>
      <c r="M314" s="63" t="s">
        <v>885</v>
      </c>
      <c r="N314" s="66" t="s">
        <v>139</v>
      </c>
      <c r="O314" s="66" t="s">
        <v>139</v>
      </c>
      <c r="P314" s="66" t="s">
        <v>139</v>
      </c>
      <c r="Q314" s="63">
        <v>5</v>
      </c>
      <c r="R314" s="63" t="s">
        <v>71</v>
      </c>
      <c r="S314" s="63" t="s">
        <v>72</v>
      </c>
      <c r="T314" s="63" t="s">
        <v>832</v>
      </c>
      <c r="U314" s="158">
        <v>6048351</v>
      </c>
      <c r="V314" s="87">
        <v>6048351</v>
      </c>
      <c r="W314" s="63" t="s">
        <v>74</v>
      </c>
      <c r="X314" s="63" t="s">
        <v>65</v>
      </c>
      <c r="Y314" s="63" t="s">
        <v>747</v>
      </c>
      <c r="Z314" s="63" t="s">
        <v>748</v>
      </c>
      <c r="AA314" s="61">
        <v>6012220601</v>
      </c>
      <c r="AB314" s="63" t="s">
        <v>749</v>
      </c>
      <c r="AC314" s="80">
        <v>0</v>
      </c>
      <c r="AD314" s="79">
        <v>0</v>
      </c>
      <c r="AE314" s="79">
        <v>0</v>
      </c>
      <c r="AF314" s="79">
        <v>0</v>
      </c>
      <c r="AG314" s="76">
        <v>0</v>
      </c>
      <c r="AH314" s="79">
        <v>0</v>
      </c>
      <c r="AI314" s="79">
        <v>0</v>
      </c>
      <c r="AJ314" s="71">
        <v>0</v>
      </c>
      <c r="AK314" s="79">
        <v>0</v>
      </c>
      <c r="AL314" s="83">
        <v>0</v>
      </c>
      <c r="AM314" s="83">
        <v>0</v>
      </c>
      <c r="AN314" s="79">
        <v>0</v>
      </c>
      <c r="AO314" s="79">
        <v>0</v>
      </c>
      <c r="AP314" s="79">
        <v>0</v>
      </c>
      <c r="AQ314" s="79">
        <v>6048351</v>
      </c>
      <c r="AR314" s="79">
        <v>0</v>
      </c>
      <c r="AS314" s="79">
        <v>0</v>
      </c>
      <c r="AT314" s="79">
        <v>0</v>
      </c>
      <c r="AU314" s="79">
        <v>0</v>
      </c>
      <c r="AV314" s="79">
        <v>1</v>
      </c>
      <c r="AW314" s="79">
        <v>0</v>
      </c>
      <c r="AX314" s="79">
        <v>4638340</v>
      </c>
      <c r="AY314" s="79">
        <v>0</v>
      </c>
      <c r="AZ314" s="79">
        <v>1410010</v>
      </c>
      <c r="BA314" s="70">
        <f t="shared" ref="BA314:BB314" si="308">AC314+AE314+AG314+AI314+AK314+AM314+AO314+AQ314+AS314+AU314+AW314+AY314</f>
        <v>6048351</v>
      </c>
      <c r="BB314" s="70">
        <f t="shared" si="308"/>
        <v>6048351</v>
      </c>
      <c r="BC314" s="71">
        <f t="shared" si="1"/>
        <v>0</v>
      </c>
      <c r="BD314" s="72">
        <f t="shared" si="2"/>
        <v>0</v>
      </c>
      <c r="BE314" s="72">
        <f t="shared" si="3"/>
        <v>0</v>
      </c>
    </row>
    <row r="315" spans="1:57" s="73" customFormat="1" ht="14.25" customHeight="1">
      <c r="A315" s="84" t="s">
        <v>57</v>
      </c>
      <c r="B315" s="84" t="s">
        <v>740</v>
      </c>
      <c r="C315" s="94" t="s">
        <v>741</v>
      </c>
      <c r="D315" s="94" t="s">
        <v>60</v>
      </c>
      <c r="E315" s="94">
        <v>35</v>
      </c>
      <c r="F315" s="103" t="s">
        <v>886</v>
      </c>
      <c r="G315" s="66" t="s">
        <v>825</v>
      </c>
      <c r="H315" s="63" t="s">
        <v>848</v>
      </c>
      <c r="I315" s="63" t="s">
        <v>849</v>
      </c>
      <c r="J315" s="64">
        <v>80111620</v>
      </c>
      <c r="K315" s="66" t="s">
        <v>850</v>
      </c>
      <c r="L315" s="63" t="s">
        <v>82</v>
      </c>
      <c r="M315" s="63" t="s">
        <v>887</v>
      </c>
      <c r="N315" s="66" t="s">
        <v>139</v>
      </c>
      <c r="O315" s="66" t="s">
        <v>139</v>
      </c>
      <c r="P315" s="66" t="s">
        <v>139</v>
      </c>
      <c r="Q315" s="63">
        <v>5</v>
      </c>
      <c r="R315" s="63" t="s">
        <v>71</v>
      </c>
      <c r="S315" s="63" t="s">
        <v>72</v>
      </c>
      <c r="T315" s="63" t="s">
        <v>832</v>
      </c>
      <c r="U315" s="162">
        <v>4600000</v>
      </c>
      <c r="V315" s="87">
        <v>4600000</v>
      </c>
      <c r="W315" s="63" t="s">
        <v>74</v>
      </c>
      <c r="X315" s="63" t="s">
        <v>65</v>
      </c>
      <c r="Y315" s="63" t="s">
        <v>747</v>
      </c>
      <c r="Z315" s="63" t="s">
        <v>748</v>
      </c>
      <c r="AA315" s="61">
        <v>6012220601</v>
      </c>
      <c r="AB315" s="63" t="s">
        <v>749</v>
      </c>
      <c r="AC315" s="80">
        <v>0</v>
      </c>
      <c r="AD315" s="79">
        <v>0</v>
      </c>
      <c r="AE315" s="79">
        <v>0</v>
      </c>
      <c r="AF315" s="79">
        <v>0</v>
      </c>
      <c r="AG315" s="76">
        <v>0</v>
      </c>
      <c r="AH315" s="79">
        <v>0</v>
      </c>
      <c r="AI315" s="79">
        <v>0</v>
      </c>
      <c r="AJ315" s="71">
        <v>0</v>
      </c>
      <c r="AK315" s="79">
        <v>0</v>
      </c>
      <c r="AL315" s="83">
        <v>0</v>
      </c>
      <c r="AM315" s="83">
        <v>0</v>
      </c>
      <c r="AN315" s="79">
        <v>0</v>
      </c>
      <c r="AO315" s="79">
        <v>0</v>
      </c>
      <c r="AP315" s="79">
        <v>0</v>
      </c>
      <c r="AQ315" s="79">
        <v>4600000</v>
      </c>
      <c r="AR315" s="79">
        <v>0</v>
      </c>
      <c r="AS315" s="79">
        <v>0</v>
      </c>
      <c r="AT315" s="79">
        <v>3285450</v>
      </c>
      <c r="AU315" s="79">
        <v>0</v>
      </c>
      <c r="AV315" s="79">
        <v>1314550</v>
      </c>
      <c r="AW315" s="79">
        <v>0</v>
      </c>
      <c r="AX315" s="79">
        <v>0</v>
      </c>
      <c r="AY315" s="79">
        <v>0</v>
      </c>
      <c r="AZ315" s="79">
        <v>0</v>
      </c>
      <c r="BA315" s="70">
        <f t="shared" ref="BA315:BB315" si="309">AC315+AE315+AG315+AI315+AK315+AM315+AO315+AQ315+AS315+AU315+AW315+AY315</f>
        <v>4600000</v>
      </c>
      <c r="BB315" s="70">
        <f t="shared" si="309"/>
        <v>4600000</v>
      </c>
      <c r="BC315" s="71">
        <f t="shared" si="1"/>
        <v>0</v>
      </c>
      <c r="BD315" s="72">
        <f t="shared" si="2"/>
        <v>0</v>
      </c>
      <c r="BE315" s="72">
        <f t="shared" si="3"/>
        <v>0</v>
      </c>
    </row>
    <row r="316" spans="1:57" s="73" customFormat="1" ht="14.25" customHeight="1">
      <c r="A316" s="84" t="s">
        <v>57</v>
      </c>
      <c r="B316" s="84" t="s">
        <v>740</v>
      </c>
      <c r="C316" s="94" t="s">
        <v>741</v>
      </c>
      <c r="D316" s="94" t="s">
        <v>60</v>
      </c>
      <c r="E316" s="94">
        <v>35</v>
      </c>
      <c r="F316" s="103" t="s">
        <v>888</v>
      </c>
      <c r="G316" s="63" t="s">
        <v>743</v>
      </c>
      <c r="H316" s="63" t="s">
        <v>744</v>
      </c>
      <c r="I316" s="63" t="s">
        <v>276</v>
      </c>
      <c r="J316" s="64">
        <v>80111620</v>
      </c>
      <c r="K316" s="63" t="s">
        <v>745</v>
      </c>
      <c r="L316" s="63" t="s">
        <v>82</v>
      </c>
      <c r="M316" s="63" t="s">
        <v>889</v>
      </c>
      <c r="N316" s="66" t="s">
        <v>139</v>
      </c>
      <c r="O316" s="66" t="s">
        <v>139</v>
      </c>
      <c r="P316" s="66" t="s">
        <v>139</v>
      </c>
      <c r="Q316" s="63">
        <v>5</v>
      </c>
      <c r="R316" s="63" t="s">
        <v>71</v>
      </c>
      <c r="S316" s="63" t="s">
        <v>72</v>
      </c>
      <c r="T316" s="63" t="s">
        <v>73</v>
      </c>
      <c r="U316" s="162">
        <v>4907250</v>
      </c>
      <c r="V316" s="87">
        <v>4907250</v>
      </c>
      <c r="W316" s="63" t="s">
        <v>74</v>
      </c>
      <c r="X316" s="63" t="s">
        <v>65</v>
      </c>
      <c r="Y316" s="63" t="s">
        <v>747</v>
      </c>
      <c r="Z316" s="63" t="s">
        <v>748</v>
      </c>
      <c r="AA316" s="61">
        <v>6012220601</v>
      </c>
      <c r="AB316" s="63" t="s">
        <v>749</v>
      </c>
      <c r="AC316" s="80">
        <v>0</v>
      </c>
      <c r="AD316" s="79">
        <v>0</v>
      </c>
      <c r="AE316" s="79">
        <v>0</v>
      </c>
      <c r="AF316" s="79">
        <v>0</v>
      </c>
      <c r="AG316" s="76">
        <v>0</v>
      </c>
      <c r="AH316" s="79">
        <v>0</v>
      </c>
      <c r="AI316" s="79">
        <v>0</v>
      </c>
      <c r="AJ316" s="71">
        <v>0</v>
      </c>
      <c r="AK316" s="79">
        <v>0</v>
      </c>
      <c r="AL316" s="83">
        <v>0</v>
      </c>
      <c r="AM316" s="83">
        <v>0</v>
      </c>
      <c r="AN316" s="79">
        <v>0</v>
      </c>
      <c r="AO316" s="79">
        <v>0</v>
      </c>
      <c r="AP316" s="79">
        <v>0</v>
      </c>
      <c r="AQ316" s="79">
        <v>4907250</v>
      </c>
      <c r="AR316" s="79">
        <v>0</v>
      </c>
      <c r="AS316" s="79">
        <v>0</v>
      </c>
      <c r="AT316" s="79">
        <v>0</v>
      </c>
      <c r="AU316" s="79">
        <v>0</v>
      </c>
      <c r="AV316" s="79">
        <v>0</v>
      </c>
      <c r="AW316" s="79">
        <v>0</v>
      </c>
      <c r="AX316" s="79">
        <v>0</v>
      </c>
      <c r="AY316" s="79">
        <v>0</v>
      </c>
      <c r="AZ316" s="79">
        <v>4907250</v>
      </c>
      <c r="BA316" s="70">
        <f t="shared" ref="BA316:BB316" si="310">AC316+AE316+AG316+AI316+AK316+AM316+AO316+AQ316+AS316+AU316+AW316+AY316</f>
        <v>4907250</v>
      </c>
      <c r="BB316" s="70">
        <f t="shared" si="310"/>
        <v>4907250</v>
      </c>
      <c r="BC316" s="71">
        <f t="shared" si="1"/>
        <v>0</v>
      </c>
      <c r="BD316" s="72">
        <f t="shared" si="2"/>
        <v>0</v>
      </c>
      <c r="BE316" s="72">
        <f t="shared" si="3"/>
        <v>0</v>
      </c>
    </row>
    <row r="317" spans="1:57" s="73" customFormat="1" ht="14.25" customHeight="1">
      <c r="A317" s="61" t="s">
        <v>57</v>
      </c>
      <c r="B317" s="63" t="s">
        <v>890</v>
      </c>
      <c r="C317" s="94" t="s">
        <v>891</v>
      </c>
      <c r="D317" s="94" t="s">
        <v>60</v>
      </c>
      <c r="E317" s="94">
        <v>32</v>
      </c>
      <c r="F317" s="66" t="s">
        <v>892</v>
      </c>
      <c r="G317" s="63" t="s">
        <v>893</v>
      </c>
      <c r="H317" s="63" t="s">
        <v>894</v>
      </c>
      <c r="I317" s="63" t="s">
        <v>680</v>
      </c>
      <c r="J317" s="64">
        <v>93151509</v>
      </c>
      <c r="K317" s="63" t="s">
        <v>895</v>
      </c>
      <c r="L317" s="63" t="s">
        <v>463</v>
      </c>
      <c r="M317" s="63" t="s">
        <v>896</v>
      </c>
      <c r="N317" s="63" t="s">
        <v>140</v>
      </c>
      <c r="O317" s="63" t="s">
        <v>140</v>
      </c>
      <c r="P317" s="66" t="s">
        <v>209</v>
      </c>
      <c r="Q317" s="63">
        <v>12</v>
      </c>
      <c r="R317" s="83" t="s">
        <v>71</v>
      </c>
      <c r="S317" s="83" t="s">
        <v>126</v>
      </c>
      <c r="T317" s="63" t="s">
        <v>73</v>
      </c>
      <c r="U317" s="83">
        <v>241744916</v>
      </c>
      <c r="V317" s="83">
        <v>241744916</v>
      </c>
      <c r="W317" s="63" t="s">
        <v>74</v>
      </c>
      <c r="X317" s="63" t="s">
        <v>65</v>
      </c>
      <c r="Y317" s="63" t="s">
        <v>897</v>
      </c>
      <c r="Z317" s="63" t="s">
        <v>898</v>
      </c>
      <c r="AA317" s="61">
        <v>6012220601</v>
      </c>
      <c r="AB317" s="63" t="s">
        <v>899</v>
      </c>
      <c r="AC317" s="68">
        <v>0</v>
      </c>
      <c r="AD317" s="68">
        <v>0</v>
      </c>
      <c r="AE317" s="68">
        <v>0</v>
      </c>
      <c r="AF317" s="68">
        <v>0</v>
      </c>
      <c r="AG317" s="68">
        <v>0</v>
      </c>
      <c r="AH317" s="68">
        <v>0</v>
      </c>
      <c r="AI317" s="68">
        <v>0</v>
      </c>
      <c r="AJ317" s="68">
        <v>0</v>
      </c>
      <c r="AK317" s="68">
        <v>0</v>
      </c>
      <c r="AL317" s="68">
        <v>0</v>
      </c>
      <c r="AM317" s="68">
        <v>0</v>
      </c>
      <c r="AN317" s="68">
        <v>0</v>
      </c>
      <c r="AO317" s="68">
        <v>0</v>
      </c>
      <c r="AP317" s="68">
        <v>0</v>
      </c>
      <c r="AQ317" s="68">
        <v>0</v>
      </c>
      <c r="AR317" s="68">
        <v>0</v>
      </c>
      <c r="AS317" s="68">
        <v>0</v>
      </c>
      <c r="AT317" s="68">
        <v>0</v>
      </c>
      <c r="AU317" s="68">
        <v>0</v>
      </c>
      <c r="AV317" s="68">
        <v>0</v>
      </c>
      <c r="AW317" s="68">
        <v>243331279</v>
      </c>
      <c r="AX317" s="68">
        <v>0</v>
      </c>
      <c r="AY317" s="68">
        <v>0</v>
      </c>
      <c r="AZ317" s="68">
        <v>243331279</v>
      </c>
      <c r="BA317" s="70">
        <f t="shared" ref="BA317:BB317" si="311">AC317+AE317+AG317+AI317+AK317+AM317+AO317+AQ317+AS317+AU317+AW317+AY317</f>
        <v>243331279</v>
      </c>
      <c r="BB317" s="70">
        <f t="shared" si="311"/>
        <v>243331279</v>
      </c>
      <c r="BC317" s="71">
        <f t="shared" si="1"/>
        <v>0</v>
      </c>
      <c r="BD317" s="72">
        <f t="shared" si="2"/>
        <v>-1586363</v>
      </c>
      <c r="BE317" s="72">
        <f t="shared" si="3"/>
        <v>-1586363</v>
      </c>
    </row>
    <row r="318" spans="1:57" s="73" customFormat="1" ht="14.25" customHeight="1">
      <c r="A318" s="61" t="s">
        <v>57</v>
      </c>
      <c r="B318" s="63" t="s">
        <v>890</v>
      </c>
      <c r="C318" s="94" t="s">
        <v>891</v>
      </c>
      <c r="D318" s="94" t="s">
        <v>60</v>
      </c>
      <c r="E318" s="94" t="s">
        <v>102</v>
      </c>
      <c r="F318" s="66" t="s">
        <v>900</v>
      </c>
      <c r="G318" s="63" t="s">
        <v>893</v>
      </c>
      <c r="H318" s="63" t="s">
        <v>894</v>
      </c>
      <c r="I318" s="63" t="s">
        <v>680</v>
      </c>
      <c r="J318" s="64">
        <v>93151509</v>
      </c>
      <c r="K318" s="63" t="s">
        <v>895</v>
      </c>
      <c r="L318" s="63" t="s">
        <v>463</v>
      </c>
      <c r="M318" s="63" t="s">
        <v>901</v>
      </c>
      <c r="N318" s="63" t="s">
        <v>140</v>
      </c>
      <c r="O318" s="63" t="s">
        <v>140</v>
      </c>
      <c r="P318" s="66" t="s">
        <v>209</v>
      </c>
      <c r="Q318" s="63">
        <v>12</v>
      </c>
      <c r="R318" s="83" t="s">
        <v>71</v>
      </c>
      <c r="S318" s="83" t="s">
        <v>126</v>
      </c>
      <c r="T318" s="63" t="s">
        <v>73</v>
      </c>
      <c r="U318" s="83">
        <v>500000000</v>
      </c>
      <c r="V318" s="83">
        <v>500000000</v>
      </c>
      <c r="W318" s="63" t="s">
        <v>74</v>
      </c>
      <c r="X318" s="63" t="s">
        <v>65</v>
      </c>
      <c r="Y318" s="63" t="s">
        <v>897</v>
      </c>
      <c r="Z318" s="63" t="s">
        <v>898</v>
      </c>
      <c r="AA318" s="61">
        <v>6012220601</v>
      </c>
      <c r="AB318" s="63" t="s">
        <v>899</v>
      </c>
      <c r="AC318" s="70"/>
      <c r="AD318" s="70"/>
      <c r="AE318" s="70"/>
      <c r="AF318" s="70"/>
      <c r="AG318" s="70"/>
      <c r="AH318" s="70"/>
      <c r="AI318" s="70"/>
      <c r="AJ318" s="70"/>
      <c r="AK318" s="70"/>
      <c r="AL318" s="82"/>
      <c r="AM318" s="82"/>
      <c r="AN318" s="79"/>
      <c r="AO318" s="79"/>
      <c r="AP318" s="79"/>
      <c r="AQ318" s="79"/>
      <c r="AR318" s="79"/>
      <c r="AS318" s="70"/>
      <c r="AT318" s="70"/>
      <c r="AU318" s="79"/>
      <c r="AV318" s="79"/>
      <c r="AW318" s="79">
        <v>500000000</v>
      </c>
      <c r="AX318" s="79">
        <v>500000000</v>
      </c>
      <c r="AY318" s="81"/>
      <c r="AZ318" s="70"/>
      <c r="BA318" s="70">
        <f t="shared" ref="BA318:BB318" si="312">AC318+AE318+AG318+AI318+AK318+AM318+AO318+AQ318+AS318+AU318+AW318+AY318</f>
        <v>500000000</v>
      </c>
      <c r="BB318" s="70">
        <f t="shared" si="312"/>
        <v>500000000</v>
      </c>
      <c r="BC318" s="71">
        <f t="shared" si="1"/>
        <v>0</v>
      </c>
      <c r="BD318" s="72">
        <f t="shared" si="2"/>
        <v>0</v>
      </c>
      <c r="BE318" s="72">
        <f t="shared" si="3"/>
        <v>0</v>
      </c>
    </row>
    <row r="319" spans="1:57" s="73" customFormat="1" ht="14.25" customHeight="1">
      <c r="A319" s="61" t="s">
        <v>57</v>
      </c>
      <c r="B319" s="63" t="s">
        <v>890</v>
      </c>
      <c r="C319" s="94" t="s">
        <v>891</v>
      </c>
      <c r="D319" s="94" t="s">
        <v>60</v>
      </c>
      <c r="E319" s="94">
        <v>27</v>
      </c>
      <c r="F319" s="66" t="s">
        <v>902</v>
      </c>
      <c r="G319" s="63" t="s">
        <v>893</v>
      </c>
      <c r="H319" s="63" t="s">
        <v>894</v>
      </c>
      <c r="I319" s="63" t="s">
        <v>680</v>
      </c>
      <c r="J319" s="64">
        <v>93151509</v>
      </c>
      <c r="K319" s="63" t="s">
        <v>895</v>
      </c>
      <c r="L319" s="63" t="s">
        <v>463</v>
      </c>
      <c r="M319" s="63" t="s">
        <v>903</v>
      </c>
      <c r="N319" s="66" t="s">
        <v>140</v>
      </c>
      <c r="O319" s="66" t="s">
        <v>140</v>
      </c>
      <c r="P319" s="66" t="s">
        <v>205</v>
      </c>
      <c r="Q319" s="63">
        <v>12</v>
      </c>
      <c r="R319" s="83" t="s">
        <v>71</v>
      </c>
      <c r="S319" s="83" t="s">
        <v>126</v>
      </c>
      <c r="T319" s="63" t="s">
        <v>73</v>
      </c>
      <c r="U319" s="83">
        <v>373240981</v>
      </c>
      <c r="V319" s="83">
        <v>373240981</v>
      </c>
      <c r="W319" s="63" t="s">
        <v>74</v>
      </c>
      <c r="X319" s="63" t="s">
        <v>65</v>
      </c>
      <c r="Y319" s="63" t="s">
        <v>897</v>
      </c>
      <c r="Z319" s="83" t="s">
        <v>898</v>
      </c>
      <c r="AA319" s="61">
        <v>6012220601</v>
      </c>
      <c r="AB319" s="63" t="s">
        <v>899</v>
      </c>
      <c r="AC319" s="79">
        <v>0</v>
      </c>
      <c r="AD319" s="79">
        <v>0</v>
      </c>
      <c r="AE319" s="79">
        <v>0</v>
      </c>
      <c r="AF319" s="79">
        <v>0</v>
      </c>
      <c r="AG319" s="79">
        <v>0</v>
      </c>
      <c r="AH319" s="79">
        <v>0</v>
      </c>
      <c r="AI319" s="71">
        <v>0</v>
      </c>
      <c r="AJ319" s="71">
        <v>0</v>
      </c>
      <c r="AK319" s="79">
        <v>0</v>
      </c>
      <c r="AL319" s="83">
        <v>0</v>
      </c>
      <c r="AM319" s="83">
        <v>0</v>
      </c>
      <c r="AN319" s="79">
        <v>0</v>
      </c>
      <c r="AO319" s="79">
        <v>0</v>
      </c>
      <c r="AP319" s="79">
        <v>0</v>
      </c>
      <c r="AQ319" s="79">
        <v>0</v>
      </c>
      <c r="AR319" s="79">
        <v>0</v>
      </c>
      <c r="AS319" s="79">
        <v>0</v>
      </c>
      <c r="AT319" s="79">
        <v>0</v>
      </c>
      <c r="AU319" s="79">
        <v>373240981</v>
      </c>
      <c r="AV319" s="79">
        <v>0</v>
      </c>
      <c r="AW319" s="71">
        <v>0</v>
      </c>
      <c r="AX319" s="79">
        <v>373240981</v>
      </c>
      <c r="AY319" s="79">
        <v>0</v>
      </c>
      <c r="AZ319" s="71">
        <v>0</v>
      </c>
      <c r="BA319" s="70">
        <f t="shared" ref="BA319:BB319" si="313">AC319+AE319+AG319+AI319+AK319+AM319+AO319+AQ319+AS319+AU319+AW319+AY319</f>
        <v>373240981</v>
      </c>
      <c r="BB319" s="70">
        <f t="shared" si="313"/>
        <v>373240981</v>
      </c>
      <c r="BC319" s="71">
        <f t="shared" si="1"/>
        <v>0</v>
      </c>
      <c r="BD319" s="72">
        <f t="shared" si="2"/>
        <v>0</v>
      </c>
      <c r="BE319" s="72">
        <f t="shared" si="3"/>
        <v>0</v>
      </c>
    </row>
    <row r="320" spans="1:57" s="73" customFormat="1" ht="14.25" customHeight="1">
      <c r="A320" s="61" t="s">
        <v>57</v>
      </c>
      <c r="B320" s="63" t="s">
        <v>890</v>
      </c>
      <c r="C320" s="94" t="s">
        <v>891</v>
      </c>
      <c r="D320" s="94" t="s">
        <v>60</v>
      </c>
      <c r="E320" s="94">
        <v>27</v>
      </c>
      <c r="F320" s="66" t="s">
        <v>904</v>
      </c>
      <c r="G320" s="63" t="s">
        <v>893</v>
      </c>
      <c r="H320" s="63" t="s">
        <v>894</v>
      </c>
      <c r="I320" s="63" t="s">
        <v>680</v>
      </c>
      <c r="J320" s="64">
        <v>80111620</v>
      </c>
      <c r="K320" s="63" t="s">
        <v>895</v>
      </c>
      <c r="L320" s="63" t="s">
        <v>82</v>
      </c>
      <c r="M320" s="63" t="s">
        <v>905</v>
      </c>
      <c r="N320" s="63" t="s">
        <v>90</v>
      </c>
      <c r="O320" s="63" t="s">
        <v>90</v>
      </c>
      <c r="P320" s="63" t="s">
        <v>90</v>
      </c>
      <c r="Q320" s="63">
        <v>11.7</v>
      </c>
      <c r="R320" s="83" t="s">
        <v>71</v>
      </c>
      <c r="S320" s="83" t="s">
        <v>72</v>
      </c>
      <c r="T320" s="83" t="s">
        <v>73</v>
      </c>
      <c r="U320" s="83">
        <v>112894320</v>
      </c>
      <c r="V320" s="83">
        <v>112894320</v>
      </c>
      <c r="W320" s="83" t="s">
        <v>74</v>
      </c>
      <c r="X320" s="63" t="s">
        <v>65</v>
      </c>
      <c r="Y320" s="83" t="s">
        <v>897</v>
      </c>
      <c r="Z320" s="83" t="s">
        <v>898</v>
      </c>
      <c r="AA320" s="61">
        <v>6012220601</v>
      </c>
      <c r="AB320" s="83" t="s">
        <v>899</v>
      </c>
      <c r="AC320" s="79">
        <v>105270165</v>
      </c>
      <c r="AD320" s="76">
        <v>0</v>
      </c>
      <c r="AE320" s="76">
        <v>-899745</v>
      </c>
      <c r="AF320" s="76">
        <v>5398470</v>
      </c>
      <c r="AG320" s="79">
        <v>0</v>
      </c>
      <c r="AH320" s="79">
        <v>8997450</v>
      </c>
      <c r="AI320" s="79">
        <v>0</v>
      </c>
      <c r="AJ320" s="79">
        <v>8997450</v>
      </c>
      <c r="AK320" s="79">
        <v>0</v>
      </c>
      <c r="AL320" s="83">
        <v>8997450</v>
      </c>
      <c r="AM320" s="83">
        <v>8523900</v>
      </c>
      <c r="AN320" s="79">
        <v>8997450</v>
      </c>
      <c r="AO320" s="79">
        <v>0</v>
      </c>
      <c r="AP320" s="79">
        <v>8997450</v>
      </c>
      <c r="AQ320" s="79"/>
      <c r="AR320" s="79">
        <v>10418100</v>
      </c>
      <c r="AS320" s="79">
        <v>0</v>
      </c>
      <c r="AT320" s="79">
        <v>10418100</v>
      </c>
      <c r="AU320" s="79">
        <v>0</v>
      </c>
      <c r="AV320" s="79">
        <v>10418100</v>
      </c>
      <c r="AW320" s="79">
        <v>0</v>
      </c>
      <c r="AX320" s="79">
        <v>10418100</v>
      </c>
      <c r="AY320" s="79">
        <v>0</v>
      </c>
      <c r="AZ320" s="79">
        <v>20836200</v>
      </c>
      <c r="BA320" s="70">
        <f t="shared" ref="BA320:BB320" si="314">AC320+AE320+AG320+AI320+AK320+AM320+AO320+AQ320+AS320+AU320+AW320+AY320</f>
        <v>112894320</v>
      </c>
      <c r="BB320" s="70">
        <f t="shared" si="314"/>
        <v>112894320</v>
      </c>
      <c r="BC320" s="71">
        <f t="shared" si="1"/>
        <v>0</v>
      </c>
      <c r="BD320" s="72">
        <f t="shared" si="2"/>
        <v>0</v>
      </c>
      <c r="BE320" s="72">
        <f t="shared" si="3"/>
        <v>0</v>
      </c>
    </row>
    <row r="321" spans="1:57" s="73" customFormat="1" ht="14.25" customHeight="1">
      <c r="A321" s="61" t="s">
        <v>57</v>
      </c>
      <c r="B321" s="63" t="s">
        <v>890</v>
      </c>
      <c r="C321" s="94" t="s">
        <v>891</v>
      </c>
      <c r="D321" s="94" t="s">
        <v>60</v>
      </c>
      <c r="E321" s="94" t="s">
        <v>102</v>
      </c>
      <c r="F321" s="66" t="s">
        <v>906</v>
      </c>
      <c r="G321" s="63" t="s">
        <v>893</v>
      </c>
      <c r="H321" s="63" t="s">
        <v>894</v>
      </c>
      <c r="I321" s="63" t="s">
        <v>680</v>
      </c>
      <c r="J321" s="64">
        <v>80111620</v>
      </c>
      <c r="K321" s="63" t="s">
        <v>895</v>
      </c>
      <c r="L321" s="63" t="s">
        <v>82</v>
      </c>
      <c r="M321" s="63" t="s">
        <v>907</v>
      </c>
      <c r="N321" s="63" t="s">
        <v>90</v>
      </c>
      <c r="O321" s="63" t="s">
        <v>90</v>
      </c>
      <c r="P321" s="66" t="s">
        <v>84</v>
      </c>
      <c r="Q321" s="63">
        <v>11</v>
      </c>
      <c r="R321" s="83" t="s">
        <v>71</v>
      </c>
      <c r="S321" s="83" t="s">
        <v>72</v>
      </c>
      <c r="T321" s="63" t="s">
        <v>73</v>
      </c>
      <c r="U321" s="83">
        <v>115999100</v>
      </c>
      <c r="V321" s="83">
        <v>115999100</v>
      </c>
      <c r="W321" s="63" t="s">
        <v>74</v>
      </c>
      <c r="X321" s="63" t="s">
        <v>65</v>
      </c>
      <c r="Y321" s="83" t="s">
        <v>897</v>
      </c>
      <c r="Z321" s="63" t="s">
        <v>898</v>
      </c>
      <c r="AA321" s="61">
        <v>6012220601</v>
      </c>
      <c r="AB321" s="83" t="s">
        <v>899</v>
      </c>
      <c r="AC321" s="76"/>
      <c r="AD321" s="76"/>
      <c r="AE321" s="76">
        <v>115999100</v>
      </c>
      <c r="AF321" s="76"/>
      <c r="AG321" s="79"/>
      <c r="AH321" s="79">
        <v>10418100</v>
      </c>
      <c r="AI321" s="79"/>
      <c r="AJ321" s="79">
        <v>10418100</v>
      </c>
      <c r="AK321" s="79"/>
      <c r="AL321" s="83">
        <v>10418100</v>
      </c>
      <c r="AM321" s="83"/>
      <c r="AN321" s="79">
        <v>10418100</v>
      </c>
      <c r="AO321" s="79"/>
      <c r="AP321" s="79">
        <v>10818100</v>
      </c>
      <c r="AQ321" s="79"/>
      <c r="AR321" s="79">
        <v>10418100</v>
      </c>
      <c r="AS321" s="79"/>
      <c r="AT321" s="79">
        <v>11418100</v>
      </c>
      <c r="AU321" s="79"/>
      <c r="AV321" s="79">
        <v>10418100</v>
      </c>
      <c r="AW321" s="79"/>
      <c r="AX321" s="79">
        <v>10418100</v>
      </c>
      <c r="AY321" s="79"/>
      <c r="AZ321" s="79">
        <v>20836200</v>
      </c>
      <c r="BA321" s="70">
        <f t="shared" ref="BA321:BB321" si="315">AC321+AE321+AG321+AI321+AK321+AM321+AO321+AQ321+AS321+AU321+AW321+AY321</f>
        <v>115999100</v>
      </c>
      <c r="BB321" s="70">
        <f t="shared" si="315"/>
        <v>115999100</v>
      </c>
      <c r="BC321" s="71">
        <f t="shared" si="1"/>
        <v>0</v>
      </c>
      <c r="BD321" s="72">
        <f t="shared" si="2"/>
        <v>0</v>
      </c>
      <c r="BE321" s="72">
        <f t="shared" si="3"/>
        <v>0</v>
      </c>
    </row>
    <row r="322" spans="1:57" s="73" customFormat="1" ht="14.25" customHeight="1">
      <c r="A322" s="61" t="s">
        <v>57</v>
      </c>
      <c r="B322" s="63" t="s">
        <v>890</v>
      </c>
      <c r="C322" s="94" t="s">
        <v>891</v>
      </c>
      <c r="D322" s="94" t="s">
        <v>60</v>
      </c>
      <c r="E322" s="94">
        <v>26</v>
      </c>
      <c r="F322" s="66" t="s">
        <v>908</v>
      </c>
      <c r="G322" s="63" t="s">
        <v>893</v>
      </c>
      <c r="H322" s="63" t="s">
        <v>894</v>
      </c>
      <c r="I322" s="63" t="s">
        <v>680</v>
      </c>
      <c r="J322" s="64">
        <v>80111620</v>
      </c>
      <c r="K322" s="63" t="s">
        <v>895</v>
      </c>
      <c r="L322" s="63" t="s">
        <v>82</v>
      </c>
      <c r="M322" s="63" t="s">
        <v>909</v>
      </c>
      <c r="N322" s="63" t="s">
        <v>90</v>
      </c>
      <c r="O322" s="63" t="s">
        <v>90</v>
      </c>
      <c r="P322" s="66" t="s">
        <v>84</v>
      </c>
      <c r="Q322" s="63">
        <v>11</v>
      </c>
      <c r="R322" s="83" t="s">
        <v>71</v>
      </c>
      <c r="S322" s="83" t="s">
        <v>72</v>
      </c>
      <c r="T322" s="63" t="s">
        <v>73</v>
      </c>
      <c r="U322" s="83">
        <v>100984271</v>
      </c>
      <c r="V322" s="83">
        <v>100984271</v>
      </c>
      <c r="W322" s="63" t="s">
        <v>74</v>
      </c>
      <c r="X322" s="63" t="s">
        <v>65</v>
      </c>
      <c r="Y322" s="83" t="s">
        <v>897</v>
      </c>
      <c r="Z322" s="63" t="s">
        <v>898</v>
      </c>
      <c r="AA322" s="61">
        <v>6012220601</v>
      </c>
      <c r="AB322" s="83" t="s">
        <v>899</v>
      </c>
      <c r="AC322" s="76">
        <v>99571950</v>
      </c>
      <c r="AD322" s="76"/>
      <c r="AE322" s="76"/>
      <c r="AF322" s="76"/>
      <c r="AG322" s="79"/>
      <c r="AH322" s="79">
        <v>8997450</v>
      </c>
      <c r="AI322" s="79"/>
      <c r="AJ322" s="79">
        <v>8997450</v>
      </c>
      <c r="AK322" s="79"/>
      <c r="AL322" s="83">
        <v>9539487</v>
      </c>
      <c r="AM322" s="83">
        <v>1412321</v>
      </c>
      <c r="AN322" s="76">
        <v>8997450</v>
      </c>
      <c r="AO322" s="76">
        <v>0</v>
      </c>
      <c r="AP322" s="76">
        <v>8997450</v>
      </c>
      <c r="AQ322" s="79">
        <v>0</v>
      </c>
      <c r="AR322" s="79">
        <v>10467734</v>
      </c>
      <c r="AS322" s="79">
        <v>0</v>
      </c>
      <c r="AT322" s="79">
        <v>8997450</v>
      </c>
      <c r="AU322" s="79">
        <v>0</v>
      </c>
      <c r="AV322" s="79">
        <v>8997450</v>
      </c>
      <c r="AW322" s="79">
        <v>0</v>
      </c>
      <c r="AX322" s="79">
        <v>8997450</v>
      </c>
      <c r="AY322" s="79">
        <v>0</v>
      </c>
      <c r="AZ322" s="79">
        <v>17994900</v>
      </c>
      <c r="BA322" s="70">
        <f t="shared" ref="BA322:BB322" si="316">AC322+AE322+AG322+AI322+AK322+AM322+AO322+AQ322+AS322+AU322+AW322+AY322</f>
        <v>100984271</v>
      </c>
      <c r="BB322" s="70">
        <f t="shared" si="316"/>
        <v>100984271</v>
      </c>
      <c r="BC322" s="71">
        <f t="shared" si="1"/>
        <v>0</v>
      </c>
      <c r="BD322" s="72">
        <f t="shared" si="2"/>
        <v>0</v>
      </c>
      <c r="BE322" s="72">
        <f t="shared" si="3"/>
        <v>0</v>
      </c>
    </row>
    <row r="323" spans="1:57" s="73" customFormat="1" ht="14.25" customHeight="1">
      <c r="A323" s="61" t="s">
        <v>57</v>
      </c>
      <c r="B323" s="63" t="s">
        <v>890</v>
      </c>
      <c r="C323" s="94" t="s">
        <v>891</v>
      </c>
      <c r="D323" s="94" t="s">
        <v>60</v>
      </c>
      <c r="E323" s="94" t="s">
        <v>102</v>
      </c>
      <c r="F323" s="66" t="s">
        <v>910</v>
      </c>
      <c r="G323" s="63" t="s">
        <v>893</v>
      </c>
      <c r="H323" s="63" t="s">
        <v>894</v>
      </c>
      <c r="I323" s="63" t="s">
        <v>680</v>
      </c>
      <c r="J323" s="64">
        <v>80111620</v>
      </c>
      <c r="K323" s="63" t="s">
        <v>895</v>
      </c>
      <c r="L323" s="63" t="s">
        <v>82</v>
      </c>
      <c r="M323" s="63" t="s">
        <v>911</v>
      </c>
      <c r="N323" s="63" t="s">
        <v>90</v>
      </c>
      <c r="O323" s="63" t="s">
        <v>90</v>
      </c>
      <c r="P323" s="66" t="s">
        <v>84</v>
      </c>
      <c r="Q323" s="63">
        <v>11</v>
      </c>
      <c r="R323" s="83" t="s">
        <v>71</v>
      </c>
      <c r="S323" s="83" t="s">
        <v>72</v>
      </c>
      <c r="T323" s="63" t="s">
        <v>73</v>
      </c>
      <c r="U323" s="83">
        <v>115599100</v>
      </c>
      <c r="V323" s="83">
        <v>115599100</v>
      </c>
      <c r="W323" s="63" t="s">
        <v>74</v>
      </c>
      <c r="X323" s="63" t="s">
        <v>65</v>
      </c>
      <c r="Y323" s="83" t="s">
        <v>897</v>
      </c>
      <c r="Z323" s="63" t="s">
        <v>898</v>
      </c>
      <c r="AA323" s="61">
        <v>6012220601</v>
      </c>
      <c r="AB323" s="83" t="s">
        <v>899</v>
      </c>
      <c r="AC323" s="76"/>
      <c r="AD323" s="76"/>
      <c r="AE323" s="76">
        <v>115599100</v>
      </c>
      <c r="AF323" s="76"/>
      <c r="AG323" s="79"/>
      <c r="AH323" s="79">
        <v>10418100</v>
      </c>
      <c r="AI323" s="79"/>
      <c r="AJ323" s="79">
        <v>10418100</v>
      </c>
      <c r="AK323" s="79"/>
      <c r="AL323" s="83">
        <v>10418100</v>
      </c>
      <c r="AM323" s="83"/>
      <c r="AN323" s="79">
        <v>10418100</v>
      </c>
      <c r="AO323" s="79"/>
      <c r="AP323" s="79">
        <v>10918100</v>
      </c>
      <c r="AQ323" s="79"/>
      <c r="AR323" s="79">
        <v>10418100</v>
      </c>
      <c r="AS323" s="79"/>
      <c r="AT323" s="79">
        <v>10918100</v>
      </c>
      <c r="AU323" s="79"/>
      <c r="AV323" s="79">
        <v>10418100</v>
      </c>
      <c r="AW323" s="79"/>
      <c r="AX323" s="79">
        <v>10418100</v>
      </c>
      <c r="AY323" s="79"/>
      <c r="AZ323" s="79">
        <v>20836200</v>
      </c>
      <c r="BA323" s="70">
        <f t="shared" ref="BA323:BB323" si="317">AC323+AE323+AG323+AI323+AK323+AM323+AO323+AQ323+AS323+AU323+AW323+AY323</f>
        <v>115599100</v>
      </c>
      <c r="BB323" s="70">
        <f t="shared" si="317"/>
        <v>115599100</v>
      </c>
      <c r="BC323" s="71">
        <f t="shared" si="1"/>
        <v>0</v>
      </c>
      <c r="BD323" s="72">
        <f t="shared" si="2"/>
        <v>0</v>
      </c>
      <c r="BE323" s="72">
        <f t="shared" si="3"/>
        <v>0</v>
      </c>
    </row>
    <row r="324" spans="1:57" s="73" customFormat="1" ht="14.25" customHeight="1">
      <c r="A324" s="61" t="s">
        <v>57</v>
      </c>
      <c r="B324" s="63" t="s">
        <v>890</v>
      </c>
      <c r="C324" s="94" t="s">
        <v>891</v>
      </c>
      <c r="D324" s="94" t="s">
        <v>60</v>
      </c>
      <c r="E324" s="94">
        <v>26</v>
      </c>
      <c r="F324" s="66" t="s">
        <v>912</v>
      </c>
      <c r="G324" s="63" t="s">
        <v>893</v>
      </c>
      <c r="H324" s="63" t="s">
        <v>894</v>
      </c>
      <c r="I324" s="63" t="s">
        <v>680</v>
      </c>
      <c r="J324" s="64">
        <v>80111620</v>
      </c>
      <c r="K324" s="63" t="s">
        <v>895</v>
      </c>
      <c r="L324" s="63" t="s">
        <v>82</v>
      </c>
      <c r="M324" s="63" t="s">
        <v>913</v>
      </c>
      <c r="N324" s="63" t="s">
        <v>90</v>
      </c>
      <c r="O324" s="63" t="s">
        <v>90</v>
      </c>
      <c r="P324" s="63" t="s">
        <v>90</v>
      </c>
      <c r="Q324" s="63">
        <v>11.2</v>
      </c>
      <c r="R324" s="83" t="s">
        <v>71</v>
      </c>
      <c r="S324" s="83" t="s">
        <v>72</v>
      </c>
      <c r="T324" s="83" t="s">
        <v>73</v>
      </c>
      <c r="U324" s="83">
        <v>35437675</v>
      </c>
      <c r="V324" s="83">
        <v>35437675</v>
      </c>
      <c r="W324" s="83" t="s">
        <v>74</v>
      </c>
      <c r="X324" s="63" t="s">
        <v>65</v>
      </c>
      <c r="Y324" s="83" t="s">
        <v>897</v>
      </c>
      <c r="Z324" s="83" t="s">
        <v>898</v>
      </c>
      <c r="AA324" s="61">
        <v>6012220601</v>
      </c>
      <c r="AB324" s="83" t="s">
        <v>899</v>
      </c>
      <c r="AC324" s="68">
        <v>35437675</v>
      </c>
      <c r="AD324" s="68">
        <v>0</v>
      </c>
      <c r="AE324" s="68">
        <v>0</v>
      </c>
      <c r="AF324" s="68">
        <v>0</v>
      </c>
      <c r="AG324" s="68">
        <v>0</v>
      </c>
      <c r="AH324" s="68">
        <v>5746650</v>
      </c>
      <c r="AI324" s="68">
        <v>0</v>
      </c>
      <c r="AJ324" s="68">
        <v>5746650</v>
      </c>
      <c r="AK324" s="68">
        <v>0</v>
      </c>
      <c r="AL324" s="68">
        <v>5746650</v>
      </c>
      <c r="AM324" s="68">
        <v>0</v>
      </c>
      <c r="AN324" s="68">
        <v>5746650</v>
      </c>
      <c r="AO324" s="68">
        <v>0</v>
      </c>
      <c r="AP324" s="68">
        <v>5746650</v>
      </c>
      <c r="AQ324" s="68">
        <v>0</v>
      </c>
      <c r="AR324" s="68">
        <v>6704425</v>
      </c>
      <c r="AS324" s="68">
        <v>0</v>
      </c>
      <c r="AT324" s="68">
        <v>0</v>
      </c>
      <c r="AU324" s="68">
        <v>0</v>
      </c>
      <c r="AV324" s="68">
        <v>0</v>
      </c>
      <c r="AW324" s="68">
        <v>0</v>
      </c>
      <c r="AX324" s="68">
        <v>0</v>
      </c>
      <c r="AY324" s="68">
        <v>0</v>
      </c>
      <c r="AZ324" s="68">
        <v>0</v>
      </c>
      <c r="BA324" s="70">
        <f t="shared" ref="BA324:BB324" si="318">AC324+AE324+AG324+AI324+AK324+AM324+AO324+AQ324+AS324+AU324+AW324+AY324</f>
        <v>35437675</v>
      </c>
      <c r="BB324" s="70">
        <f t="shared" si="318"/>
        <v>35437675</v>
      </c>
      <c r="BC324" s="71">
        <f t="shared" si="1"/>
        <v>0</v>
      </c>
      <c r="BD324" s="72">
        <f t="shared" si="2"/>
        <v>0</v>
      </c>
      <c r="BE324" s="72">
        <f t="shared" si="3"/>
        <v>0</v>
      </c>
    </row>
    <row r="325" spans="1:57" s="73" customFormat="1" ht="14.25" customHeight="1">
      <c r="A325" s="61" t="s">
        <v>57</v>
      </c>
      <c r="B325" s="63" t="s">
        <v>890</v>
      </c>
      <c r="C325" s="94" t="s">
        <v>891</v>
      </c>
      <c r="D325" s="94" t="s">
        <v>60</v>
      </c>
      <c r="E325" s="94">
        <v>26</v>
      </c>
      <c r="F325" s="66" t="s">
        <v>914</v>
      </c>
      <c r="G325" s="63" t="s">
        <v>893</v>
      </c>
      <c r="H325" s="63" t="s">
        <v>894</v>
      </c>
      <c r="I325" s="63" t="s">
        <v>680</v>
      </c>
      <c r="J325" s="64">
        <v>80111620</v>
      </c>
      <c r="K325" s="63" t="s">
        <v>895</v>
      </c>
      <c r="L325" s="63" t="s">
        <v>82</v>
      </c>
      <c r="M325" s="63" t="s">
        <v>915</v>
      </c>
      <c r="N325" s="63" t="s">
        <v>90</v>
      </c>
      <c r="O325" s="63" t="s">
        <v>90</v>
      </c>
      <c r="P325" s="66" t="s">
        <v>84</v>
      </c>
      <c r="Q325" s="63">
        <v>10</v>
      </c>
      <c r="R325" s="83" t="s">
        <v>71</v>
      </c>
      <c r="S325" s="83" t="s">
        <v>72</v>
      </c>
      <c r="T325" s="63" t="s">
        <v>73</v>
      </c>
      <c r="U325" s="83">
        <v>102907805</v>
      </c>
      <c r="V325" s="83">
        <v>102907805</v>
      </c>
      <c r="W325" s="63" t="s">
        <v>74</v>
      </c>
      <c r="X325" s="63" t="s">
        <v>65</v>
      </c>
      <c r="Y325" s="83" t="s">
        <v>897</v>
      </c>
      <c r="Z325" s="63" t="s">
        <v>898</v>
      </c>
      <c r="AA325" s="61">
        <v>6012220601</v>
      </c>
      <c r="AB325" s="83" t="s">
        <v>899</v>
      </c>
      <c r="AC325" s="76">
        <v>0</v>
      </c>
      <c r="AD325" s="76">
        <v>0</v>
      </c>
      <c r="AE325" s="76">
        <v>96778500</v>
      </c>
      <c r="AF325" s="76">
        <v>0</v>
      </c>
      <c r="AG325" s="79">
        <v>0</v>
      </c>
      <c r="AH325" s="79">
        <v>6129305</v>
      </c>
      <c r="AI325" s="79">
        <v>0</v>
      </c>
      <c r="AJ325" s="79">
        <v>9677850</v>
      </c>
      <c r="AK325" s="79">
        <v>0</v>
      </c>
      <c r="AL325" s="83">
        <v>9677850</v>
      </c>
      <c r="AM325" s="83">
        <v>6129305</v>
      </c>
      <c r="AN325" s="79">
        <v>9677850</v>
      </c>
      <c r="AO325" s="79">
        <v>0</v>
      </c>
      <c r="AP325" s="79">
        <v>9677850</v>
      </c>
      <c r="AQ325" s="79">
        <v>0</v>
      </c>
      <c r="AR325" s="79">
        <v>9677850</v>
      </c>
      <c r="AS325" s="79">
        <v>0</v>
      </c>
      <c r="AT325" s="79">
        <v>9677850</v>
      </c>
      <c r="AU325" s="79">
        <v>0</v>
      </c>
      <c r="AV325" s="79">
        <v>9677850</v>
      </c>
      <c r="AW325" s="79">
        <v>0</v>
      </c>
      <c r="AX325" s="79">
        <v>9677850</v>
      </c>
      <c r="AY325" s="79">
        <v>0</v>
      </c>
      <c r="AZ325" s="79">
        <v>19355700</v>
      </c>
      <c r="BA325" s="70">
        <f t="shared" ref="BA325:BB325" si="319">AC325+AE325+AG325+AI325+AK325+AM325+AO325+AQ325+AS325+AU325+AW325+AY325</f>
        <v>102907805</v>
      </c>
      <c r="BB325" s="70">
        <f t="shared" si="319"/>
        <v>102907805</v>
      </c>
      <c r="BC325" s="71">
        <f t="shared" si="1"/>
        <v>0</v>
      </c>
      <c r="BD325" s="72">
        <f t="shared" si="2"/>
        <v>0</v>
      </c>
      <c r="BE325" s="72">
        <f t="shared" si="3"/>
        <v>0</v>
      </c>
    </row>
    <row r="326" spans="1:57" s="73" customFormat="1" ht="14.25" customHeight="1">
      <c r="A326" s="61" t="s">
        <v>57</v>
      </c>
      <c r="B326" s="63" t="s">
        <v>890</v>
      </c>
      <c r="C326" s="94" t="s">
        <v>891</v>
      </c>
      <c r="D326" s="94" t="s">
        <v>60</v>
      </c>
      <c r="E326" s="94">
        <v>26</v>
      </c>
      <c r="F326" s="66" t="s">
        <v>916</v>
      </c>
      <c r="G326" s="63" t="s">
        <v>893</v>
      </c>
      <c r="H326" s="63" t="s">
        <v>894</v>
      </c>
      <c r="I326" s="63" t="s">
        <v>680</v>
      </c>
      <c r="J326" s="64">
        <v>80111620</v>
      </c>
      <c r="K326" s="63" t="s">
        <v>895</v>
      </c>
      <c r="L326" s="63" t="s">
        <v>82</v>
      </c>
      <c r="M326" s="63" t="s">
        <v>917</v>
      </c>
      <c r="N326" s="63" t="s">
        <v>84</v>
      </c>
      <c r="O326" s="63" t="s">
        <v>84</v>
      </c>
      <c r="P326" s="74" t="s">
        <v>84</v>
      </c>
      <c r="Q326" s="63">
        <v>10.199999999999999</v>
      </c>
      <c r="R326" s="83" t="s">
        <v>71</v>
      </c>
      <c r="S326" s="83" t="s">
        <v>72</v>
      </c>
      <c r="T326" s="63" t="s">
        <v>73</v>
      </c>
      <c r="U326" s="83">
        <v>82176710</v>
      </c>
      <c r="V326" s="83">
        <v>82176710</v>
      </c>
      <c r="W326" s="63" t="s">
        <v>74</v>
      </c>
      <c r="X326" s="63" t="s">
        <v>65</v>
      </c>
      <c r="Y326" s="83" t="s">
        <v>897</v>
      </c>
      <c r="Z326" s="63" t="s">
        <v>898</v>
      </c>
      <c r="AA326" s="61">
        <v>6012220601</v>
      </c>
      <c r="AB326" s="83" t="s">
        <v>899</v>
      </c>
      <c r="AC326" s="76">
        <v>0</v>
      </c>
      <c r="AD326" s="79">
        <v>0</v>
      </c>
      <c r="AE326" s="79">
        <v>0</v>
      </c>
      <c r="AF326" s="79">
        <v>0</v>
      </c>
      <c r="AG326" s="79">
        <v>84276115</v>
      </c>
      <c r="AH326" s="79"/>
      <c r="AI326" s="79"/>
      <c r="AJ326" s="79">
        <v>1199660</v>
      </c>
      <c r="AK326" s="79">
        <v>0</v>
      </c>
      <c r="AL326" s="83">
        <v>8997450</v>
      </c>
      <c r="AM326" s="83">
        <v>-2099405</v>
      </c>
      <c r="AN326" s="79">
        <v>8997450</v>
      </c>
      <c r="AO326" s="79">
        <v>0</v>
      </c>
      <c r="AP326" s="79">
        <v>8997450</v>
      </c>
      <c r="AQ326" s="79">
        <v>0</v>
      </c>
      <c r="AR326" s="79">
        <v>8997450</v>
      </c>
      <c r="AS326" s="79">
        <v>0</v>
      </c>
      <c r="AT326" s="79">
        <v>8997450</v>
      </c>
      <c r="AU326" s="79">
        <v>0</v>
      </c>
      <c r="AV326" s="79">
        <v>8997450</v>
      </c>
      <c r="AW326" s="79">
        <v>0</v>
      </c>
      <c r="AX326" s="79">
        <v>8997450</v>
      </c>
      <c r="AY326" s="79">
        <v>0</v>
      </c>
      <c r="AZ326" s="79">
        <v>17994900</v>
      </c>
      <c r="BA326" s="70">
        <f t="shared" ref="BA326:BB326" si="320">AC326+AE326+AG326+AI326+AK326+AM326+AO326+AQ326+AS326+AU326+AW326+AY326</f>
        <v>82176710</v>
      </c>
      <c r="BB326" s="70">
        <f t="shared" si="320"/>
        <v>82176710</v>
      </c>
      <c r="BC326" s="71">
        <f t="shared" si="1"/>
        <v>0</v>
      </c>
      <c r="BD326" s="72">
        <f t="shared" si="2"/>
        <v>0</v>
      </c>
      <c r="BE326" s="72">
        <f t="shared" si="3"/>
        <v>0</v>
      </c>
    </row>
    <row r="327" spans="1:57" s="73" customFormat="1" ht="14.25" customHeight="1">
      <c r="A327" s="84" t="s">
        <v>57</v>
      </c>
      <c r="B327" s="66" t="s">
        <v>890</v>
      </c>
      <c r="C327" s="153" t="s">
        <v>891</v>
      </c>
      <c r="D327" s="153" t="s">
        <v>60</v>
      </c>
      <c r="E327" s="153" t="s">
        <v>102</v>
      </c>
      <c r="F327" s="66" t="s">
        <v>918</v>
      </c>
      <c r="G327" s="66" t="s">
        <v>893</v>
      </c>
      <c r="H327" s="66" t="s">
        <v>894</v>
      </c>
      <c r="I327" s="66" t="s">
        <v>680</v>
      </c>
      <c r="J327" s="78">
        <v>80111620</v>
      </c>
      <c r="K327" s="66" t="s">
        <v>895</v>
      </c>
      <c r="L327" s="66" t="s">
        <v>82</v>
      </c>
      <c r="M327" s="66" t="s">
        <v>919</v>
      </c>
      <c r="N327" s="66" t="s">
        <v>90</v>
      </c>
      <c r="O327" s="66" t="s">
        <v>90</v>
      </c>
      <c r="P327" s="66" t="s">
        <v>90</v>
      </c>
      <c r="Q327" s="66">
        <v>11.5</v>
      </c>
      <c r="R327" s="87" t="s">
        <v>71</v>
      </c>
      <c r="S327" s="87" t="s">
        <v>72</v>
      </c>
      <c r="T327" s="87" t="s">
        <v>73</v>
      </c>
      <c r="U327" s="87">
        <v>9759026</v>
      </c>
      <c r="V327" s="87">
        <v>9759026</v>
      </c>
      <c r="W327" s="87" t="s">
        <v>74</v>
      </c>
      <c r="X327" s="66" t="s">
        <v>65</v>
      </c>
      <c r="Y327" s="66" t="s">
        <v>188</v>
      </c>
      <c r="Z327" s="84" t="s">
        <v>189</v>
      </c>
      <c r="AA327" s="84">
        <v>6012220601</v>
      </c>
      <c r="AB327" s="66" t="s">
        <v>190</v>
      </c>
      <c r="AC327" s="76">
        <v>9759026</v>
      </c>
      <c r="AD327" s="81"/>
      <c r="AE327" s="81"/>
      <c r="AF327" s="81"/>
      <c r="AG327" s="81"/>
      <c r="AH327" s="81"/>
      <c r="AI327" s="76"/>
      <c r="AJ327" s="76"/>
      <c r="AK327" s="76"/>
      <c r="AL327" s="87"/>
      <c r="AM327" s="87"/>
      <c r="AN327" s="76"/>
      <c r="AO327" s="76"/>
      <c r="AP327" s="76"/>
      <c r="AQ327" s="76"/>
      <c r="AR327" s="76"/>
      <c r="AS327" s="76"/>
      <c r="AT327" s="76">
        <v>3544065</v>
      </c>
      <c r="AU327" s="76"/>
      <c r="AV327" s="76">
        <v>6214961</v>
      </c>
      <c r="AW327" s="76"/>
      <c r="AX327" s="76"/>
      <c r="AY327" s="76"/>
      <c r="AZ327" s="76"/>
      <c r="BA327" s="70">
        <f t="shared" ref="BA327:BB327" si="321">AC327+AE327+AG327+AI327+AK327+AM327+AO327+AQ327+AS327+AU327+AW327+AY327</f>
        <v>9759026</v>
      </c>
      <c r="BB327" s="70">
        <f t="shared" si="321"/>
        <v>9759026</v>
      </c>
      <c r="BC327" s="71">
        <f t="shared" si="1"/>
        <v>0</v>
      </c>
      <c r="BD327" s="72">
        <f t="shared" si="2"/>
        <v>0</v>
      </c>
      <c r="BE327" s="72">
        <f t="shared" si="3"/>
        <v>0</v>
      </c>
    </row>
    <row r="328" spans="1:57" s="73" customFormat="1" ht="14.25" customHeight="1">
      <c r="A328" s="84" t="s">
        <v>57</v>
      </c>
      <c r="B328" s="66" t="s">
        <v>890</v>
      </c>
      <c r="C328" s="153" t="s">
        <v>891</v>
      </c>
      <c r="D328" s="153" t="s">
        <v>60</v>
      </c>
      <c r="E328" s="153" t="s">
        <v>102</v>
      </c>
      <c r="F328" s="66" t="s">
        <v>920</v>
      </c>
      <c r="G328" s="66" t="s">
        <v>893</v>
      </c>
      <c r="H328" s="66" t="s">
        <v>894</v>
      </c>
      <c r="I328" s="66" t="s">
        <v>680</v>
      </c>
      <c r="J328" s="78">
        <v>80111620</v>
      </c>
      <c r="K328" s="66" t="s">
        <v>895</v>
      </c>
      <c r="L328" s="66" t="s">
        <v>82</v>
      </c>
      <c r="M328" s="66" t="s">
        <v>921</v>
      </c>
      <c r="N328" s="66" t="s">
        <v>90</v>
      </c>
      <c r="O328" s="66" t="s">
        <v>90</v>
      </c>
      <c r="P328" s="66" t="s">
        <v>90</v>
      </c>
      <c r="Q328" s="66">
        <v>11.5</v>
      </c>
      <c r="R328" s="87" t="s">
        <v>71</v>
      </c>
      <c r="S328" s="87" t="s">
        <v>72</v>
      </c>
      <c r="T328" s="87" t="s">
        <v>73</v>
      </c>
      <c r="U328" s="87">
        <v>9759026</v>
      </c>
      <c r="V328" s="87">
        <v>9759026</v>
      </c>
      <c r="W328" s="87" t="s">
        <v>74</v>
      </c>
      <c r="X328" s="66" t="s">
        <v>65</v>
      </c>
      <c r="Y328" s="66" t="s">
        <v>188</v>
      </c>
      <c r="Z328" s="84" t="s">
        <v>189</v>
      </c>
      <c r="AA328" s="84">
        <v>6012220601</v>
      </c>
      <c r="AB328" s="66" t="s">
        <v>190</v>
      </c>
      <c r="AC328" s="76">
        <v>9759026</v>
      </c>
      <c r="AD328" s="76"/>
      <c r="AE328" s="76"/>
      <c r="AF328" s="76"/>
      <c r="AG328" s="76"/>
      <c r="AH328" s="76"/>
      <c r="AI328" s="76"/>
      <c r="AJ328" s="76"/>
      <c r="AK328" s="76"/>
      <c r="AL328" s="87"/>
      <c r="AM328" s="87"/>
      <c r="AN328" s="76"/>
      <c r="AO328" s="76"/>
      <c r="AP328" s="76"/>
      <c r="AQ328" s="76"/>
      <c r="AR328" s="76"/>
      <c r="AS328" s="76"/>
      <c r="AT328" s="76">
        <v>3544065</v>
      </c>
      <c r="AU328" s="76"/>
      <c r="AV328" s="76">
        <v>6214961</v>
      </c>
      <c r="AW328" s="76"/>
      <c r="AX328" s="76"/>
      <c r="AY328" s="76"/>
      <c r="AZ328" s="76"/>
      <c r="BA328" s="70">
        <f t="shared" ref="BA328:BB328" si="322">AC328+AE328+AG328+AI328+AK328+AM328+AO328+AQ328+AS328+AU328+AW328+AY328</f>
        <v>9759026</v>
      </c>
      <c r="BB328" s="70">
        <f t="shared" si="322"/>
        <v>9759026</v>
      </c>
      <c r="BC328" s="71">
        <f t="shared" si="1"/>
        <v>0</v>
      </c>
      <c r="BD328" s="72">
        <f t="shared" si="2"/>
        <v>0</v>
      </c>
      <c r="BE328" s="72">
        <f t="shared" si="3"/>
        <v>0</v>
      </c>
    </row>
    <row r="329" spans="1:57" s="73" customFormat="1" ht="14.25" customHeight="1">
      <c r="A329" s="61" t="s">
        <v>57</v>
      </c>
      <c r="B329" s="63" t="s">
        <v>890</v>
      </c>
      <c r="C329" s="94" t="s">
        <v>891</v>
      </c>
      <c r="D329" s="94" t="s">
        <v>60</v>
      </c>
      <c r="E329" s="94">
        <v>26</v>
      </c>
      <c r="F329" s="66" t="s">
        <v>922</v>
      </c>
      <c r="G329" s="63" t="s">
        <v>893</v>
      </c>
      <c r="H329" s="63" t="s">
        <v>894</v>
      </c>
      <c r="I329" s="63" t="s">
        <v>680</v>
      </c>
      <c r="J329" s="64">
        <v>80111620</v>
      </c>
      <c r="K329" s="63" t="s">
        <v>895</v>
      </c>
      <c r="L329" s="63" t="s">
        <v>82</v>
      </c>
      <c r="M329" s="63" t="s">
        <v>923</v>
      </c>
      <c r="N329" s="63" t="s">
        <v>90</v>
      </c>
      <c r="O329" s="63" t="s">
        <v>90</v>
      </c>
      <c r="P329" s="66" t="s">
        <v>84</v>
      </c>
      <c r="Q329" s="63">
        <v>11</v>
      </c>
      <c r="R329" s="83" t="s">
        <v>71</v>
      </c>
      <c r="S329" s="83" t="s">
        <v>72</v>
      </c>
      <c r="T329" s="63" t="s">
        <v>73</v>
      </c>
      <c r="U329" s="83">
        <v>114915480</v>
      </c>
      <c r="V329" s="83">
        <v>114915480</v>
      </c>
      <c r="W329" s="63" t="s">
        <v>74</v>
      </c>
      <c r="X329" s="63" t="s">
        <v>65</v>
      </c>
      <c r="Y329" s="83" t="s">
        <v>897</v>
      </c>
      <c r="Z329" s="63" t="s">
        <v>898</v>
      </c>
      <c r="AA329" s="61">
        <v>6012220601</v>
      </c>
      <c r="AB329" s="83" t="s">
        <v>899</v>
      </c>
      <c r="AC329" s="68">
        <v>0</v>
      </c>
      <c r="AD329" s="68">
        <v>0</v>
      </c>
      <c r="AE329" s="68">
        <v>115999100</v>
      </c>
      <c r="AF329" s="68">
        <v>0</v>
      </c>
      <c r="AG329" s="68">
        <v>0</v>
      </c>
      <c r="AH329" s="68">
        <v>8334480</v>
      </c>
      <c r="AI329" s="68">
        <v>-2083620</v>
      </c>
      <c r="AJ329" s="68">
        <v>10418100</v>
      </c>
      <c r="AK329" s="68">
        <v>0</v>
      </c>
      <c r="AL329" s="68">
        <v>10418100</v>
      </c>
      <c r="AM329" s="68">
        <v>1000000</v>
      </c>
      <c r="AN329" s="68">
        <v>11418100</v>
      </c>
      <c r="AO329" s="68">
        <v>0</v>
      </c>
      <c r="AP329" s="68">
        <v>10418100</v>
      </c>
      <c r="AQ329" s="68">
        <v>0</v>
      </c>
      <c r="AR329" s="68">
        <v>11418100</v>
      </c>
      <c r="AS329" s="68">
        <v>0</v>
      </c>
      <c r="AT329" s="68">
        <v>10418100</v>
      </c>
      <c r="AU329" s="68">
        <v>0</v>
      </c>
      <c r="AV329" s="68">
        <v>10418100</v>
      </c>
      <c r="AW329" s="68">
        <v>0</v>
      </c>
      <c r="AX329" s="68">
        <v>10818100</v>
      </c>
      <c r="AY329" s="68">
        <v>0</v>
      </c>
      <c r="AZ329" s="68">
        <v>20836200</v>
      </c>
      <c r="BA329" s="70">
        <f t="shared" ref="BA329:BB329" si="323">AC329+AE329+AG329+AI329+AK329+AM329+AO329+AQ329+AS329+AU329+AW329+AY329</f>
        <v>114915480</v>
      </c>
      <c r="BB329" s="70">
        <f t="shared" si="323"/>
        <v>114915480</v>
      </c>
      <c r="BC329" s="71">
        <f t="shared" si="1"/>
        <v>0</v>
      </c>
      <c r="BD329" s="72">
        <f t="shared" si="2"/>
        <v>0</v>
      </c>
      <c r="BE329" s="72">
        <f t="shared" si="3"/>
        <v>0</v>
      </c>
    </row>
    <row r="330" spans="1:57" s="73" customFormat="1" ht="13.5" customHeight="1">
      <c r="A330" s="61" t="s">
        <v>57</v>
      </c>
      <c r="B330" s="63" t="s">
        <v>890</v>
      </c>
      <c r="C330" s="94" t="s">
        <v>891</v>
      </c>
      <c r="D330" s="94" t="s">
        <v>60</v>
      </c>
      <c r="E330" s="94" t="s">
        <v>102</v>
      </c>
      <c r="F330" s="66" t="s">
        <v>924</v>
      </c>
      <c r="G330" s="63" t="s">
        <v>893</v>
      </c>
      <c r="H330" s="63" t="s">
        <v>894</v>
      </c>
      <c r="I330" s="63" t="s">
        <v>680</v>
      </c>
      <c r="J330" s="64" t="s">
        <v>65</v>
      </c>
      <c r="K330" s="63" t="s">
        <v>895</v>
      </c>
      <c r="L330" s="63" t="s">
        <v>255</v>
      </c>
      <c r="M330" s="63" t="s">
        <v>925</v>
      </c>
      <c r="N330" s="63" t="s">
        <v>84</v>
      </c>
      <c r="O330" s="63" t="s">
        <v>84</v>
      </c>
      <c r="P330" s="66" t="s">
        <v>85</v>
      </c>
      <c r="Q330" s="63">
        <v>10</v>
      </c>
      <c r="R330" s="83" t="s">
        <v>71</v>
      </c>
      <c r="S330" s="66" t="s">
        <v>65</v>
      </c>
      <c r="T330" s="63" t="s">
        <v>73</v>
      </c>
      <c r="U330" s="83">
        <v>35000000</v>
      </c>
      <c r="V330" s="83">
        <v>35000000</v>
      </c>
      <c r="W330" s="63" t="s">
        <v>74</v>
      </c>
      <c r="X330" s="83" t="s">
        <v>65</v>
      </c>
      <c r="Y330" s="83" t="s">
        <v>897</v>
      </c>
      <c r="Z330" s="83" t="s">
        <v>898</v>
      </c>
      <c r="AA330" s="61">
        <v>6012220601</v>
      </c>
      <c r="AB330" s="83" t="s">
        <v>899</v>
      </c>
      <c r="AC330" s="76"/>
      <c r="AD330" s="76"/>
      <c r="AE330" s="76"/>
      <c r="AF330" s="76"/>
      <c r="AG330" s="76">
        <v>3500000</v>
      </c>
      <c r="AH330" s="79">
        <v>3500000</v>
      </c>
      <c r="AI330" s="79">
        <v>3500000</v>
      </c>
      <c r="AJ330" s="79">
        <v>3500000</v>
      </c>
      <c r="AK330" s="83">
        <v>3500000</v>
      </c>
      <c r="AL330" s="83">
        <v>3500000</v>
      </c>
      <c r="AM330" s="83">
        <v>3500000</v>
      </c>
      <c r="AN330" s="83">
        <v>3500000</v>
      </c>
      <c r="AO330" s="83">
        <v>3500000</v>
      </c>
      <c r="AP330" s="79">
        <v>3500000</v>
      </c>
      <c r="AQ330" s="83">
        <v>3500000</v>
      </c>
      <c r="AR330" s="79">
        <v>3500000</v>
      </c>
      <c r="AS330" s="83">
        <v>3500000</v>
      </c>
      <c r="AT330" s="79">
        <v>3500000</v>
      </c>
      <c r="AU330" s="83">
        <v>3500000</v>
      </c>
      <c r="AV330" s="79">
        <v>3500000</v>
      </c>
      <c r="AW330" s="83">
        <v>3500000</v>
      </c>
      <c r="AX330" s="79">
        <v>3500000</v>
      </c>
      <c r="AY330" s="83">
        <v>3500000</v>
      </c>
      <c r="AZ330" s="79">
        <v>3500000</v>
      </c>
      <c r="BA330" s="70">
        <f t="shared" ref="BA330:BB330" si="324">AC330+AE330+AG330+AI330+AK330+AM330+AO330+AQ330+AS330+AU330+AW330+AY330</f>
        <v>35000000</v>
      </c>
      <c r="BB330" s="70">
        <f t="shared" si="324"/>
        <v>35000000</v>
      </c>
      <c r="BC330" s="71">
        <f t="shared" si="1"/>
        <v>0</v>
      </c>
      <c r="BD330" s="72">
        <f t="shared" si="2"/>
        <v>0</v>
      </c>
      <c r="BE330" s="72">
        <f t="shared" si="3"/>
        <v>0</v>
      </c>
    </row>
    <row r="331" spans="1:57" s="73" customFormat="1" ht="14.25" customHeight="1">
      <c r="A331" s="61" t="s">
        <v>57</v>
      </c>
      <c r="B331" s="63" t="s">
        <v>890</v>
      </c>
      <c r="C331" s="94" t="s">
        <v>891</v>
      </c>
      <c r="D331" s="94" t="s">
        <v>60</v>
      </c>
      <c r="E331" s="94" t="s">
        <v>102</v>
      </c>
      <c r="F331" s="66" t="s">
        <v>926</v>
      </c>
      <c r="G331" s="63" t="s">
        <v>893</v>
      </c>
      <c r="H331" s="63" t="s">
        <v>894</v>
      </c>
      <c r="I331" s="63" t="s">
        <v>680</v>
      </c>
      <c r="J331" s="64">
        <v>80111620</v>
      </c>
      <c r="K331" s="63" t="s">
        <v>895</v>
      </c>
      <c r="L331" s="63" t="s">
        <v>82</v>
      </c>
      <c r="M331" s="63" t="s">
        <v>927</v>
      </c>
      <c r="N331" s="63" t="s">
        <v>90</v>
      </c>
      <c r="O331" s="63" t="s">
        <v>90</v>
      </c>
      <c r="P331" s="63" t="s">
        <v>90</v>
      </c>
      <c r="Q331" s="63">
        <v>11.5</v>
      </c>
      <c r="R331" s="83" t="s">
        <v>71</v>
      </c>
      <c r="S331" s="83" t="s">
        <v>72</v>
      </c>
      <c r="T331" s="83" t="s">
        <v>73</v>
      </c>
      <c r="U331" s="83">
        <v>8050000</v>
      </c>
      <c r="V331" s="83">
        <v>8050000</v>
      </c>
      <c r="W331" s="83" t="s">
        <v>74</v>
      </c>
      <c r="X331" s="63" t="s">
        <v>65</v>
      </c>
      <c r="Y331" s="83" t="s">
        <v>897</v>
      </c>
      <c r="Z331" s="83" t="s">
        <v>898</v>
      </c>
      <c r="AA331" s="61">
        <v>6012220601</v>
      </c>
      <c r="AB331" s="83" t="s">
        <v>899</v>
      </c>
      <c r="AC331" s="79">
        <v>8050000</v>
      </c>
      <c r="AD331" s="76"/>
      <c r="AE331" s="76"/>
      <c r="AF331" s="76">
        <v>350000</v>
      </c>
      <c r="AG331" s="79"/>
      <c r="AH331" s="79">
        <v>700000</v>
      </c>
      <c r="AI331" s="79"/>
      <c r="AJ331" s="79">
        <v>700000</v>
      </c>
      <c r="AK331" s="79"/>
      <c r="AL331" s="83">
        <v>700000</v>
      </c>
      <c r="AM331" s="83"/>
      <c r="AN331" s="79">
        <v>700000</v>
      </c>
      <c r="AO331" s="79"/>
      <c r="AP331" s="79">
        <v>700000</v>
      </c>
      <c r="AQ331" s="79"/>
      <c r="AR331" s="79">
        <v>700000</v>
      </c>
      <c r="AS331" s="79"/>
      <c r="AT331" s="79">
        <v>700000</v>
      </c>
      <c r="AU331" s="79"/>
      <c r="AV331" s="79">
        <v>700000</v>
      </c>
      <c r="AW331" s="79"/>
      <c r="AX331" s="79">
        <v>700000</v>
      </c>
      <c r="AY331" s="79"/>
      <c r="AZ331" s="79">
        <v>1400000</v>
      </c>
      <c r="BA331" s="70">
        <f t="shared" ref="BA331:BB331" si="325">AC331+AE331+AG331+AI331+AK331+AM331+AO331+AQ331+AS331+AU331+AW331+AY331</f>
        <v>8050000</v>
      </c>
      <c r="BB331" s="70">
        <f t="shared" si="325"/>
        <v>8050000</v>
      </c>
      <c r="BC331" s="71">
        <f t="shared" si="1"/>
        <v>0</v>
      </c>
      <c r="BD331" s="72">
        <f t="shared" si="2"/>
        <v>0</v>
      </c>
      <c r="BE331" s="72">
        <f t="shared" si="3"/>
        <v>0</v>
      </c>
    </row>
    <row r="332" spans="1:57" s="73" customFormat="1" ht="14.25" customHeight="1">
      <c r="A332" s="61" t="s">
        <v>57</v>
      </c>
      <c r="B332" s="63" t="s">
        <v>890</v>
      </c>
      <c r="C332" s="94" t="s">
        <v>891</v>
      </c>
      <c r="D332" s="94" t="s">
        <v>60</v>
      </c>
      <c r="E332" s="94">
        <v>4</v>
      </c>
      <c r="F332" s="66" t="s">
        <v>928</v>
      </c>
      <c r="G332" s="63" t="s">
        <v>893</v>
      </c>
      <c r="H332" s="63" t="s">
        <v>894</v>
      </c>
      <c r="I332" s="63" t="s">
        <v>680</v>
      </c>
      <c r="J332" s="64">
        <v>80111620</v>
      </c>
      <c r="K332" s="63" t="s">
        <v>895</v>
      </c>
      <c r="L332" s="63" t="s">
        <v>82</v>
      </c>
      <c r="M332" s="63" t="s">
        <v>929</v>
      </c>
      <c r="N332" s="63" t="s">
        <v>84</v>
      </c>
      <c r="O332" s="63" t="s">
        <v>84</v>
      </c>
      <c r="P332" s="63" t="s">
        <v>84</v>
      </c>
      <c r="Q332" s="63">
        <v>11</v>
      </c>
      <c r="R332" s="83" t="s">
        <v>71</v>
      </c>
      <c r="S332" s="83" t="s">
        <v>72</v>
      </c>
      <c r="T332" s="83" t="s">
        <v>73</v>
      </c>
      <c r="U332" s="83">
        <v>11400000</v>
      </c>
      <c r="V332" s="83">
        <v>11400000</v>
      </c>
      <c r="W332" s="83" t="s">
        <v>74</v>
      </c>
      <c r="X332" s="63" t="s">
        <v>65</v>
      </c>
      <c r="Y332" s="83" t="s">
        <v>897</v>
      </c>
      <c r="Z332" s="83" t="s">
        <v>898</v>
      </c>
      <c r="AA332" s="61">
        <v>6012220601</v>
      </c>
      <c r="AB332" s="83" t="s">
        <v>899</v>
      </c>
      <c r="AC332" s="68">
        <v>0</v>
      </c>
      <c r="AD332" s="68">
        <v>0</v>
      </c>
      <c r="AE332" s="68">
        <v>11400000</v>
      </c>
      <c r="AF332" s="68">
        <v>0</v>
      </c>
      <c r="AG332" s="68">
        <v>0</v>
      </c>
      <c r="AH332" s="68">
        <v>909091</v>
      </c>
      <c r="AI332" s="68">
        <v>0</v>
      </c>
      <c r="AJ332" s="68">
        <v>909091</v>
      </c>
      <c r="AK332" s="68">
        <v>0</v>
      </c>
      <c r="AL332" s="68">
        <v>909091</v>
      </c>
      <c r="AM332" s="68">
        <v>0</v>
      </c>
      <c r="AN332" s="68">
        <v>909091</v>
      </c>
      <c r="AO332" s="68">
        <v>0</v>
      </c>
      <c r="AP332" s="68">
        <v>909091</v>
      </c>
      <c r="AQ332" s="68">
        <v>0</v>
      </c>
      <c r="AR332" s="68">
        <v>1609091</v>
      </c>
      <c r="AS332" s="68">
        <v>0</v>
      </c>
      <c r="AT332" s="68">
        <v>909091</v>
      </c>
      <c r="AU332" s="68">
        <v>0</v>
      </c>
      <c r="AV332" s="68">
        <v>909091</v>
      </c>
      <c r="AW332" s="68">
        <v>0</v>
      </c>
      <c r="AX332" s="68">
        <v>1609092</v>
      </c>
      <c r="AY332" s="68">
        <v>0</v>
      </c>
      <c r="AZ332" s="68">
        <v>1818180</v>
      </c>
      <c r="BA332" s="70">
        <f t="shared" ref="BA332:BB332" si="326">AC332+AE332+AG332+AI332+AK332+AM332+AO332+AQ332+AS332+AU332+AW332+AY332</f>
        <v>11400000</v>
      </c>
      <c r="BB332" s="70">
        <f t="shared" si="326"/>
        <v>11400000</v>
      </c>
      <c r="BC332" s="71">
        <f t="shared" si="1"/>
        <v>0</v>
      </c>
      <c r="BD332" s="72">
        <f t="shared" si="2"/>
        <v>0</v>
      </c>
      <c r="BE332" s="72">
        <f t="shared" si="3"/>
        <v>0</v>
      </c>
    </row>
    <row r="333" spans="1:57" s="73" customFormat="1" ht="14.25" customHeight="1">
      <c r="A333" s="61" t="s">
        <v>57</v>
      </c>
      <c r="B333" s="63" t="s">
        <v>890</v>
      </c>
      <c r="C333" s="94" t="s">
        <v>891</v>
      </c>
      <c r="D333" s="94" t="s">
        <v>60</v>
      </c>
      <c r="E333" s="94" t="s">
        <v>102</v>
      </c>
      <c r="F333" s="66" t="s">
        <v>930</v>
      </c>
      <c r="G333" s="63" t="s">
        <v>893</v>
      </c>
      <c r="H333" s="63" t="s">
        <v>894</v>
      </c>
      <c r="I333" s="63" t="s">
        <v>680</v>
      </c>
      <c r="J333" s="64">
        <v>80111620</v>
      </c>
      <c r="K333" s="63" t="s">
        <v>895</v>
      </c>
      <c r="L333" s="63" t="s">
        <v>82</v>
      </c>
      <c r="M333" s="63" t="s">
        <v>931</v>
      </c>
      <c r="N333" s="63" t="s">
        <v>90</v>
      </c>
      <c r="O333" s="63" t="s">
        <v>90</v>
      </c>
      <c r="P333" s="63" t="s">
        <v>85</v>
      </c>
      <c r="Q333" s="63">
        <v>10</v>
      </c>
      <c r="R333" s="83" t="s">
        <v>71</v>
      </c>
      <c r="S333" s="83" t="s">
        <v>72</v>
      </c>
      <c r="T333" s="63" t="s">
        <v>73</v>
      </c>
      <c r="U333" s="83">
        <v>75000000</v>
      </c>
      <c r="V333" s="83">
        <v>75000000</v>
      </c>
      <c r="W333" s="63" t="s">
        <v>74</v>
      </c>
      <c r="X333" s="83" t="s">
        <v>65</v>
      </c>
      <c r="Y333" s="63" t="s">
        <v>897</v>
      </c>
      <c r="Z333" s="63" t="s">
        <v>898</v>
      </c>
      <c r="AA333" s="61">
        <v>6012220601</v>
      </c>
      <c r="AB333" s="63" t="s">
        <v>899</v>
      </c>
      <c r="AC333" s="79"/>
      <c r="AD333" s="76"/>
      <c r="AE333" s="76"/>
      <c r="AF333" s="76"/>
      <c r="AG333" s="79">
        <v>75000000</v>
      </c>
      <c r="AH333" s="79"/>
      <c r="AI333" s="79"/>
      <c r="AJ333" s="79">
        <v>7500000</v>
      </c>
      <c r="AK333" s="79"/>
      <c r="AL333" s="83">
        <v>7500000</v>
      </c>
      <c r="AM333" s="83"/>
      <c r="AN333" s="79">
        <v>7500000</v>
      </c>
      <c r="AO333" s="79"/>
      <c r="AP333" s="79">
        <v>7500000</v>
      </c>
      <c r="AQ333" s="79"/>
      <c r="AR333" s="79">
        <v>7500000</v>
      </c>
      <c r="AS333" s="79"/>
      <c r="AT333" s="79">
        <v>7500000</v>
      </c>
      <c r="AU333" s="79"/>
      <c r="AV333" s="79">
        <v>7500000</v>
      </c>
      <c r="AW333" s="79"/>
      <c r="AX333" s="79">
        <v>7500000</v>
      </c>
      <c r="AY333" s="79"/>
      <c r="AZ333" s="79">
        <v>15000000</v>
      </c>
      <c r="BA333" s="70">
        <f t="shared" ref="BA333:BB333" si="327">AC333+AE333+AG333+AI333+AK333+AM333+AO333+AQ333+AS333+AU333+AW333+AY333</f>
        <v>75000000</v>
      </c>
      <c r="BB333" s="70">
        <f t="shared" si="327"/>
        <v>75000000</v>
      </c>
      <c r="BC333" s="71">
        <f t="shared" si="1"/>
        <v>0</v>
      </c>
      <c r="BD333" s="72">
        <f t="shared" si="2"/>
        <v>0</v>
      </c>
      <c r="BE333" s="72">
        <f t="shared" si="3"/>
        <v>0</v>
      </c>
    </row>
    <row r="334" spans="1:57" s="73" customFormat="1" ht="14.25" customHeight="1">
      <c r="A334" s="61" t="s">
        <v>57</v>
      </c>
      <c r="B334" s="63" t="s">
        <v>890</v>
      </c>
      <c r="C334" s="94" t="s">
        <v>891</v>
      </c>
      <c r="D334" s="94" t="s">
        <v>60</v>
      </c>
      <c r="E334" s="94">
        <v>32</v>
      </c>
      <c r="F334" s="66" t="s">
        <v>932</v>
      </c>
      <c r="G334" s="63" t="s">
        <v>893</v>
      </c>
      <c r="H334" s="63" t="s">
        <v>894</v>
      </c>
      <c r="I334" s="63" t="s">
        <v>680</v>
      </c>
      <c r="J334" s="64">
        <v>80111620</v>
      </c>
      <c r="K334" s="63" t="s">
        <v>895</v>
      </c>
      <c r="L334" s="63" t="s">
        <v>82</v>
      </c>
      <c r="M334" s="63" t="s">
        <v>933</v>
      </c>
      <c r="N334" s="63" t="s">
        <v>90</v>
      </c>
      <c r="O334" s="63" t="s">
        <v>90</v>
      </c>
      <c r="P334" s="63" t="s">
        <v>85</v>
      </c>
      <c r="Q334" s="63">
        <v>10</v>
      </c>
      <c r="R334" s="83" t="s">
        <v>71</v>
      </c>
      <c r="S334" s="83" t="s">
        <v>72</v>
      </c>
      <c r="T334" s="63" t="s">
        <v>73</v>
      </c>
      <c r="U334" s="83">
        <v>41619000</v>
      </c>
      <c r="V334" s="83">
        <v>41619000</v>
      </c>
      <c r="W334" s="63" t="s">
        <v>74</v>
      </c>
      <c r="X334" s="83" t="s">
        <v>65</v>
      </c>
      <c r="Y334" s="63" t="s">
        <v>897</v>
      </c>
      <c r="Z334" s="63" t="s">
        <v>898</v>
      </c>
      <c r="AA334" s="61">
        <v>6012220601</v>
      </c>
      <c r="AB334" s="63" t="s">
        <v>899</v>
      </c>
      <c r="AC334" s="79">
        <v>41619000</v>
      </c>
      <c r="AD334" s="76"/>
      <c r="AE334" s="76"/>
      <c r="AF334" s="76">
        <v>416190</v>
      </c>
      <c r="AG334" s="79"/>
      <c r="AH334" s="79">
        <v>4161900</v>
      </c>
      <c r="AI334" s="79"/>
      <c r="AJ334" s="79">
        <v>4161900</v>
      </c>
      <c r="AK334" s="79"/>
      <c r="AL334" s="83">
        <v>4161900</v>
      </c>
      <c r="AM334" s="83">
        <v>-22335530</v>
      </c>
      <c r="AN334" s="79">
        <v>4161900</v>
      </c>
      <c r="AO334" s="79">
        <v>0</v>
      </c>
      <c r="AP334" s="79">
        <v>2219680</v>
      </c>
      <c r="AQ334" s="79">
        <v>0</v>
      </c>
      <c r="AR334" s="79">
        <v>0</v>
      </c>
      <c r="AS334" s="79">
        <v>0</v>
      </c>
      <c r="AT334" s="79">
        <v>0</v>
      </c>
      <c r="AU334" s="79">
        <v>0</v>
      </c>
      <c r="AV334" s="79">
        <v>0</v>
      </c>
      <c r="AW334" s="79">
        <v>0</v>
      </c>
      <c r="AX334" s="79">
        <v>0</v>
      </c>
      <c r="AY334" s="79">
        <v>0</v>
      </c>
      <c r="AZ334" s="79">
        <v>0</v>
      </c>
      <c r="BA334" s="70">
        <f t="shared" ref="BA334:BB334" si="328">AC334+AE334+AG334+AI334+AK334+AM334+AO334+AQ334+AS334+AU334+AW334+AY334</f>
        <v>19283470</v>
      </c>
      <c r="BB334" s="70">
        <f t="shared" si="328"/>
        <v>19283470</v>
      </c>
      <c r="BC334" s="71">
        <f t="shared" si="1"/>
        <v>0</v>
      </c>
      <c r="BD334" s="72">
        <f t="shared" si="2"/>
        <v>22335530</v>
      </c>
      <c r="BE334" s="72">
        <f t="shared" si="3"/>
        <v>22335530</v>
      </c>
    </row>
    <row r="335" spans="1:57" s="73" customFormat="1" ht="14.25" customHeight="1">
      <c r="A335" s="61" t="s">
        <v>57</v>
      </c>
      <c r="B335" s="63" t="s">
        <v>890</v>
      </c>
      <c r="C335" s="94" t="s">
        <v>891</v>
      </c>
      <c r="D335" s="94" t="s">
        <v>60</v>
      </c>
      <c r="E335" s="94">
        <v>26</v>
      </c>
      <c r="F335" s="66" t="s">
        <v>934</v>
      </c>
      <c r="G335" s="63" t="s">
        <v>935</v>
      </c>
      <c r="H335" s="63" t="s">
        <v>936</v>
      </c>
      <c r="I335" s="63" t="s">
        <v>268</v>
      </c>
      <c r="J335" s="64">
        <v>80111620</v>
      </c>
      <c r="K335" s="63" t="s">
        <v>937</v>
      </c>
      <c r="L335" s="63" t="s">
        <v>82</v>
      </c>
      <c r="M335" s="63" t="s">
        <v>938</v>
      </c>
      <c r="N335" s="63" t="s">
        <v>90</v>
      </c>
      <c r="O335" s="63" t="s">
        <v>90</v>
      </c>
      <c r="P335" s="63" t="s">
        <v>90</v>
      </c>
      <c r="Q335" s="63">
        <v>11.2</v>
      </c>
      <c r="R335" s="83" t="s">
        <v>71</v>
      </c>
      <c r="S335" s="83" t="s">
        <v>72</v>
      </c>
      <c r="T335" s="83" t="s">
        <v>73</v>
      </c>
      <c r="U335" s="83">
        <v>116588180</v>
      </c>
      <c r="V335" s="83">
        <v>116588180</v>
      </c>
      <c r="W335" s="83" t="s">
        <v>74</v>
      </c>
      <c r="X335" s="63" t="s">
        <v>65</v>
      </c>
      <c r="Y335" s="83" t="s">
        <v>897</v>
      </c>
      <c r="Z335" s="83" t="s">
        <v>898</v>
      </c>
      <c r="AA335" s="61">
        <v>6012220601</v>
      </c>
      <c r="AB335" s="83" t="s">
        <v>899</v>
      </c>
      <c r="AC335" s="79">
        <v>117977260</v>
      </c>
      <c r="AD335" s="76"/>
      <c r="AE335" s="76">
        <v>-1389080</v>
      </c>
      <c r="AF335" s="76">
        <v>1389080</v>
      </c>
      <c r="AG335" s="79"/>
      <c r="AH335" s="79">
        <v>10418100</v>
      </c>
      <c r="AI335" s="79"/>
      <c r="AJ335" s="79">
        <v>10418100</v>
      </c>
      <c r="AK335" s="79"/>
      <c r="AL335" s="83">
        <v>10418100</v>
      </c>
      <c r="AM335" s="83">
        <v>0</v>
      </c>
      <c r="AN335" s="79">
        <v>10418100</v>
      </c>
      <c r="AO335" s="79">
        <v>0</v>
      </c>
      <c r="AP335" s="79">
        <v>10418100</v>
      </c>
      <c r="AQ335" s="79">
        <v>0</v>
      </c>
      <c r="AR335" s="79">
        <v>10418100</v>
      </c>
      <c r="AS335" s="79">
        <v>0</v>
      </c>
      <c r="AT335" s="79">
        <v>10418100</v>
      </c>
      <c r="AU335" s="79">
        <v>0</v>
      </c>
      <c r="AV335" s="79">
        <v>11018100</v>
      </c>
      <c r="AW335" s="79">
        <v>0</v>
      </c>
      <c r="AX335" s="79">
        <v>10418100</v>
      </c>
      <c r="AY335" s="79">
        <v>0</v>
      </c>
      <c r="AZ335" s="79">
        <v>20836200</v>
      </c>
      <c r="BA335" s="70">
        <f t="shared" ref="BA335:BB335" si="329">AC335+AE335+AG335+AI335+AK335+AM335+AO335+AQ335+AS335+AU335+AW335+AY335</f>
        <v>116588180</v>
      </c>
      <c r="BB335" s="70">
        <f t="shared" si="329"/>
        <v>116588180</v>
      </c>
      <c r="BC335" s="71">
        <f t="shared" si="1"/>
        <v>0</v>
      </c>
      <c r="BD335" s="72">
        <f t="shared" si="2"/>
        <v>0</v>
      </c>
      <c r="BE335" s="72">
        <f t="shared" si="3"/>
        <v>0</v>
      </c>
    </row>
    <row r="336" spans="1:57" s="73" customFormat="1" ht="14.25" customHeight="1">
      <c r="A336" s="61" t="s">
        <v>57</v>
      </c>
      <c r="B336" s="63" t="s">
        <v>890</v>
      </c>
      <c r="C336" s="94" t="s">
        <v>891</v>
      </c>
      <c r="D336" s="94" t="s">
        <v>60</v>
      </c>
      <c r="E336" s="94">
        <v>29</v>
      </c>
      <c r="F336" s="66" t="s">
        <v>939</v>
      </c>
      <c r="G336" s="63" t="s">
        <v>935</v>
      </c>
      <c r="H336" s="63" t="s">
        <v>936</v>
      </c>
      <c r="I336" s="63" t="s">
        <v>268</v>
      </c>
      <c r="J336" s="64">
        <v>80111620</v>
      </c>
      <c r="K336" s="63" t="s">
        <v>937</v>
      </c>
      <c r="L336" s="63" t="s">
        <v>82</v>
      </c>
      <c r="M336" s="63" t="s">
        <v>940</v>
      </c>
      <c r="N336" s="63" t="s">
        <v>90</v>
      </c>
      <c r="O336" s="63" t="s">
        <v>90</v>
      </c>
      <c r="P336" s="63" t="s">
        <v>90</v>
      </c>
      <c r="Q336" s="63">
        <v>11.5</v>
      </c>
      <c r="R336" s="83" t="s">
        <v>71</v>
      </c>
      <c r="S336" s="83" t="s">
        <v>72</v>
      </c>
      <c r="T336" s="83" t="s">
        <v>73</v>
      </c>
      <c r="U336" s="83">
        <v>50729596</v>
      </c>
      <c r="V336" s="83">
        <v>50729596</v>
      </c>
      <c r="W336" s="83" t="s">
        <v>74</v>
      </c>
      <c r="X336" s="63" t="s">
        <v>65</v>
      </c>
      <c r="Y336" s="83" t="s">
        <v>897</v>
      </c>
      <c r="Z336" s="83" t="s">
        <v>898</v>
      </c>
      <c r="AA336" s="61">
        <v>6012220601</v>
      </c>
      <c r="AB336" s="83" t="s">
        <v>899</v>
      </c>
      <c r="AC336" s="79">
        <v>121208150</v>
      </c>
      <c r="AD336" s="76"/>
      <c r="AE336" s="76">
        <v>-347270</v>
      </c>
      <c r="AF336" s="76">
        <v>4861780</v>
      </c>
      <c r="AG336" s="79"/>
      <c r="AH336" s="79">
        <v>10418100</v>
      </c>
      <c r="AI336" s="79"/>
      <c r="AJ336" s="79">
        <v>10418100</v>
      </c>
      <c r="AK336" s="79"/>
      <c r="AL336" s="83">
        <v>11140816</v>
      </c>
      <c r="AM336" s="83">
        <v>-70131284</v>
      </c>
      <c r="AN336" s="79">
        <v>13890800</v>
      </c>
      <c r="AO336" s="79">
        <v>0</v>
      </c>
      <c r="AP336" s="79">
        <v>0</v>
      </c>
      <c r="AQ336" s="79">
        <v>0</v>
      </c>
      <c r="AR336" s="79">
        <v>0</v>
      </c>
      <c r="AS336" s="79">
        <v>0</v>
      </c>
      <c r="AT336" s="79">
        <v>0</v>
      </c>
      <c r="AU336" s="79">
        <v>0</v>
      </c>
      <c r="AV336" s="79">
        <v>0</v>
      </c>
      <c r="AW336" s="79">
        <v>0</v>
      </c>
      <c r="AX336" s="79">
        <v>0</v>
      </c>
      <c r="AY336" s="79">
        <v>0</v>
      </c>
      <c r="AZ336" s="79">
        <v>0</v>
      </c>
      <c r="BA336" s="70">
        <f t="shared" ref="BA336:BB336" si="330">AC336+AE336+AG336+AI336+AK336+AM336+AO336+AQ336+AS336+AU336+AW336+AY336</f>
        <v>50729596</v>
      </c>
      <c r="BB336" s="70">
        <f t="shared" si="330"/>
        <v>50729596</v>
      </c>
      <c r="BC336" s="71">
        <f t="shared" si="1"/>
        <v>0</v>
      </c>
      <c r="BD336" s="72">
        <f t="shared" si="2"/>
        <v>0</v>
      </c>
      <c r="BE336" s="72">
        <f t="shared" si="3"/>
        <v>0</v>
      </c>
    </row>
    <row r="337" spans="1:57" s="73" customFormat="1" ht="14.25" customHeight="1">
      <c r="A337" s="61" t="s">
        <v>57</v>
      </c>
      <c r="B337" s="63" t="s">
        <v>890</v>
      </c>
      <c r="C337" s="94" t="s">
        <v>891</v>
      </c>
      <c r="D337" s="94" t="s">
        <v>60</v>
      </c>
      <c r="E337" s="94">
        <v>29</v>
      </c>
      <c r="F337" s="66" t="s">
        <v>941</v>
      </c>
      <c r="G337" s="63" t="s">
        <v>935</v>
      </c>
      <c r="H337" s="63" t="s">
        <v>936</v>
      </c>
      <c r="I337" s="63" t="s">
        <v>268</v>
      </c>
      <c r="J337" s="64">
        <v>80111620</v>
      </c>
      <c r="K337" s="63" t="s">
        <v>937</v>
      </c>
      <c r="L337" s="63" t="s">
        <v>82</v>
      </c>
      <c r="M337" s="63" t="s">
        <v>942</v>
      </c>
      <c r="N337" s="63" t="s">
        <v>90</v>
      </c>
      <c r="O337" s="63" t="s">
        <v>90</v>
      </c>
      <c r="P337" s="63" t="s">
        <v>90</v>
      </c>
      <c r="Q337" s="63">
        <v>11.5</v>
      </c>
      <c r="R337" s="83" t="s">
        <v>71</v>
      </c>
      <c r="S337" s="83" t="s">
        <v>72</v>
      </c>
      <c r="T337" s="83" t="s">
        <v>73</v>
      </c>
      <c r="U337" s="83">
        <v>48965070</v>
      </c>
      <c r="V337" s="83">
        <v>48965070</v>
      </c>
      <c r="W337" s="83" t="s">
        <v>74</v>
      </c>
      <c r="X337" s="63" t="s">
        <v>65</v>
      </c>
      <c r="Y337" s="83" t="s">
        <v>897</v>
      </c>
      <c r="Z337" s="83" t="s">
        <v>898</v>
      </c>
      <c r="AA337" s="61">
        <v>6012220601</v>
      </c>
      <c r="AB337" s="83" t="s">
        <v>899</v>
      </c>
      <c r="AC337" s="79">
        <v>120408150</v>
      </c>
      <c r="AD337" s="76"/>
      <c r="AE337" s="76"/>
      <c r="AF337" s="76">
        <v>3819970</v>
      </c>
      <c r="AG337" s="79">
        <v>-1389080</v>
      </c>
      <c r="AH337" s="79">
        <v>10418100</v>
      </c>
      <c r="AI337" s="79"/>
      <c r="AJ337" s="79">
        <v>10418100</v>
      </c>
      <c r="AK337" s="79"/>
      <c r="AL337" s="83">
        <v>10418100</v>
      </c>
      <c r="AM337" s="83">
        <v>-70054000</v>
      </c>
      <c r="AN337" s="79">
        <v>13890800</v>
      </c>
      <c r="AO337" s="79">
        <v>0</v>
      </c>
      <c r="AP337" s="79">
        <v>0</v>
      </c>
      <c r="AQ337" s="79">
        <v>0</v>
      </c>
      <c r="AR337" s="79">
        <v>0</v>
      </c>
      <c r="AS337" s="79">
        <v>0</v>
      </c>
      <c r="AT337" s="79">
        <v>0</v>
      </c>
      <c r="AU337" s="79">
        <v>0</v>
      </c>
      <c r="AV337" s="79">
        <v>0</v>
      </c>
      <c r="AW337" s="79">
        <v>0</v>
      </c>
      <c r="AX337" s="79">
        <v>0</v>
      </c>
      <c r="AY337" s="79">
        <v>0</v>
      </c>
      <c r="AZ337" s="79">
        <v>0</v>
      </c>
      <c r="BA337" s="70">
        <f t="shared" ref="BA337:BB337" si="331">AC337+AE337+AG337+AI337+AK337+AM337+AO337+AQ337+AS337+AU337+AW337+AY337</f>
        <v>48965070</v>
      </c>
      <c r="BB337" s="70">
        <f t="shared" si="331"/>
        <v>48965070</v>
      </c>
      <c r="BC337" s="71">
        <f t="shared" si="1"/>
        <v>0</v>
      </c>
      <c r="BD337" s="72">
        <f t="shared" si="2"/>
        <v>0</v>
      </c>
      <c r="BE337" s="72">
        <f t="shared" si="3"/>
        <v>0</v>
      </c>
    </row>
    <row r="338" spans="1:57" s="73" customFormat="1" ht="14.25" customHeight="1">
      <c r="A338" s="61" t="s">
        <v>57</v>
      </c>
      <c r="B338" s="63" t="s">
        <v>890</v>
      </c>
      <c r="C338" s="94" t="s">
        <v>891</v>
      </c>
      <c r="D338" s="94" t="s">
        <v>60</v>
      </c>
      <c r="E338" s="94">
        <v>26</v>
      </c>
      <c r="F338" s="66" t="s">
        <v>943</v>
      </c>
      <c r="G338" s="63" t="s">
        <v>935</v>
      </c>
      <c r="H338" s="63" t="s">
        <v>936</v>
      </c>
      <c r="I338" s="63" t="s">
        <v>268</v>
      </c>
      <c r="J338" s="64">
        <v>80111620</v>
      </c>
      <c r="K338" s="63" t="s">
        <v>937</v>
      </c>
      <c r="L338" s="63" t="s">
        <v>82</v>
      </c>
      <c r="M338" s="63" t="s">
        <v>944</v>
      </c>
      <c r="N338" s="63" t="s">
        <v>90</v>
      </c>
      <c r="O338" s="63" t="s">
        <v>90</v>
      </c>
      <c r="P338" s="66" t="s">
        <v>84</v>
      </c>
      <c r="Q338" s="63">
        <v>11</v>
      </c>
      <c r="R338" s="83" t="s">
        <v>71</v>
      </c>
      <c r="S338" s="83" t="s">
        <v>72</v>
      </c>
      <c r="T338" s="63" t="s">
        <v>73</v>
      </c>
      <c r="U338" s="83">
        <v>12642630</v>
      </c>
      <c r="V338" s="83">
        <v>12642630</v>
      </c>
      <c r="W338" s="63" t="s">
        <v>74</v>
      </c>
      <c r="X338" s="63" t="s">
        <v>65</v>
      </c>
      <c r="Y338" s="83" t="s">
        <v>897</v>
      </c>
      <c r="Z338" s="63" t="s">
        <v>898</v>
      </c>
      <c r="AA338" s="61">
        <v>6012220601</v>
      </c>
      <c r="AB338" s="83" t="s">
        <v>899</v>
      </c>
      <c r="AC338" s="76">
        <v>0</v>
      </c>
      <c r="AD338" s="76">
        <v>0</v>
      </c>
      <c r="AE338" s="76">
        <v>17239950</v>
      </c>
      <c r="AF338" s="76"/>
      <c r="AG338" s="79"/>
      <c r="AH338" s="79">
        <v>3831100</v>
      </c>
      <c r="AI338" s="79">
        <v>-4597320</v>
      </c>
      <c r="AJ338" s="79">
        <v>8811530</v>
      </c>
      <c r="AK338" s="79">
        <v>0</v>
      </c>
      <c r="AL338" s="83">
        <v>0</v>
      </c>
      <c r="AM338" s="83">
        <v>0</v>
      </c>
      <c r="AN338" s="79">
        <v>0</v>
      </c>
      <c r="AO338" s="79">
        <v>0</v>
      </c>
      <c r="AP338" s="79">
        <v>0</v>
      </c>
      <c r="AQ338" s="79">
        <v>0</v>
      </c>
      <c r="AR338" s="79">
        <v>0</v>
      </c>
      <c r="AS338" s="79">
        <v>0</v>
      </c>
      <c r="AT338" s="79">
        <v>0</v>
      </c>
      <c r="AU338" s="79">
        <v>0</v>
      </c>
      <c r="AV338" s="79">
        <v>0</v>
      </c>
      <c r="AW338" s="79">
        <v>0</v>
      </c>
      <c r="AX338" s="79">
        <v>0</v>
      </c>
      <c r="AY338" s="79">
        <v>0</v>
      </c>
      <c r="AZ338" s="79">
        <v>0</v>
      </c>
      <c r="BA338" s="70">
        <f t="shared" ref="BA338:BB338" si="332">AC338+AE338+AG338+AI338+AK338+AM338+AO338+AQ338+AS338+AU338+AW338+AY338</f>
        <v>12642630</v>
      </c>
      <c r="BB338" s="70">
        <f t="shared" si="332"/>
        <v>12642630</v>
      </c>
      <c r="BC338" s="71">
        <f t="shared" si="1"/>
        <v>0</v>
      </c>
      <c r="BD338" s="72">
        <f t="shared" si="2"/>
        <v>0</v>
      </c>
      <c r="BE338" s="72">
        <f t="shared" si="3"/>
        <v>0</v>
      </c>
    </row>
    <row r="339" spans="1:57" s="73" customFormat="1" ht="14.25" customHeight="1">
      <c r="A339" s="61" t="s">
        <v>57</v>
      </c>
      <c r="B339" s="63" t="s">
        <v>890</v>
      </c>
      <c r="C339" s="94" t="s">
        <v>891</v>
      </c>
      <c r="D339" s="94" t="s">
        <v>60</v>
      </c>
      <c r="E339" s="94">
        <v>26</v>
      </c>
      <c r="F339" s="66" t="s">
        <v>945</v>
      </c>
      <c r="G339" s="63" t="s">
        <v>935</v>
      </c>
      <c r="H339" s="63" t="s">
        <v>936</v>
      </c>
      <c r="I339" s="63" t="s">
        <v>268</v>
      </c>
      <c r="J339" s="64">
        <v>80111620</v>
      </c>
      <c r="K339" s="63" t="s">
        <v>937</v>
      </c>
      <c r="L339" s="63" t="s">
        <v>82</v>
      </c>
      <c r="M339" s="63" t="s">
        <v>946</v>
      </c>
      <c r="N339" s="63" t="s">
        <v>90</v>
      </c>
      <c r="O339" s="63" t="s">
        <v>90</v>
      </c>
      <c r="P339" s="66" t="s">
        <v>90</v>
      </c>
      <c r="Q339" s="63">
        <v>11.2</v>
      </c>
      <c r="R339" s="83" t="s">
        <v>71</v>
      </c>
      <c r="S339" s="83" t="s">
        <v>72</v>
      </c>
      <c r="T339" s="83" t="s">
        <v>73</v>
      </c>
      <c r="U339" s="83">
        <v>116588180</v>
      </c>
      <c r="V339" s="83">
        <v>116588180</v>
      </c>
      <c r="W339" s="83" t="s">
        <v>74</v>
      </c>
      <c r="X339" s="63" t="s">
        <v>65</v>
      </c>
      <c r="Y339" s="83" t="s">
        <v>897</v>
      </c>
      <c r="Z339" s="83" t="s">
        <v>898</v>
      </c>
      <c r="AA339" s="61">
        <v>6012220601</v>
      </c>
      <c r="AB339" s="83" t="s">
        <v>899</v>
      </c>
      <c r="AC339" s="76">
        <v>117977260</v>
      </c>
      <c r="AD339" s="76"/>
      <c r="AE339" s="76"/>
      <c r="AF339" s="76">
        <v>1389080</v>
      </c>
      <c r="AG339" s="79">
        <v>-1389080</v>
      </c>
      <c r="AH339" s="79">
        <v>10418100</v>
      </c>
      <c r="AI339" s="79"/>
      <c r="AJ339" s="79">
        <v>10418100</v>
      </c>
      <c r="AK339" s="79">
        <v>0</v>
      </c>
      <c r="AL339" s="83">
        <v>10418100</v>
      </c>
      <c r="AM339" s="83">
        <v>0</v>
      </c>
      <c r="AN339" s="79">
        <v>10418100</v>
      </c>
      <c r="AO339" s="79">
        <v>0</v>
      </c>
      <c r="AP339" s="79">
        <v>10418100</v>
      </c>
      <c r="AQ339" s="79">
        <v>0</v>
      </c>
      <c r="AR339" s="79">
        <v>10418100</v>
      </c>
      <c r="AS339" s="79">
        <v>0</v>
      </c>
      <c r="AT339" s="79">
        <v>10418100</v>
      </c>
      <c r="AU339" s="79">
        <v>0</v>
      </c>
      <c r="AV339" s="79">
        <v>11018100</v>
      </c>
      <c r="AW339" s="79">
        <v>0</v>
      </c>
      <c r="AX339" s="79">
        <v>10418100</v>
      </c>
      <c r="AY339" s="79">
        <v>0</v>
      </c>
      <c r="AZ339" s="79">
        <v>20836200</v>
      </c>
      <c r="BA339" s="70">
        <f t="shared" ref="BA339:BB339" si="333">AC339+AE339+AG339+AI339+AK339+AM339+AO339+AQ339+AS339+AU339+AW339+AY339</f>
        <v>116588180</v>
      </c>
      <c r="BB339" s="70">
        <f t="shared" si="333"/>
        <v>116588180</v>
      </c>
      <c r="BC339" s="71">
        <f t="shared" si="1"/>
        <v>0</v>
      </c>
      <c r="BD339" s="72">
        <f t="shared" si="2"/>
        <v>0</v>
      </c>
      <c r="BE339" s="72">
        <f t="shared" si="3"/>
        <v>0</v>
      </c>
    </row>
    <row r="340" spans="1:57" s="73" customFormat="1" ht="14.25" customHeight="1">
      <c r="A340" s="61" t="s">
        <v>57</v>
      </c>
      <c r="B340" s="63" t="s">
        <v>890</v>
      </c>
      <c r="C340" s="94" t="s">
        <v>891</v>
      </c>
      <c r="D340" s="94" t="s">
        <v>60</v>
      </c>
      <c r="E340" s="94">
        <v>26</v>
      </c>
      <c r="F340" s="66" t="s">
        <v>947</v>
      </c>
      <c r="G340" s="63" t="s">
        <v>935</v>
      </c>
      <c r="H340" s="63" t="s">
        <v>936</v>
      </c>
      <c r="I340" s="63" t="s">
        <v>268</v>
      </c>
      <c r="J340" s="64">
        <v>80111620</v>
      </c>
      <c r="K340" s="63" t="s">
        <v>937</v>
      </c>
      <c r="L340" s="63" t="s">
        <v>82</v>
      </c>
      <c r="M340" s="63" t="s">
        <v>948</v>
      </c>
      <c r="N340" s="63" t="s">
        <v>125</v>
      </c>
      <c r="O340" s="63" t="s">
        <v>125</v>
      </c>
      <c r="P340" s="63" t="s">
        <v>125</v>
      </c>
      <c r="Q340" s="63">
        <v>7</v>
      </c>
      <c r="R340" s="83" t="s">
        <v>71</v>
      </c>
      <c r="S340" s="83" t="s">
        <v>72</v>
      </c>
      <c r="T340" s="63" t="s">
        <v>73</v>
      </c>
      <c r="U340" s="83">
        <v>88332300</v>
      </c>
      <c r="V340" s="83">
        <v>88332300</v>
      </c>
      <c r="W340" s="63" t="s">
        <v>74</v>
      </c>
      <c r="X340" s="83" t="s">
        <v>65</v>
      </c>
      <c r="Y340" s="63" t="s">
        <v>897</v>
      </c>
      <c r="Z340" s="63" t="s">
        <v>898</v>
      </c>
      <c r="AA340" s="61">
        <v>6012220601</v>
      </c>
      <c r="AB340" s="63" t="s">
        <v>899</v>
      </c>
      <c r="AC340" s="76">
        <v>0</v>
      </c>
      <c r="AD340" s="76">
        <v>0</v>
      </c>
      <c r="AE340" s="76">
        <v>0</v>
      </c>
      <c r="AF340" s="76">
        <v>0</v>
      </c>
      <c r="AG340" s="79">
        <v>0</v>
      </c>
      <c r="AH340" s="79">
        <v>0</v>
      </c>
      <c r="AI340" s="79">
        <v>0</v>
      </c>
      <c r="AJ340" s="79">
        <v>0</v>
      </c>
      <c r="AK340" s="79">
        <v>0</v>
      </c>
      <c r="AL340" s="83">
        <v>0</v>
      </c>
      <c r="AM340" s="83">
        <v>88332300</v>
      </c>
      <c r="AN340" s="79">
        <v>0</v>
      </c>
      <c r="AO340" s="79">
        <v>0</v>
      </c>
      <c r="AP340" s="79">
        <v>12618900</v>
      </c>
      <c r="AQ340" s="79">
        <v>0</v>
      </c>
      <c r="AR340" s="79">
        <v>12618900</v>
      </c>
      <c r="AS340" s="79">
        <v>0</v>
      </c>
      <c r="AT340" s="79">
        <v>12618900</v>
      </c>
      <c r="AU340" s="79">
        <v>0</v>
      </c>
      <c r="AV340" s="79">
        <v>12618900</v>
      </c>
      <c r="AW340" s="79">
        <v>0</v>
      </c>
      <c r="AX340" s="79">
        <v>12618900</v>
      </c>
      <c r="AY340" s="79">
        <v>0</v>
      </c>
      <c r="AZ340" s="79">
        <v>25237800</v>
      </c>
      <c r="BA340" s="70">
        <f t="shared" ref="BA340:BB340" si="334">AC340+AE340+AG340+AI340+AK340+AM340+AO340+AQ340+AS340+AU340+AW340+AY340</f>
        <v>88332300</v>
      </c>
      <c r="BB340" s="70">
        <f t="shared" si="334"/>
        <v>88332300</v>
      </c>
      <c r="BC340" s="71">
        <f t="shared" si="1"/>
        <v>0</v>
      </c>
      <c r="BD340" s="72">
        <f t="shared" si="2"/>
        <v>0</v>
      </c>
      <c r="BE340" s="72">
        <f t="shared" si="3"/>
        <v>0</v>
      </c>
    </row>
    <row r="341" spans="1:57" s="73" customFormat="1" ht="14.25" customHeight="1">
      <c r="A341" s="61" t="s">
        <v>57</v>
      </c>
      <c r="B341" s="63" t="s">
        <v>890</v>
      </c>
      <c r="C341" s="94" t="s">
        <v>891</v>
      </c>
      <c r="D341" s="94" t="s">
        <v>60</v>
      </c>
      <c r="E341" s="94">
        <v>26</v>
      </c>
      <c r="F341" s="66" t="s">
        <v>949</v>
      </c>
      <c r="G341" s="63" t="s">
        <v>935</v>
      </c>
      <c r="H341" s="63" t="s">
        <v>936</v>
      </c>
      <c r="I341" s="63" t="s">
        <v>268</v>
      </c>
      <c r="J341" s="78">
        <v>78111502</v>
      </c>
      <c r="K341" s="63" t="s">
        <v>937</v>
      </c>
      <c r="L341" s="63" t="s">
        <v>262</v>
      </c>
      <c r="M341" s="66" t="s">
        <v>950</v>
      </c>
      <c r="N341" s="66" t="s">
        <v>124</v>
      </c>
      <c r="O341" s="66" t="s">
        <v>124</v>
      </c>
      <c r="P341" s="66" t="s">
        <v>124</v>
      </c>
      <c r="Q341" s="66">
        <v>8</v>
      </c>
      <c r="R341" s="83" t="s">
        <v>71</v>
      </c>
      <c r="S341" s="63" t="s">
        <v>264</v>
      </c>
      <c r="T341" s="63" t="s">
        <v>73</v>
      </c>
      <c r="U341" s="83">
        <v>55899620</v>
      </c>
      <c r="V341" s="83">
        <v>55899620</v>
      </c>
      <c r="W341" s="63" t="s">
        <v>74</v>
      </c>
      <c r="X341" s="63" t="s">
        <v>65</v>
      </c>
      <c r="Y341" s="63" t="s">
        <v>897</v>
      </c>
      <c r="Z341" s="63" t="s">
        <v>898</v>
      </c>
      <c r="AA341" s="61">
        <v>6012220601</v>
      </c>
      <c r="AB341" s="83" t="s">
        <v>899</v>
      </c>
      <c r="AC341" s="83">
        <v>0</v>
      </c>
      <c r="AD341" s="83">
        <v>0</v>
      </c>
      <c r="AE341" s="83">
        <v>0</v>
      </c>
      <c r="AF341" s="83">
        <v>0</v>
      </c>
      <c r="AG341" s="87">
        <v>0</v>
      </c>
      <c r="AH341" s="87">
        <v>0</v>
      </c>
      <c r="AI341" s="83">
        <v>0</v>
      </c>
      <c r="AJ341" s="83">
        <v>0</v>
      </c>
      <c r="AK341" s="79">
        <v>0</v>
      </c>
      <c r="AL341" s="83">
        <v>0</v>
      </c>
      <c r="AM341" s="83">
        <v>30899620</v>
      </c>
      <c r="AN341" s="83">
        <v>0</v>
      </c>
      <c r="AO341" s="83">
        <v>0</v>
      </c>
      <c r="AP341" s="83">
        <v>10000000</v>
      </c>
      <c r="AQ341" s="83">
        <v>0</v>
      </c>
      <c r="AR341" s="83">
        <v>10000000</v>
      </c>
      <c r="AS341" s="83">
        <v>0</v>
      </c>
      <c r="AT341" s="83">
        <v>10000000</v>
      </c>
      <c r="AU341" s="83">
        <v>25000000</v>
      </c>
      <c r="AV341" s="83">
        <v>10000000</v>
      </c>
      <c r="AW341" s="83">
        <v>0</v>
      </c>
      <c r="AX341" s="83">
        <v>10000000</v>
      </c>
      <c r="AY341" s="83">
        <v>0</v>
      </c>
      <c r="AZ341" s="83">
        <v>5899620</v>
      </c>
      <c r="BA341" s="70">
        <f t="shared" ref="BA341:BB341" si="335">AC341+AE341+AG341+AI341+AK341+AM341+AO341+AQ341+AS341+AU341+AW341+AY341</f>
        <v>55899620</v>
      </c>
      <c r="BB341" s="70">
        <f t="shared" si="335"/>
        <v>55899620</v>
      </c>
      <c r="BC341" s="71">
        <f t="shared" si="1"/>
        <v>0</v>
      </c>
      <c r="BD341" s="72">
        <f t="shared" si="2"/>
        <v>0</v>
      </c>
      <c r="BE341" s="72">
        <f t="shared" si="3"/>
        <v>0</v>
      </c>
    </row>
    <row r="342" spans="1:57" s="73" customFormat="1" ht="14.25" customHeight="1">
      <c r="A342" s="61" t="s">
        <v>57</v>
      </c>
      <c r="B342" s="63" t="s">
        <v>890</v>
      </c>
      <c r="C342" s="94" t="s">
        <v>891</v>
      </c>
      <c r="D342" s="94" t="s">
        <v>60</v>
      </c>
      <c r="E342" s="94">
        <v>26</v>
      </c>
      <c r="F342" s="66" t="s">
        <v>951</v>
      </c>
      <c r="G342" s="63" t="s">
        <v>935</v>
      </c>
      <c r="H342" s="63" t="s">
        <v>936</v>
      </c>
      <c r="I342" s="63" t="s">
        <v>268</v>
      </c>
      <c r="J342" s="78">
        <v>80111620</v>
      </c>
      <c r="K342" s="63" t="s">
        <v>937</v>
      </c>
      <c r="L342" s="63" t="s">
        <v>82</v>
      </c>
      <c r="M342" s="66" t="s">
        <v>952</v>
      </c>
      <c r="N342" s="66" t="s">
        <v>84</v>
      </c>
      <c r="O342" s="66" t="s">
        <v>84</v>
      </c>
      <c r="P342" s="66" t="s">
        <v>84</v>
      </c>
      <c r="Q342" s="66">
        <v>11</v>
      </c>
      <c r="R342" s="83" t="s">
        <v>71</v>
      </c>
      <c r="S342" s="63" t="s">
        <v>72</v>
      </c>
      <c r="T342" s="63" t="s">
        <v>73</v>
      </c>
      <c r="U342" s="83">
        <v>6992254</v>
      </c>
      <c r="V342" s="83">
        <v>6992254</v>
      </c>
      <c r="W342" s="63" t="s">
        <v>74</v>
      </c>
      <c r="X342" s="83" t="s">
        <v>65</v>
      </c>
      <c r="Y342" s="63" t="s">
        <v>897</v>
      </c>
      <c r="Z342" s="63" t="s">
        <v>898</v>
      </c>
      <c r="AA342" s="61">
        <v>6012220601</v>
      </c>
      <c r="AB342" s="63" t="s">
        <v>899</v>
      </c>
      <c r="AC342" s="68">
        <v>0</v>
      </c>
      <c r="AD342" s="68">
        <v>0</v>
      </c>
      <c r="AE342" s="68">
        <v>5640000</v>
      </c>
      <c r="AF342" s="68">
        <v>0</v>
      </c>
      <c r="AG342" s="68">
        <v>0</v>
      </c>
      <c r="AH342" s="68">
        <v>512727</v>
      </c>
      <c r="AI342" s="68">
        <v>0</v>
      </c>
      <c r="AJ342" s="68">
        <v>1098701</v>
      </c>
      <c r="AK342" s="68">
        <v>0</v>
      </c>
      <c r="AL342" s="68">
        <v>1098701</v>
      </c>
      <c r="AM342" s="68">
        <v>1352254</v>
      </c>
      <c r="AN342" s="68">
        <v>512727</v>
      </c>
      <c r="AO342" s="68">
        <v>0</v>
      </c>
      <c r="AP342" s="68">
        <v>219742</v>
      </c>
      <c r="AQ342" s="68">
        <v>0</v>
      </c>
      <c r="AR342" s="68">
        <v>1352254</v>
      </c>
      <c r="AS342" s="68">
        <v>0</v>
      </c>
      <c r="AT342" s="68"/>
      <c r="AU342" s="68">
        <v>0</v>
      </c>
      <c r="AV342" s="68"/>
      <c r="AW342" s="68">
        <v>0</v>
      </c>
      <c r="AX342" s="68"/>
      <c r="AY342" s="68">
        <v>0</v>
      </c>
      <c r="AZ342" s="68">
        <v>2197402</v>
      </c>
      <c r="BA342" s="70">
        <f t="shared" ref="BA342:BB342" si="336">AC342+AE342+AG342+AI342+AK342+AM342+AO342+AQ342+AS342+AU342+AW342+AY342</f>
        <v>6992254</v>
      </c>
      <c r="BB342" s="70">
        <f t="shared" si="336"/>
        <v>6992254</v>
      </c>
      <c r="BC342" s="71">
        <f t="shared" si="1"/>
        <v>0</v>
      </c>
      <c r="BD342" s="72">
        <f t="shared" si="2"/>
        <v>0</v>
      </c>
      <c r="BE342" s="72">
        <f t="shared" si="3"/>
        <v>0</v>
      </c>
    </row>
    <row r="343" spans="1:57" s="73" customFormat="1" ht="14.25" customHeight="1">
      <c r="A343" s="61" t="s">
        <v>57</v>
      </c>
      <c r="B343" s="63" t="s">
        <v>890</v>
      </c>
      <c r="C343" s="94" t="s">
        <v>891</v>
      </c>
      <c r="D343" s="94" t="s">
        <v>60</v>
      </c>
      <c r="E343" s="94">
        <v>26</v>
      </c>
      <c r="F343" s="66" t="s">
        <v>953</v>
      </c>
      <c r="G343" s="63" t="s">
        <v>935</v>
      </c>
      <c r="H343" s="63" t="s">
        <v>936</v>
      </c>
      <c r="I343" s="63" t="s">
        <v>268</v>
      </c>
      <c r="J343" s="78">
        <v>80111620</v>
      </c>
      <c r="K343" s="63" t="s">
        <v>937</v>
      </c>
      <c r="L343" s="63" t="s">
        <v>82</v>
      </c>
      <c r="M343" s="66" t="s">
        <v>954</v>
      </c>
      <c r="N343" s="66" t="s">
        <v>125</v>
      </c>
      <c r="O343" s="66" t="s">
        <v>125</v>
      </c>
      <c r="P343" s="66" t="s">
        <v>125</v>
      </c>
      <c r="Q343" s="66">
        <v>6.5</v>
      </c>
      <c r="R343" s="83" t="s">
        <v>71</v>
      </c>
      <c r="S343" s="63" t="s">
        <v>72</v>
      </c>
      <c r="T343" s="63" t="s">
        <v>73</v>
      </c>
      <c r="U343" s="83">
        <v>54299700</v>
      </c>
      <c r="V343" s="83">
        <v>54299700</v>
      </c>
      <c r="W343" s="63" t="s">
        <v>74</v>
      </c>
      <c r="X343" s="83" t="s">
        <v>65</v>
      </c>
      <c r="Y343" s="63" t="s">
        <v>955</v>
      </c>
      <c r="Z343" s="63" t="s">
        <v>956</v>
      </c>
      <c r="AA343" s="61">
        <v>6012220601</v>
      </c>
      <c r="AB343" s="63" t="s">
        <v>957</v>
      </c>
      <c r="AC343" s="68">
        <v>0</v>
      </c>
      <c r="AD343" s="68">
        <v>0</v>
      </c>
      <c r="AE343" s="68">
        <v>0</v>
      </c>
      <c r="AF343" s="68">
        <v>0</v>
      </c>
      <c r="AG343" s="68">
        <v>0</v>
      </c>
      <c r="AH343" s="68">
        <v>0</v>
      </c>
      <c r="AI343" s="68">
        <v>0</v>
      </c>
      <c r="AJ343" s="68">
        <v>0</v>
      </c>
      <c r="AK343" s="68">
        <v>0</v>
      </c>
      <c r="AL343" s="68">
        <v>0</v>
      </c>
      <c r="AM343" s="68">
        <v>54299700</v>
      </c>
      <c r="AN343" s="68">
        <v>0</v>
      </c>
      <c r="AO343" s="68">
        <v>0</v>
      </c>
      <c r="AP343" s="68">
        <v>4176900</v>
      </c>
      <c r="AQ343" s="68">
        <v>0</v>
      </c>
      <c r="AR343" s="68">
        <v>8353800</v>
      </c>
      <c r="AS343" s="68">
        <v>0</v>
      </c>
      <c r="AT343" s="68">
        <v>8353800</v>
      </c>
      <c r="AU343" s="68">
        <v>0</v>
      </c>
      <c r="AV343" s="68">
        <v>8353800</v>
      </c>
      <c r="AW343" s="68">
        <v>0</v>
      </c>
      <c r="AX343" s="68">
        <v>8353800</v>
      </c>
      <c r="AY343" s="68">
        <v>0</v>
      </c>
      <c r="AZ343" s="68">
        <v>16707600</v>
      </c>
      <c r="BA343" s="70">
        <f t="shared" ref="BA343:BB343" si="337">AC343+AE343+AG343+AI343+AK343+AM343+AO343+AQ343+AS343+AU343+AW343+AY343</f>
        <v>54299700</v>
      </c>
      <c r="BB343" s="70">
        <f t="shared" si="337"/>
        <v>54299700</v>
      </c>
      <c r="BC343" s="71">
        <f t="shared" si="1"/>
        <v>0</v>
      </c>
      <c r="BD343" s="72">
        <f t="shared" si="2"/>
        <v>0</v>
      </c>
      <c r="BE343" s="72">
        <f t="shared" si="3"/>
        <v>0</v>
      </c>
    </row>
    <row r="344" spans="1:57" s="73" customFormat="1" ht="14.25" customHeight="1">
      <c r="A344" s="61" t="s">
        <v>57</v>
      </c>
      <c r="B344" s="63" t="s">
        <v>890</v>
      </c>
      <c r="C344" s="94" t="s">
        <v>891</v>
      </c>
      <c r="D344" s="94" t="s">
        <v>60</v>
      </c>
      <c r="E344" s="94">
        <v>26</v>
      </c>
      <c r="F344" s="66" t="s">
        <v>958</v>
      </c>
      <c r="G344" s="63" t="s">
        <v>935</v>
      </c>
      <c r="H344" s="63" t="s">
        <v>936</v>
      </c>
      <c r="I344" s="63" t="s">
        <v>268</v>
      </c>
      <c r="J344" s="78">
        <v>93151509</v>
      </c>
      <c r="K344" s="63" t="s">
        <v>937</v>
      </c>
      <c r="L344" s="63" t="s">
        <v>313</v>
      </c>
      <c r="M344" s="66" t="s">
        <v>959</v>
      </c>
      <c r="N344" s="66" t="s">
        <v>140</v>
      </c>
      <c r="O344" s="66" t="s">
        <v>140</v>
      </c>
      <c r="P344" s="66" t="s">
        <v>205</v>
      </c>
      <c r="Q344" s="66">
        <v>12</v>
      </c>
      <c r="R344" s="83" t="s">
        <v>71</v>
      </c>
      <c r="S344" s="63" t="s">
        <v>960</v>
      </c>
      <c r="T344" s="63" t="s">
        <v>73</v>
      </c>
      <c r="U344" s="83">
        <v>22289776</v>
      </c>
      <c r="V344" s="83">
        <v>22289776</v>
      </c>
      <c r="W344" s="63" t="s">
        <v>74</v>
      </c>
      <c r="X344" s="83" t="s">
        <v>65</v>
      </c>
      <c r="Y344" s="63" t="s">
        <v>955</v>
      </c>
      <c r="Z344" s="63" t="s">
        <v>956</v>
      </c>
      <c r="AA344" s="61">
        <v>6012220601</v>
      </c>
      <c r="AB344" s="63" t="s">
        <v>957</v>
      </c>
      <c r="AC344" s="68">
        <v>0</v>
      </c>
      <c r="AD344" s="68">
        <v>0</v>
      </c>
      <c r="AE344" s="68">
        <v>0</v>
      </c>
      <c r="AF344" s="68">
        <v>0</v>
      </c>
      <c r="AG344" s="68">
        <v>0</v>
      </c>
      <c r="AH344" s="68">
        <v>0</v>
      </c>
      <c r="AI344" s="68">
        <v>0</v>
      </c>
      <c r="AJ344" s="68">
        <v>0</v>
      </c>
      <c r="AK344" s="68">
        <v>0</v>
      </c>
      <c r="AL344" s="68">
        <v>0</v>
      </c>
      <c r="AM344" s="68">
        <v>0</v>
      </c>
      <c r="AN344" s="68">
        <v>0</v>
      </c>
      <c r="AO344" s="68">
        <v>0</v>
      </c>
      <c r="AP344" s="68">
        <v>0</v>
      </c>
      <c r="AQ344" s="68">
        <v>0</v>
      </c>
      <c r="AR344" s="68">
        <v>0</v>
      </c>
      <c r="AS344" s="68">
        <v>0</v>
      </c>
      <c r="AT344" s="68">
        <v>0</v>
      </c>
      <c r="AU344" s="68">
        <v>22289776</v>
      </c>
      <c r="AV344" s="68">
        <v>0</v>
      </c>
      <c r="AW344" s="68">
        <v>0</v>
      </c>
      <c r="AX344" s="68">
        <v>22289776</v>
      </c>
      <c r="AY344" s="68">
        <v>0</v>
      </c>
      <c r="AZ344" s="68">
        <v>0</v>
      </c>
      <c r="BA344" s="70">
        <f t="shared" ref="BA344:BB344" si="338">AC344+AE344+AG344+AI344+AK344+AM344+AO344+AQ344+AS344+AU344+AW344+AY344</f>
        <v>22289776</v>
      </c>
      <c r="BB344" s="70">
        <f t="shared" si="338"/>
        <v>22289776</v>
      </c>
      <c r="BC344" s="71">
        <f t="shared" si="1"/>
        <v>0</v>
      </c>
      <c r="BD344" s="72">
        <f t="shared" si="2"/>
        <v>0</v>
      </c>
      <c r="BE344" s="72">
        <f t="shared" si="3"/>
        <v>0</v>
      </c>
    </row>
    <row r="345" spans="1:57" s="73" customFormat="1" ht="14.25" customHeight="1">
      <c r="A345" s="61" t="s">
        <v>57</v>
      </c>
      <c r="B345" s="63" t="s">
        <v>890</v>
      </c>
      <c r="C345" s="94" t="s">
        <v>891</v>
      </c>
      <c r="D345" s="94" t="s">
        <v>60</v>
      </c>
      <c r="E345" s="94">
        <v>30</v>
      </c>
      <c r="F345" s="66" t="s">
        <v>961</v>
      </c>
      <c r="G345" s="63" t="s">
        <v>935</v>
      </c>
      <c r="H345" s="63" t="s">
        <v>936</v>
      </c>
      <c r="I345" s="63" t="s">
        <v>268</v>
      </c>
      <c r="J345" s="64">
        <v>80111620</v>
      </c>
      <c r="K345" s="63" t="s">
        <v>937</v>
      </c>
      <c r="L345" s="63" t="s">
        <v>82</v>
      </c>
      <c r="M345" s="66" t="s">
        <v>962</v>
      </c>
      <c r="N345" s="66" t="s">
        <v>70</v>
      </c>
      <c r="O345" s="66" t="s">
        <v>70</v>
      </c>
      <c r="P345" s="66" t="s">
        <v>70</v>
      </c>
      <c r="Q345" s="66">
        <v>5.5</v>
      </c>
      <c r="R345" s="83" t="s">
        <v>71</v>
      </c>
      <c r="S345" s="63" t="s">
        <v>72</v>
      </c>
      <c r="T345" s="63" t="s">
        <v>73</v>
      </c>
      <c r="U345" s="83">
        <v>60147626</v>
      </c>
      <c r="V345" s="83">
        <v>60147626</v>
      </c>
      <c r="W345" s="83" t="s">
        <v>963</v>
      </c>
      <c r="X345" s="83" t="s">
        <v>65</v>
      </c>
      <c r="Y345" s="63" t="s">
        <v>955</v>
      </c>
      <c r="Z345" s="63" t="s">
        <v>956</v>
      </c>
      <c r="AA345" s="61">
        <v>6012220601</v>
      </c>
      <c r="AB345" s="63" t="s">
        <v>957</v>
      </c>
      <c r="AC345" s="68">
        <v>0</v>
      </c>
      <c r="AD345" s="68">
        <v>0</v>
      </c>
      <c r="AE345" s="68">
        <v>0</v>
      </c>
      <c r="AF345" s="68">
        <v>0</v>
      </c>
      <c r="AG345" s="68">
        <v>0</v>
      </c>
      <c r="AH345" s="68">
        <v>0</v>
      </c>
      <c r="AI345" s="68">
        <v>0</v>
      </c>
      <c r="AJ345" s="68">
        <v>0</v>
      </c>
      <c r="AK345" s="68">
        <v>0</v>
      </c>
      <c r="AL345" s="68">
        <v>0</v>
      </c>
      <c r="AM345" s="68">
        <v>0</v>
      </c>
      <c r="AN345" s="68">
        <v>0</v>
      </c>
      <c r="AO345" s="68">
        <v>60147626</v>
      </c>
      <c r="AP345" s="68">
        <v>0</v>
      </c>
      <c r="AQ345" s="68">
        <v>0</v>
      </c>
      <c r="AR345" s="68">
        <v>6945400</v>
      </c>
      <c r="AS345" s="68">
        <v>0</v>
      </c>
      <c r="AT345" s="68">
        <v>10418100</v>
      </c>
      <c r="AU345" s="68">
        <v>0</v>
      </c>
      <c r="AV345" s="68">
        <v>10418100</v>
      </c>
      <c r="AW345" s="68">
        <v>0</v>
      </c>
      <c r="AX345" s="68">
        <v>11418100</v>
      </c>
      <c r="AY345" s="68">
        <v>0</v>
      </c>
      <c r="AZ345" s="68">
        <v>20947926</v>
      </c>
      <c r="BA345" s="70">
        <f t="shared" ref="BA345:BB345" si="339">AC345+AE345+AG345+AI345+AK345+AM345+AO345+AQ345+AS345+AU345+AW345+AY345</f>
        <v>60147626</v>
      </c>
      <c r="BB345" s="70">
        <f t="shared" si="339"/>
        <v>60147626</v>
      </c>
      <c r="BC345" s="71">
        <f t="shared" si="1"/>
        <v>0</v>
      </c>
      <c r="BD345" s="72">
        <f t="shared" si="2"/>
        <v>0</v>
      </c>
      <c r="BE345" s="72">
        <f t="shared" si="3"/>
        <v>0</v>
      </c>
    </row>
    <row r="346" spans="1:57" s="73" customFormat="1" ht="14.25" customHeight="1">
      <c r="A346" s="61" t="s">
        <v>57</v>
      </c>
      <c r="B346" s="63" t="s">
        <v>890</v>
      </c>
      <c r="C346" s="94" t="s">
        <v>891</v>
      </c>
      <c r="D346" s="94" t="s">
        <v>60</v>
      </c>
      <c r="E346" s="94">
        <v>30</v>
      </c>
      <c r="F346" s="66" t="s">
        <v>964</v>
      </c>
      <c r="G346" s="63" t="s">
        <v>935</v>
      </c>
      <c r="H346" s="63" t="s">
        <v>936</v>
      </c>
      <c r="I346" s="63" t="s">
        <v>268</v>
      </c>
      <c r="J346" s="64">
        <v>80111620</v>
      </c>
      <c r="K346" s="63" t="s">
        <v>937</v>
      </c>
      <c r="L346" s="63" t="s">
        <v>82</v>
      </c>
      <c r="M346" s="66" t="s">
        <v>965</v>
      </c>
      <c r="N346" s="66" t="s">
        <v>70</v>
      </c>
      <c r="O346" s="66" t="s">
        <v>70</v>
      </c>
      <c r="P346" s="66" t="s">
        <v>70</v>
      </c>
      <c r="Q346" s="66">
        <v>5.5</v>
      </c>
      <c r="R346" s="83" t="s">
        <v>71</v>
      </c>
      <c r="S346" s="63" t="s">
        <v>960</v>
      </c>
      <c r="T346" s="63" t="s">
        <v>73</v>
      </c>
      <c r="U346" s="83">
        <v>60070341</v>
      </c>
      <c r="V346" s="83">
        <v>60070341</v>
      </c>
      <c r="W346" s="83" t="s">
        <v>74</v>
      </c>
      <c r="X346" s="83" t="s">
        <v>65</v>
      </c>
      <c r="Y346" s="63" t="s">
        <v>955</v>
      </c>
      <c r="Z346" s="63" t="s">
        <v>956</v>
      </c>
      <c r="AA346" s="61">
        <v>6012220601</v>
      </c>
      <c r="AB346" s="63" t="s">
        <v>957</v>
      </c>
      <c r="AC346" s="68">
        <v>0</v>
      </c>
      <c r="AD346" s="68">
        <v>0</v>
      </c>
      <c r="AE346" s="68">
        <v>0</v>
      </c>
      <c r="AF346" s="68">
        <v>0</v>
      </c>
      <c r="AG346" s="68">
        <v>0</v>
      </c>
      <c r="AH346" s="68">
        <v>0</v>
      </c>
      <c r="AI346" s="68">
        <v>0</v>
      </c>
      <c r="AJ346" s="68">
        <v>0</v>
      </c>
      <c r="AK346" s="68">
        <v>0</v>
      </c>
      <c r="AL346" s="68">
        <v>0</v>
      </c>
      <c r="AM346" s="68">
        <v>0</v>
      </c>
      <c r="AN346" s="68">
        <v>0</v>
      </c>
      <c r="AO346" s="68">
        <v>60070341</v>
      </c>
      <c r="AP346" s="68">
        <v>0</v>
      </c>
      <c r="AQ346" s="68">
        <v>0</v>
      </c>
      <c r="AR346" s="68">
        <v>7639940</v>
      </c>
      <c r="AS346" s="68">
        <v>0</v>
      </c>
      <c r="AT346" s="68">
        <v>10418100</v>
      </c>
      <c r="AU346" s="68">
        <v>0</v>
      </c>
      <c r="AV346" s="68">
        <v>10418100</v>
      </c>
      <c r="AW346" s="68">
        <v>0</v>
      </c>
      <c r="AX346" s="68">
        <v>10418100</v>
      </c>
      <c r="AY346" s="68">
        <v>0</v>
      </c>
      <c r="AZ346" s="68">
        <v>21176101</v>
      </c>
      <c r="BA346" s="70">
        <f t="shared" ref="BA346:BB346" si="340">AC346+AE346+AG346+AI346+AK346+AM346+AO346+AQ346+AS346+AU346+AW346+AY346</f>
        <v>60070341</v>
      </c>
      <c r="BB346" s="70">
        <f t="shared" si="340"/>
        <v>60070341</v>
      </c>
      <c r="BC346" s="71">
        <f t="shared" si="1"/>
        <v>0</v>
      </c>
      <c r="BD346" s="72">
        <f t="shared" si="2"/>
        <v>0</v>
      </c>
      <c r="BE346" s="72">
        <f t="shared" si="3"/>
        <v>0</v>
      </c>
    </row>
    <row r="347" spans="1:57" s="73" customFormat="1" ht="14.25" customHeight="1">
      <c r="A347" s="61" t="s">
        <v>57</v>
      </c>
      <c r="B347" s="63" t="s">
        <v>890</v>
      </c>
      <c r="C347" s="94" t="s">
        <v>891</v>
      </c>
      <c r="D347" s="94" t="s">
        <v>60</v>
      </c>
      <c r="E347" s="94">
        <v>30</v>
      </c>
      <c r="F347" s="66" t="s">
        <v>966</v>
      </c>
      <c r="G347" s="63" t="s">
        <v>935</v>
      </c>
      <c r="H347" s="63" t="s">
        <v>936</v>
      </c>
      <c r="I347" s="63" t="s">
        <v>268</v>
      </c>
      <c r="J347" s="178" t="s">
        <v>967</v>
      </c>
      <c r="K347" s="63" t="s">
        <v>937</v>
      </c>
      <c r="L347" s="63" t="s">
        <v>313</v>
      </c>
      <c r="M347" s="66" t="s">
        <v>968</v>
      </c>
      <c r="N347" s="66" t="s">
        <v>70</v>
      </c>
      <c r="O347" s="66" t="s">
        <v>139</v>
      </c>
      <c r="P347" s="66" t="s">
        <v>140</v>
      </c>
      <c r="Q347" s="66">
        <v>12</v>
      </c>
      <c r="R347" s="83" t="s">
        <v>71</v>
      </c>
      <c r="S347" s="63" t="s">
        <v>145</v>
      </c>
      <c r="T347" s="63" t="s">
        <v>73</v>
      </c>
      <c r="U347" s="83">
        <v>19967317</v>
      </c>
      <c r="V347" s="83">
        <v>19967317</v>
      </c>
      <c r="W347" s="83" t="s">
        <v>74</v>
      </c>
      <c r="X347" s="83" t="s">
        <v>65</v>
      </c>
      <c r="Y347" s="63" t="s">
        <v>955</v>
      </c>
      <c r="Z347" s="63" t="s">
        <v>956</v>
      </c>
      <c r="AA347" s="61">
        <v>6012220601</v>
      </c>
      <c r="AB347" s="63" t="s">
        <v>957</v>
      </c>
      <c r="AC347" s="68">
        <v>0</v>
      </c>
      <c r="AD347" s="68">
        <v>0</v>
      </c>
      <c r="AE347" s="68">
        <v>0</v>
      </c>
      <c r="AF347" s="68">
        <v>0</v>
      </c>
      <c r="AG347" s="68">
        <v>0</v>
      </c>
      <c r="AH347" s="68">
        <v>0</v>
      </c>
      <c r="AI347" s="68">
        <v>0</v>
      </c>
      <c r="AJ347" s="68">
        <v>0</v>
      </c>
      <c r="AK347" s="68">
        <v>0</v>
      </c>
      <c r="AL347" s="68">
        <v>0</v>
      </c>
      <c r="AM347" s="68">
        <v>0</v>
      </c>
      <c r="AN347" s="68">
        <v>0</v>
      </c>
      <c r="AO347" s="68">
        <v>0</v>
      </c>
      <c r="AP347" s="68">
        <v>0</v>
      </c>
      <c r="AQ347" s="68">
        <v>0</v>
      </c>
      <c r="AR347" s="68">
        <v>0</v>
      </c>
      <c r="AS347" s="68">
        <v>19967317</v>
      </c>
      <c r="AT347" s="68">
        <v>0</v>
      </c>
      <c r="AU347" s="68">
        <v>0</v>
      </c>
      <c r="AV347" s="68">
        <v>0</v>
      </c>
      <c r="AW347" s="68">
        <v>0</v>
      </c>
      <c r="AX347" s="68">
        <v>0</v>
      </c>
      <c r="AY347" s="68">
        <v>0</v>
      </c>
      <c r="AZ347" s="68">
        <v>19967317</v>
      </c>
      <c r="BA347" s="70">
        <f t="shared" ref="BA347:BB347" si="341">AC347+AE347+AG347+AI347+AK347+AM347+AO347+AQ347+AS347+AU347+AW347+AY347</f>
        <v>19967317</v>
      </c>
      <c r="BB347" s="70">
        <f t="shared" si="341"/>
        <v>19967317</v>
      </c>
      <c r="BC347" s="71">
        <f t="shared" si="1"/>
        <v>0</v>
      </c>
      <c r="BD347" s="72">
        <f t="shared" si="2"/>
        <v>0</v>
      </c>
      <c r="BE347" s="72">
        <f t="shared" si="3"/>
        <v>0</v>
      </c>
    </row>
    <row r="348" spans="1:57" s="73" customFormat="1" ht="14.25" customHeight="1">
      <c r="A348" s="61" t="s">
        <v>57</v>
      </c>
      <c r="B348" s="63" t="s">
        <v>969</v>
      </c>
      <c r="C348" s="94" t="s">
        <v>970</v>
      </c>
      <c r="D348" s="94" t="s">
        <v>60</v>
      </c>
      <c r="E348" s="94">
        <v>13</v>
      </c>
      <c r="F348" s="99" t="s">
        <v>971</v>
      </c>
      <c r="G348" s="63" t="s">
        <v>972</v>
      </c>
      <c r="H348" s="63" t="s">
        <v>973</v>
      </c>
      <c r="I348" s="63" t="s">
        <v>660</v>
      </c>
      <c r="J348" s="64">
        <v>80111620</v>
      </c>
      <c r="K348" s="63" t="s">
        <v>974</v>
      </c>
      <c r="L348" s="63" t="s">
        <v>82</v>
      </c>
      <c r="M348" s="63" t="s">
        <v>975</v>
      </c>
      <c r="N348" s="63" t="s">
        <v>84</v>
      </c>
      <c r="O348" s="63" t="s">
        <v>84</v>
      </c>
      <c r="P348" s="63" t="s">
        <v>84</v>
      </c>
      <c r="Q348" s="63">
        <v>11</v>
      </c>
      <c r="R348" s="63" t="s">
        <v>71</v>
      </c>
      <c r="S348" s="63" t="s">
        <v>72</v>
      </c>
      <c r="T348" s="63" t="s">
        <v>73</v>
      </c>
      <c r="U348" s="83">
        <v>129571585</v>
      </c>
      <c r="V348" s="83">
        <v>129571585</v>
      </c>
      <c r="W348" s="63" t="s">
        <v>74</v>
      </c>
      <c r="X348" s="63" t="s">
        <v>65</v>
      </c>
      <c r="Y348" s="63" t="s">
        <v>976</v>
      </c>
      <c r="Z348" s="63" t="s">
        <v>977</v>
      </c>
      <c r="AA348" s="61">
        <v>6012220601</v>
      </c>
      <c r="AB348" s="63" t="s">
        <v>978</v>
      </c>
      <c r="AC348" s="83">
        <v>0</v>
      </c>
      <c r="AD348" s="79">
        <v>0</v>
      </c>
      <c r="AE348" s="79">
        <v>129571585</v>
      </c>
      <c r="AF348" s="79">
        <v>0</v>
      </c>
      <c r="AG348" s="79">
        <v>0</v>
      </c>
      <c r="AH348" s="79">
        <v>7176272</v>
      </c>
      <c r="AI348" s="79">
        <v>0</v>
      </c>
      <c r="AJ348" s="79">
        <v>11960454</v>
      </c>
      <c r="AK348" s="79">
        <v>0</v>
      </c>
      <c r="AL348" s="79">
        <v>11960454</v>
      </c>
      <c r="AM348" s="83">
        <v>0</v>
      </c>
      <c r="AN348" s="79">
        <v>11960454</v>
      </c>
      <c r="AO348" s="79">
        <v>0</v>
      </c>
      <c r="AP348" s="79">
        <v>11960454</v>
      </c>
      <c r="AQ348" s="79">
        <v>0</v>
      </c>
      <c r="AR348" s="79">
        <v>11960454</v>
      </c>
      <c r="AS348" s="79">
        <v>0</v>
      </c>
      <c r="AT348" s="79">
        <v>11960454</v>
      </c>
      <c r="AU348" s="79">
        <v>0</v>
      </c>
      <c r="AV348" s="79">
        <v>11960454</v>
      </c>
      <c r="AW348" s="79">
        <v>0</v>
      </c>
      <c r="AX348" s="79">
        <v>11960454</v>
      </c>
      <c r="AY348" s="79">
        <v>0</v>
      </c>
      <c r="AZ348" s="79">
        <v>26711681</v>
      </c>
      <c r="BA348" s="70">
        <f t="shared" ref="BA348:BB348" si="342">AC348+AE348+AG348+AI348+AK348+AM348+AO348+AQ348+AS348+AU348+AW348+AY348</f>
        <v>129571585</v>
      </c>
      <c r="BB348" s="70">
        <f t="shared" si="342"/>
        <v>129571585</v>
      </c>
      <c r="BC348" s="71">
        <f t="shared" si="1"/>
        <v>0</v>
      </c>
      <c r="BD348" s="72">
        <f t="shared" si="2"/>
        <v>0</v>
      </c>
      <c r="BE348" s="72">
        <f t="shared" si="3"/>
        <v>0</v>
      </c>
    </row>
    <row r="349" spans="1:57" s="73" customFormat="1" ht="14.25" customHeight="1">
      <c r="A349" s="61" t="s">
        <v>57</v>
      </c>
      <c r="B349" s="61" t="s">
        <v>969</v>
      </c>
      <c r="C349" s="94" t="s">
        <v>970</v>
      </c>
      <c r="D349" s="94" t="s">
        <v>60</v>
      </c>
      <c r="E349" s="94">
        <v>13</v>
      </c>
      <c r="F349" s="99" t="s">
        <v>979</v>
      </c>
      <c r="G349" s="63" t="s">
        <v>972</v>
      </c>
      <c r="H349" s="63" t="s">
        <v>973</v>
      </c>
      <c r="I349" s="63" t="s">
        <v>680</v>
      </c>
      <c r="J349" s="64">
        <v>80111620</v>
      </c>
      <c r="K349" s="63" t="s">
        <v>974</v>
      </c>
      <c r="L349" s="63" t="s">
        <v>82</v>
      </c>
      <c r="M349" s="63" t="s">
        <v>980</v>
      </c>
      <c r="N349" s="63" t="s">
        <v>84</v>
      </c>
      <c r="O349" s="63" t="s">
        <v>84</v>
      </c>
      <c r="P349" s="63" t="s">
        <v>84</v>
      </c>
      <c r="Q349" s="63">
        <v>11</v>
      </c>
      <c r="R349" s="63" t="s">
        <v>71</v>
      </c>
      <c r="S349" s="63" t="s">
        <v>72</v>
      </c>
      <c r="T349" s="63" t="s">
        <v>73</v>
      </c>
      <c r="U349" s="83">
        <v>84981540</v>
      </c>
      <c r="V349" s="83">
        <v>84981540</v>
      </c>
      <c r="W349" s="63" t="s">
        <v>74</v>
      </c>
      <c r="X349" s="63" t="s">
        <v>65</v>
      </c>
      <c r="Y349" s="63" t="s">
        <v>976</v>
      </c>
      <c r="Z349" s="63" t="s">
        <v>977</v>
      </c>
      <c r="AA349" s="61">
        <v>6012220601</v>
      </c>
      <c r="AB349" s="63" t="s">
        <v>978</v>
      </c>
      <c r="AC349" s="79">
        <v>0</v>
      </c>
      <c r="AD349" s="79">
        <v>0</v>
      </c>
      <c r="AE349" s="71">
        <v>84981540</v>
      </c>
      <c r="AF349" s="79">
        <v>0</v>
      </c>
      <c r="AG349" s="79">
        <v>0</v>
      </c>
      <c r="AH349" s="79">
        <v>5559540</v>
      </c>
      <c r="AI349" s="79">
        <v>0</v>
      </c>
      <c r="AJ349" s="79">
        <v>7942200</v>
      </c>
      <c r="AK349" s="79">
        <v>0</v>
      </c>
      <c r="AL349" s="79">
        <v>7942200</v>
      </c>
      <c r="AM349" s="83">
        <v>0</v>
      </c>
      <c r="AN349" s="79">
        <v>7942200</v>
      </c>
      <c r="AO349" s="79">
        <v>0</v>
      </c>
      <c r="AP349" s="79">
        <v>7942200</v>
      </c>
      <c r="AQ349" s="79">
        <v>0</v>
      </c>
      <c r="AR349" s="79">
        <v>7942200</v>
      </c>
      <c r="AS349" s="79">
        <v>0</v>
      </c>
      <c r="AT349" s="79">
        <v>7942200</v>
      </c>
      <c r="AU349" s="79">
        <v>0</v>
      </c>
      <c r="AV349" s="79">
        <v>7942200</v>
      </c>
      <c r="AW349" s="79">
        <v>0</v>
      </c>
      <c r="AX349" s="79">
        <v>7942200</v>
      </c>
      <c r="AY349" s="79">
        <v>0</v>
      </c>
      <c r="AZ349" s="79">
        <v>15884400</v>
      </c>
      <c r="BA349" s="70">
        <f t="shared" ref="BA349:BB349" si="343">AC349+AE349+AG349+AI349+AK349+AM349+AO349+AQ349+AS349+AU349+AW349+AY349</f>
        <v>84981540</v>
      </c>
      <c r="BB349" s="70">
        <f t="shared" si="343"/>
        <v>84981540</v>
      </c>
      <c r="BC349" s="71">
        <f t="shared" si="1"/>
        <v>0</v>
      </c>
      <c r="BD349" s="72">
        <f t="shared" si="2"/>
        <v>0</v>
      </c>
      <c r="BE349" s="72">
        <f t="shared" si="3"/>
        <v>0</v>
      </c>
    </row>
    <row r="350" spans="1:57" s="73" customFormat="1" ht="14.25" customHeight="1">
      <c r="A350" s="61" t="s">
        <v>57</v>
      </c>
      <c r="B350" s="61" t="s">
        <v>969</v>
      </c>
      <c r="C350" s="94" t="s">
        <v>970</v>
      </c>
      <c r="D350" s="94" t="s">
        <v>60</v>
      </c>
      <c r="E350" s="94" t="s">
        <v>102</v>
      </c>
      <c r="F350" s="61" t="s">
        <v>981</v>
      </c>
      <c r="G350" s="63" t="s">
        <v>972</v>
      </c>
      <c r="H350" s="63" t="s">
        <v>973</v>
      </c>
      <c r="I350" s="63" t="s">
        <v>680</v>
      </c>
      <c r="J350" s="64">
        <v>80111620</v>
      </c>
      <c r="K350" s="63" t="s">
        <v>974</v>
      </c>
      <c r="L350" s="63" t="s">
        <v>82</v>
      </c>
      <c r="M350" s="63" t="s">
        <v>982</v>
      </c>
      <c r="N350" s="63" t="s">
        <v>90</v>
      </c>
      <c r="O350" s="63" t="s">
        <v>90</v>
      </c>
      <c r="P350" s="63" t="s">
        <v>90</v>
      </c>
      <c r="Q350" s="63">
        <v>11.5</v>
      </c>
      <c r="R350" s="63" t="s">
        <v>71</v>
      </c>
      <c r="S350" s="63" t="s">
        <v>72</v>
      </c>
      <c r="T350" s="63" t="s">
        <v>73</v>
      </c>
      <c r="U350" s="83">
        <v>119808150</v>
      </c>
      <c r="V350" s="83">
        <v>119808150</v>
      </c>
      <c r="W350" s="63" t="s">
        <v>74</v>
      </c>
      <c r="X350" s="63" t="s">
        <v>65</v>
      </c>
      <c r="Y350" s="63" t="s">
        <v>976</v>
      </c>
      <c r="Z350" s="63" t="s">
        <v>977</v>
      </c>
      <c r="AA350" s="61">
        <v>6012220601</v>
      </c>
      <c r="AB350" s="63" t="s">
        <v>978</v>
      </c>
      <c r="AC350" s="79">
        <v>119808150</v>
      </c>
      <c r="AD350" s="70"/>
      <c r="AE350" s="70"/>
      <c r="AF350" s="79">
        <v>5209050</v>
      </c>
      <c r="AG350" s="70"/>
      <c r="AH350" s="79">
        <v>10418100</v>
      </c>
      <c r="AI350" s="70"/>
      <c r="AJ350" s="79">
        <v>10418100</v>
      </c>
      <c r="AK350" s="70"/>
      <c r="AL350" s="79">
        <v>10418100</v>
      </c>
      <c r="AM350" s="82"/>
      <c r="AN350" s="79">
        <v>10418100</v>
      </c>
      <c r="AO350" s="70"/>
      <c r="AP350" s="79">
        <v>10418100</v>
      </c>
      <c r="AQ350" s="70"/>
      <c r="AR350" s="79">
        <v>10418100</v>
      </c>
      <c r="AS350" s="70"/>
      <c r="AT350" s="79">
        <v>10418100</v>
      </c>
      <c r="AU350" s="70"/>
      <c r="AV350" s="79">
        <v>10418100</v>
      </c>
      <c r="AW350" s="70"/>
      <c r="AX350" s="79">
        <v>10418100</v>
      </c>
      <c r="AY350" s="70"/>
      <c r="AZ350" s="79">
        <v>20836200</v>
      </c>
      <c r="BA350" s="70">
        <f t="shared" ref="BA350:BB350" si="344">AC350+AE350+AG350+AI350+AK350+AM350+AO350+AQ350+AS350+AU350+AW350+AY350</f>
        <v>119808150</v>
      </c>
      <c r="BB350" s="70">
        <f t="shared" si="344"/>
        <v>119808150</v>
      </c>
      <c r="BC350" s="71">
        <f t="shared" si="1"/>
        <v>0</v>
      </c>
      <c r="BD350" s="72">
        <f t="shared" si="2"/>
        <v>0</v>
      </c>
      <c r="BE350" s="72">
        <f t="shared" si="3"/>
        <v>0</v>
      </c>
    </row>
    <row r="351" spans="1:57" s="73" customFormat="1" ht="14.25" customHeight="1">
      <c r="A351" s="61" t="s">
        <v>57</v>
      </c>
      <c r="B351" s="61" t="s">
        <v>969</v>
      </c>
      <c r="C351" s="94" t="s">
        <v>970</v>
      </c>
      <c r="D351" s="94" t="s">
        <v>60</v>
      </c>
      <c r="E351" s="94" t="s">
        <v>102</v>
      </c>
      <c r="F351" s="61" t="s">
        <v>983</v>
      </c>
      <c r="G351" s="63" t="s">
        <v>972</v>
      </c>
      <c r="H351" s="63" t="s">
        <v>973</v>
      </c>
      <c r="I351" s="63" t="s">
        <v>680</v>
      </c>
      <c r="J351" s="64">
        <v>80111620</v>
      </c>
      <c r="K351" s="63" t="s">
        <v>974</v>
      </c>
      <c r="L351" s="63" t="s">
        <v>82</v>
      </c>
      <c r="M351" s="63" t="s">
        <v>984</v>
      </c>
      <c r="N351" s="63" t="s">
        <v>90</v>
      </c>
      <c r="O351" s="63" t="s">
        <v>90</v>
      </c>
      <c r="P351" s="63" t="s">
        <v>90</v>
      </c>
      <c r="Q351" s="63">
        <v>11.5</v>
      </c>
      <c r="R351" s="63" t="s">
        <v>71</v>
      </c>
      <c r="S351" s="63" t="s">
        <v>72</v>
      </c>
      <c r="T351" s="63" t="s">
        <v>73</v>
      </c>
      <c r="U351" s="83">
        <v>119808150</v>
      </c>
      <c r="V351" s="83">
        <v>119808150</v>
      </c>
      <c r="W351" s="63" t="s">
        <v>74</v>
      </c>
      <c r="X351" s="63" t="s">
        <v>65</v>
      </c>
      <c r="Y351" s="63" t="s">
        <v>976</v>
      </c>
      <c r="Z351" s="63" t="s">
        <v>977</v>
      </c>
      <c r="AA351" s="61">
        <v>6012220601</v>
      </c>
      <c r="AB351" s="63" t="s">
        <v>978</v>
      </c>
      <c r="AC351" s="79">
        <v>119808150</v>
      </c>
      <c r="AD351" s="70"/>
      <c r="AE351" s="70"/>
      <c r="AF351" s="79">
        <v>5209050</v>
      </c>
      <c r="AG351" s="70"/>
      <c r="AH351" s="79">
        <v>10418100</v>
      </c>
      <c r="AI351" s="70"/>
      <c r="AJ351" s="79">
        <v>10418100</v>
      </c>
      <c r="AK351" s="70"/>
      <c r="AL351" s="79">
        <v>10418100</v>
      </c>
      <c r="AM351" s="82"/>
      <c r="AN351" s="79">
        <v>10418100</v>
      </c>
      <c r="AO351" s="70"/>
      <c r="AP351" s="79">
        <v>10418100</v>
      </c>
      <c r="AQ351" s="70"/>
      <c r="AR351" s="79">
        <v>10418100</v>
      </c>
      <c r="AS351" s="70"/>
      <c r="AT351" s="79">
        <v>10418100</v>
      </c>
      <c r="AU351" s="70"/>
      <c r="AV351" s="79">
        <v>10418100</v>
      </c>
      <c r="AW351" s="70"/>
      <c r="AX351" s="79">
        <v>10418100</v>
      </c>
      <c r="AY351" s="70"/>
      <c r="AZ351" s="79">
        <v>20836200</v>
      </c>
      <c r="BA351" s="70">
        <f t="shared" ref="BA351:BB351" si="345">AC351+AE351+AG351+AI351+AK351+AM351+AO351+AQ351+AS351+AU351+AW351+AY351</f>
        <v>119808150</v>
      </c>
      <c r="BB351" s="70">
        <f t="shared" si="345"/>
        <v>119808150</v>
      </c>
      <c r="BC351" s="71">
        <f t="shared" si="1"/>
        <v>0</v>
      </c>
      <c r="BD351" s="72">
        <f t="shared" si="2"/>
        <v>0</v>
      </c>
      <c r="BE351" s="72">
        <f t="shared" si="3"/>
        <v>0</v>
      </c>
    </row>
    <row r="352" spans="1:57" s="73" customFormat="1" ht="14.25" customHeight="1">
      <c r="A352" s="61" t="s">
        <v>57</v>
      </c>
      <c r="B352" s="61" t="s">
        <v>969</v>
      </c>
      <c r="C352" s="94" t="s">
        <v>970</v>
      </c>
      <c r="D352" s="94" t="s">
        <v>60</v>
      </c>
      <c r="E352" s="94" t="s">
        <v>102</v>
      </c>
      <c r="F352" s="61" t="s">
        <v>985</v>
      </c>
      <c r="G352" s="63" t="s">
        <v>972</v>
      </c>
      <c r="H352" s="63" t="s">
        <v>973</v>
      </c>
      <c r="I352" s="63" t="s">
        <v>680</v>
      </c>
      <c r="J352" s="64">
        <v>80111620</v>
      </c>
      <c r="K352" s="63" t="s">
        <v>974</v>
      </c>
      <c r="L352" s="63" t="s">
        <v>82</v>
      </c>
      <c r="M352" s="63" t="s">
        <v>986</v>
      </c>
      <c r="N352" s="63" t="s">
        <v>90</v>
      </c>
      <c r="O352" s="63" t="s">
        <v>90</v>
      </c>
      <c r="P352" s="63" t="s">
        <v>90</v>
      </c>
      <c r="Q352" s="63">
        <v>11.5</v>
      </c>
      <c r="R352" s="63" t="s">
        <v>71</v>
      </c>
      <c r="S352" s="63" t="s">
        <v>72</v>
      </c>
      <c r="T352" s="63" t="s">
        <v>73</v>
      </c>
      <c r="U352" s="83">
        <v>96068700</v>
      </c>
      <c r="V352" s="83">
        <v>96068700</v>
      </c>
      <c r="W352" s="63" t="s">
        <v>74</v>
      </c>
      <c r="X352" s="63" t="s">
        <v>65</v>
      </c>
      <c r="Y352" s="63" t="s">
        <v>976</v>
      </c>
      <c r="Z352" s="63" t="s">
        <v>977</v>
      </c>
      <c r="AA352" s="61">
        <v>6012220601</v>
      </c>
      <c r="AB352" s="63" t="s">
        <v>978</v>
      </c>
      <c r="AC352" s="79">
        <v>96068700</v>
      </c>
      <c r="AD352" s="70"/>
      <c r="AE352" s="70"/>
      <c r="AF352" s="79">
        <v>4176900</v>
      </c>
      <c r="AG352" s="70"/>
      <c r="AH352" s="79">
        <v>8353800</v>
      </c>
      <c r="AI352" s="70"/>
      <c r="AJ352" s="79">
        <v>8353800</v>
      </c>
      <c r="AK352" s="70"/>
      <c r="AL352" s="79">
        <v>8353800</v>
      </c>
      <c r="AM352" s="82"/>
      <c r="AN352" s="79">
        <v>8353800</v>
      </c>
      <c r="AO352" s="70"/>
      <c r="AP352" s="79">
        <v>8353800</v>
      </c>
      <c r="AQ352" s="70"/>
      <c r="AR352" s="79">
        <v>8353800</v>
      </c>
      <c r="AS352" s="70"/>
      <c r="AT352" s="79">
        <v>8353800</v>
      </c>
      <c r="AU352" s="70"/>
      <c r="AV352" s="79">
        <v>8353800</v>
      </c>
      <c r="AW352" s="70"/>
      <c r="AX352" s="79">
        <v>8353800</v>
      </c>
      <c r="AY352" s="70"/>
      <c r="AZ352" s="79">
        <v>16707600</v>
      </c>
      <c r="BA352" s="70">
        <f t="shared" ref="BA352:BB352" si="346">AC352+AE352+AG352+AI352+AK352+AM352+AO352+AQ352+AS352+AU352+AW352+AY352</f>
        <v>96068700</v>
      </c>
      <c r="BB352" s="70">
        <f t="shared" si="346"/>
        <v>96068700</v>
      </c>
      <c r="BC352" s="71">
        <f t="shared" si="1"/>
        <v>0</v>
      </c>
      <c r="BD352" s="72">
        <f t="shared" si="2"/>
        <v>0</v>
      </c>
      <c r="BE352" s="72">
        <f t="shared" si="3"/>
        <v>0</v>
      </c>
    </row>
    <row r="353" spans="1:57" s="73" customFormat="1" ht="14.25" customHeight="1">
      <c r="A353" s="61" t="s">
        <v>57</v>
      </c>
      <c r="B353" s="63" t="s">
        <v>969</v>
      </c>
      <c r="C353" s="94" t="s">
        <v>970</v>
      </c>
      <c r="D353" s="94" t="s">
        <v>60</v>
      </c>
      <c r="E353" s="94">
        <v>13</v>
      </c>
      <c r="F353" s="99" t="s">
        <v>987</v>
      </c>
      <c r="G353" s="63" t="s">
        <v>972</v>
      </c>
      <c r="H353" s="63" t="s">
        <v>973</v>
      </c>
      <c r="I353" s="63" t="s">
        <v>680</v>
      </c>
      <c r="J353" s="64">
        <v>80111620</v>
      </c>
      <c r="K353" s="63" t="s">
        <v>974</v>
      </c>
      <c r="L353" s="63" t="s">
        <v>82</v>
      </c>
      <c r="M353" s="63" t="s">
        <v>988</v>
      </c>
      <c r="N353" s="63" t="s">
        <v>90</v>
      </c>
      <c r="O353" s="63" t="s">
        <v>90</v>
      </c>
      <c r="P353" s="63" t="s">
        <v>84</v>
      </c>
      <c r="Q353" s="63">
        <v>11</v>
      </c>
      <c r="R353" s="63" t="s">
        <v>71</v>
      </c>
      <c r="S353" s="63" t="s">
        <v>72</v>
      </c>
      <c r="T353" s="63" t="s">
        <v>73</v>
      </c>
      <c r="U353" s="83">
        <v>45795750</v>
      </c>
      <c r="V353" s="83">
        <v>45795750</v>
      </c>
      <c r="W353" s="63" t="s">
        <v>74</v>
      </c>
      <c r="X353" s="63" t="s">
        <v>65</v>
      </c>
      <c r="Y353" s="63" t="s">
        <v>976</v>
      </c>
      <c r="Z353" s="63" t="s">
        <v>977</v>
      </c>
      <c r="AA353" s="61">
        <v>6012220601</v>
      </c>
      <c r="AB353" s="63" t="s">
        <v>978</v>
      </c>
      <c r="AC353" s="79">
        <v>0</v>
      </c>
      <c r="AD353" s="79">
        <v>0</v>
      </c>
      <c r="AE353" s="79">
        <v>45795750</v>
      </c>
      <c r="AF353" s="79">
        <v>0</v>
      </c>
      <c r="AG353" s="79">
        <v>0</v>
      </c>
      <c r="AH353" s="79">
        <v>3522750</v>
      </c>
      <c r="AI353" s="79">
        <v>0</v>
      </c>
      <c r="AJ353" s="79">
        <v>4227300</v>
      </c>
      <c r="AK353" s="79">
        <v>0</v>
      </c>
      <c r="AL353" s="79">
        <v>4227300</v>
      </c>
      <c r="AM353" s="83">
        <v>0</v>
      </c>
      <c r="AN353" s="79">
        <v>4227300</v>
      </c>
      <c r="AO353" s="79">
        <v>0</v>
      </c>
      <c r="AP353" s="79">
        <v>4227300</v>
      </c>
      <c r="AQ353" s="79">
        <v>0</v>
      </c>
      <c r="AR353" s="79">
        <v>4227300</v>
      </c>
      <c r="AS353" s="79">
        <v>0</v>
      </c>
      <c r="AT353" s="79">
        <v>4227300</v>
      </c>
      <c r="AU353" s="79">
        <v>0</v>
      </c>
      <c r="AV353" s="79">
        <v>4227300</v>
      </c>
      <c r="AW353" s="79">
        <v>0</v>
      </c>
      <c r="AX353" s="79">
        <v>4227300</v>
      </c>
      <c r="AY353" s="79">
        <v>0</v>
      </c>
      <c r="AZ353" s="79">
        <v>8454600</v>
      </c>
      <c r="BA353" s="70">
        <f t="shared" ref="BA353:BB353" si="347">AC353+AE353+AG353+AI353+AK353+AM353+AO353+AQ353+AS353+AU353+AW353+AY353</f>
        <v>45795750</v>
      </c>
      <c r="BB353" s="70">
        <f t="shared" si="347"/>
        <v>45795750</v>
      </c>
      <c r="BC353" s="71">
        <f t="shared" si="1"/>
        <v>0</v>
      </c>
      <c r="BD353" s="72">
        <f t="shared" si="2"/>
        <v>0</v>
      </c>
      <c r="BE353" s="72">
        <f t="shared" si="3"/>
        <v>0</v>
      </c>
    </row>
    <row r="354" spans="1:57" s="73" customFormat="1" ht="14.25" customHeight="1">
      <c r="A354" s="61" t="s">
        <v>57</v>
      </c>
      <c r="B354" s="61" t="s">
        <v>969</v>
      </c>
      <c r="C354" s="94" t="s">
        <v>970</v>
      </c>
      <c r="D354" s="94" t="s">
        <v>60</v>
      </c>
      <c r="E354" s="94" t="s">
        <v>102</v>
      </c>
      <c r="F354" s="61" t="s">
        <v>989</v>
      </c>
      <c r="G354" s="63" t="s">
        <v>990</v>
      </c>
      <c r="H354" s="63" t="s">
        <v>991</v>
      </c>
      <c r="I354" s="63" t="s">
        <v>660</v>
      </c>
      <c r="J354" s="64">
        <v>80111620</v>
      </c>
      <c r="K354" s="63" t="s">
        <v>992</v>
      </c>
      <c r="L354" s="63" t="s">
        <v>82</v>
      </c>
      <c r="M354" s="63" t="s">
        <v>993</v>
      </c>
      <c r="N354" s="63" t="s">
        <v>90</v>
      </c>
      <c r="O354" s="63" t="s">
        <v>90</v>
      </c>
      <c r="P354" s="63" t="s">
        <v>90</v>
      </c>
      <c r="Q354" s="63">
        <v>11.1</v>
      </c>
      <c r="R354" s="63" t="s">
        <v>71</v>
      </c>
      <c r="S354" s="63" t="s">
        <v>72</v>
      </c>
      <c r="T354" s="63" t="s">
        <v>73</v>
      </c>
      <c r="U354" s="83">
        <v>155347200</v>
      </c>
      <c r="V354" s="83">
        <v>155347200</v>
      </c>
      <c r="W354" s="63" t="s">
        <v>74</v>
      </c>
      <c r="X354" s="63" t="s">
        <v>65</v>
      </c>
      <c r="Y354" s="63" t="s">
        <v>976</v>
      </c>
      <c r="Z354" s="63" t="s">
        <v>977</v>
      </c>
      <c r="AA354" s="61">
        <v>6012220601</v>
      </c>
      <c r="AB354" s="63" t="s">
        <v>978</v>
      </c>
      <c r="AC354" s="79">
        <v>155347200</v>
      </c>
      <c r="AD354" s="70"/>
      <c r="AE354" s="70"/>
      <c r="AF354" s="71"/>
      <c r="AG354" s="70"/>
      <c r="AH354" s="71">
        <v>13207810</v>
      </c>
      <c r="AI354" s="70"/>
      <c r="AJ354" s="71">
        <v>13207810</v>
      </c>
      <c r="AK354" s="70"/>
      <c r="AL354" s="71">
        <v>13207810</v>
      </c>
      <c r="AM354" s="82"/>
      <c r="AN354" s="71">
        <v>13207810</v>
      </c>
      <c r="AO354" s="70"/>
      <c r="AP354" s="71">
        <v>13207810</v>
      </c>
      <c r="AQ354" s="70"/>
      <c r="AR354" s="71">
        <v>13207810</v>
      </c>
      <c r="AS354" s="70"/>
      <c r="AT354" s="71">
        <v>13207810</v>
      </c>
      <c r="AU354" s="70"/>
      <c r="AV354" s="71">
        <v>13207810</v>
      </c>
      <c r="AW354" s="70"/>
      <c r="AX354" s="71">
        <v>13207810</v>
      </c>
      <c r="AY354" s="70"/>
      <c r="AZ354" s="71">
        <v>36476910</v>
      </c>
      <c r="BA354" s="70">
        <f t="shared" ref="BA354:BB354" si="348">AC354+AE354+AG354+AI354+AK354+AM354+AO354+AQ354+AS354+AU354+AW354+AY354</f>
        <v>155347200</v>
      </c>
      <c r="BB354" s="70">
        <f t="shared" si="348"/>
        <v>155347200</v>
      </c>
      <c r="BC354" s="71">
        <f t="shared" si="1"/>
        <v>0</v>
      </c>
      <c r="BD354" s="72">
        <f t="shared" si="2"/>
        <v>0</v>
      </c>
      <c r="BE354" s="72">
        <f t="shared" si="3"/>
        <v>0</v>
      </c>
    </row>
    <row r="355" spans="1:57" s="73" customFormat="1" ht="14.25" customHeight="1">
      <c r="A355" s="61" t="s">
        <v>57</v>
      </c>
      <c r="B355" s="61" t="s">
        <v>969</v>
      </c>
      <c r="C355" s="94" t="s">
        <v>970</v>
      </c>
      <c r="D355" s="94" t="s">
        <v>60</v>
      </c>
      <c r="E355" s="94" t="s">
        <v>102</v>
      </c>
      <c r="F355" s="61" t="s">
        <v>994</v>
      </c>
      <c r="G355" s="63" t="s">
        <v>995</v>
      </c>
      <c r="H355" s="63" t="s">
        <v>996</v>
      </c>
      <c r="I355" s="63" t="s">
        <v>276</v>
      </c>
      <c r="J355" s="64">
        <v>80111620</v>
      </c>
      <c r="K355" s="63" t="s">
        <v>997</v>
      </c>
      <c r="L355" s="63" t="s">
        <v>82</v>
      </c>
      <c r="M355" s="63" t="s">
        <v>998</v>
      </c>
      <c r="N355" s="63" t="s">
        <v>90</v>
      </c>
      <c r="O355" s="63" t="s">
        <v>90</v>
      </c>
      <c r="P355" s="63" t="s">
        <v>90</v>
      </c>
      <c r="Q355" s="63">
        <v>11.2</v>
      </c>
      <c r="R355" s="63" t="s">
        <v>71</v>
      </c>
      <c r="S355" s="63" t="s">
        <v>72</v>
      </c>
      <c r="T355" s="63" t="s">
        <v>73</v>
      </c>
      <c r="U355" s="83">
        <v>114097500</v>
      </c>
      <c r="V355" s="83">
        <v>114097500</v>
      </c>
      <c r="W355" s="63" t="s">
        <v>74</v>
      </c>
      <c r="X355" s="63" t="s">
        <v>65</v>
      </c>
      <c r="Y355" s="63" t="s">
        <v>976</v>
      </c>
      <c r="Z355" s="63" t="s">
        <v>977</v>
      </c>
      <c r="AA355" s="61">
        <v>6012220601</v>
      </c>
      <c r="AB355" s="63" t="s">
        <v>978</v>
      </c>
      <c r="AC355" s="71">
        <v>114097500</v>
      </c>
      <c r="AD355" s="70"/>
      <c r="AE355" s="70"/>
      <c r="AF355" s="71">
        <v>4517310</v>
      </c>
      <c r="AG355" s="70"/>
      <c r="AH355" s="71">
        <v>9679950</v>
      </c>
      <c r="AI355" s="70"/>
      <c r="AJ355" s="71">
        <v>9679950</v>
      </c>
      <c r="AK355" s="70"/>
      <c r="AL355" s="71">
        <v>9679950</v>
      </c>
      <c r="AM355" s="82"/>
      <c r="AN355" s="71">
        <v>9679950</v>
      </c>
      <c r="AO355" s="70"/>
      <c r="AP355" s="71">
        <v>9679950</v>
      </c>
      <c r="AQ355" s="70"/>
      <c r="AR355" s="71">
        <v>9679950</v>
      </c>
      <c r="AS355" s="70"/>
      <c r="AT355" s="71">
        <v>9679950</v>
      </c>
      <c r="AU355" s="70"/>
      <c r="AV355" s="71">
        <v>9679950</v>
      </c>
      <c r="AW355" s="70"/>
      <c r="AX355" s="71">
        <v>9679950</v>
      </c>
      <c r="AY355" s="70"/>
      <c r="AZ355" s="71">
        <v>22460640</v>
      </c>
      <c r="BA355" s="70">
        <f t="shared" ref="BA355:BB355" si="349">AC355+AE355+AG355+AI355+AK355+AM355+AO355+AQ355+AS355+AU355+AW355+AY355</f>
        <v>114097500</v>
      </c>
      <c r="BB355" s="70">
        <f t="shared" si="349"/>
        <v>114097500</v>
      </c>
      <c r="BC355" s="71">
        <f t="shared" si="1"/>
        <v>0</v>
      </c>
      <c r="BD355" s="72">
        <f t="shared" si="2"/>
        <v>0</v>
      </c>
      <c r="BE355" s="72">
        <f t="shared" si="3"/>
        <v>0</v>
      </c>
    </row>
    <row r="356" spans="1:57" s="73" customFormat="1" ht="14.25" customHeight="1">
      <c r="A356" s="61" t="s">
        <v>57</v>
      </c>
      <c r="B356" s="61" t="s">
        <v>969</v>
      </c>
      <c r="C356" s="94" t="s">
        <v>970</v>
      </c>
      <c r="D356" s="94" t="s">
        <v>60</v>
      </c>
      <c r="E356" s="94">
        <v>13</v>
      </c>
      <c r="F356" s="99" t="s">
        <v>999</v>
      </c>
      <c r="G356" s="63" t="s">
        <v>972</v>
      </c>
      <c r="H356" s="63" t="s">
        <v>973</v>
      </c>
      <c r="I356" s="63" t="s">
        <v>660</v>
      </c>
      <c r="J356" s="64">
        <v>80111620</v>
      </c>
      <c r="K356" s="63" t="s">
        <v>974</v>
      </c>
      <c r="L356" s="63" t="s">
        <v>82</v>
      </c>
      <c r="M356" s="63" t="s">
        <v>1000</v>
      </c>
      <c r="N356" s="63" t="s">
        <v>90</v>
      </c>
      <c r="O356" s="63" t="s">
        <v>90</v>
      </c>
      <c r="P356" s="63" t="s">
        <v>90</v>
      </c>
      <c r="Q356" s="63">
        <v>10.9</v>
      </c>
      <c r="R356" s="63" t="s">
        <v>71</v>
      </c>
      <c r="S356" s="63" t="s">
        <v>72</v>
      </c>
      <c r="T356" s="63" t="s">
        <v>73</v>
      </c>
      <c r="U356" s="83">
        <v>144029984</v>
      </c>
      <c r="V356" s="83">
        <v>144029984</v>
      </c>
      <c r="W356" s="63" t="s">
        <v>74</v>
      </c>
      <c r="X356" s="63" t="s">
        <v>65</v>
      </c>
      <c r="Y356" s="63" t="s">
        <v>976</v>
      </c>
      <c r="Z356" s="63" t="s">
        <v>977</v>
      </c>
      <c r="AA356" s="61">
        <v>6012220601</v>
      </c>
      <c r="AB356" s="63" t="s">
        <v>978</v>
      </c>
      <c r="AC356" s="79">
        <v>144029984</v>
      </c>
      <c r="AD356" s="79">
        <v>0</v>
      </c>
      <c r="AE356" s="79">
        <v>0</v>
      </c>
      <c r="AF356" s="79">
        <v>7047338</v>
      </c>
      <c r="AG356" s="79">
        <v>0</v>
      </c>
      <c r="AH356" s="79">
        <v>13213760</v>
      </c>
      <c r="AI356" s="79">
        <v>0</v>
      </c>
      <c r="AJ356" s="79">
        <v>13213760</v>
      </c>
      <c r="AK356" s="79">
        <v>0</v>
      </c>
      <c r="AL356" s="79">
        <v>13213760</v>
      </c>
      <c r="AM356" s="83">
        <v>0</v>
      </c>
      <c r="AN356" s="79">
        <v>13213760</v>
      </c>
      <c r="AO356" s="79">
        <v>0</v>
      </c>
      <c r="AP356" s="79">
        <v>13213760</v>
      </c>
      <c r="AQ356" s="79">
        <v>0</v>
      </c>
      <c r="AR356" s="79">
        <v>13213760</v>
      </c>
      <c r="AS356" s="79">
        <v>0</v>
      </c>
      <c r="AT356" s="79">
        <v>13213760</v>
      </c>
      <c r="AU356" s="79">
        <v>0</v>
      </c>
      <c r="AV356" s="79">
        <v>13213760</v>
      </c>
      <c r="AW356" s="79">
        <v>0</v>
      </c>
      <c r="AX356" s="79">
        <v>13213760</v>
      </c>
      <c r="AY356" s="79">
        <v>0</v>
      </c>
      <c r="AZ356" s="79">
        <v>18058806</v>
      </c>
      <c r="BA356" s="70">
        <f t="shared" ref="BA356:BB356" si="350">AC356+AE356+AG356+AI356+AK356+AM356+AO356+AQ356+AS356+AU356+AW356+AY356</f>
        <v>144029984</v>
      </c>
      <c r="BB356" s="70">
        <f t="shared" si="350"/>
        <v>144029984</v>
      </c>
      <c r="BC356" s="71">
        <f t="shared" si="1"/>
        <v>0</v>
      </c>
      <c r="BD356" s="72">
        <f t="shared" si="2"/>
        <v>0</v>
      </c>
      <c r="BE356" s="72">
        <f t="shared" si="3"/>
        <v>0</v>
      </c>
    </row>
    <row r="357" spans="1:57" s="73" customFormat="1" ht="14.25" customHeight="1">
      <c r="A357" s="61" t="s">
        <v>57</v>
      </c>
      <c r="B357" s="61" t="s">
        <v>969</v>
      </c>
      <c r="C357" s="94" t="s">
        <v>970</v>
      </c>
      <c r="D357" s="94" t="s">
        <v>60</v>
      </c>
      <c r="E357" s="94">
        <v>9</v>
      </c>
      <c r="F357" s="61" t="s">
        <v>1001</v>
      </c>
      <c r="G357" s="63" t="s">
        <v>990</v>
      </c>
      <c r="H357" s="63" t="s">
        <v>991</v>
      </c>
      <c r="I357" s="63" t="s">
        <v>660</v>
      </c>
      <c r="J357" s="64">
        <v>93142104</v>
      </c>
      <c r="K357" s="63" t="s">
        <v>992</v>
      </c>
      <c r="L357" s="63" t="s">
        <v>231</v>
      </c>
      <c r="M357" s="63" t="s">
        <v>1002</v>
      </c>
      <c r="N357" s="63" t="s">
        <v>84</v>
      </c>
      <c r="O357" s="63" t="s">
        <v>85</v>
      </c>
      <c r="P357" s="63" t="s">
        <v>69</v>
      </c>
      <c r="Q357" s="63">
        <v>8</v>
      </c>
      <c r="R357" s="63" t="s">
        <v>71</v>
      </c>
      <c r="S357" s="63" t="s">
        <v>446</v>
      </c>
      <c r="T357" s="63" t="s">
        <v>73</v>
      </c>
      <c r="U357" s="83">
        <v>300160000</v>
      </c>
      <c r="V357" s="83">
        <v>300160000</v>
      </c>
      <c r="W357" s="63" t="s">
        <v>74</v>
      </c>
      <c r="X357" s="63" t="s">
        <v>65</v>
      </c>
      <c r="Y357" s="63" t="s">
        <v>976</v>
      </c>
      <c r="Z357" s="63" t="s">
        <v>977</v>
      </c>
      <c r="AA357" s="61">
        <v>6012220601</v>
      </c>
      <c r="AB357" s="63" t="s">
        <v>978</v>
      </c>
      <c r="AC357" s="70"/>
      <c r="AD357" s="70"/>
      <c r="AE357" s="70"/>
      <c r="AF357" s="70"/>
      <c r="AG357" s="70"/>
      <c r="AH357" s="70"/>
      <c r="AI357" s="79">
        <v>300160000</v>
      </c>
      <c r="AJ357" s="70"/>
      <c r="AK357" s="70"/>
      <c r="AL357" s="79">
        <v>90048000</v>
      </c>
      <c r="AM357" s="82"/>
      <c r="AN357" s="70"/>
      <c r="AO357" s="70"/>
      <c r="AP357" s="70"/>
      <c r="AQ357" s="70"/>
      <c r="AR357" s="71">
        <v>120064000</v>
      </c>
      <c r="AS357" s="70"/>
      <c r="AT357" s="70"/>
      <c r="AU357" s="70"/>
      <c r="AV357" s="70"/>
      <c r="AW357" s="70"/>
      <c r="AX357" s="70"/>
      <c r="AY357" s="70"/>
      <c r="AZ357" s="79">
        <v>90048000</v>
      </c>
      <c r="BA357" s="70">
        <f t="shared" ref="BA357:BB357" si="351">AC357+AE357+AG357+AI357+AK357+AM357+AO357+AQ357+AS357+AU357+AW357+AY357</f>
        <v>300160000</v>
      </c>
      <c r="BB357" s="70">
        <f t="shared" si="351"/>
        <v>300160000</v>
      </c>
      <c r="BC357" s="71">
        <f t="shared" si="1"/>
        <v>0</v>
      </c>
      <c r="BD357" s="72">
        <f t="shared" si="2"/>
        <v>0</v>
      </c>
      <c r="BE357" s="72">
        <f t="shared" si="3"/>
        <v>0</v>
      </c>
    </row>
    <row r="358" spans="1:57" s="73" customFormat="1" ht="14.25" customHeight="1">
      <c r="A358" s="61" t="s">
        <v>57</v>
      </c>
      <c r="B358" s="61" t="s">
        <v>969</v>
      </c>
      <c r="C358" s="94" t="s">
        <v>970</v>
      </c>
      <c r="D358" s="94" t="s">
        <v>60</v>
      </c>
      <c r="E358" s="94">
        <v>13</v>
      </c>
      <c r="F358" s="99" t="s">
        <v>1003</v>
      </c>
      <c r="G358" s="63" t="s">
        <v>990</v>
      </c>
      <c r="H358" s="63" t="s">
        <v>991</v>
      </c>
      <c r="I358" s="63" t="s">
        <v>1004</v>
      </c>
      <c r="J358" s="64">
        <v>93142104</v>
      </c>
      <c r="K358" s="63" t="s">
        <v>992</v>
      </c>
      <c r="L358" s="63" t="s">
        <v>231</v>
      </c>
      <c r="M358" s="63" t="s">
        <v>1005</v>
      </c>
      <c r="N358" s="63" t="s">
        <v>84</v>
      </c>
      <c r="O358" s="63" t="s">
        <v>85</v>
      </c>
      <c r="P358" s="63" t="s">
        <v>69</v>
      </c>
      <c r="Q358" s="63">
        <v>8</v>
      </c>
      <c r="R358" s="63" t="s">
        <v>71</v>
      </c>
      <c r="S358" s="63" t="s">
        <v>446</v>
      </c>
      <c r="T358" s="63" t="s">
        <v>73</v>
      </c>
      <c r="U358" s="83">
        <v>0</v>
      </c>
      <c r="V358" s="83">
        <v>0</v>
      </c>
      <c r="W358" s="63" t="s">
        <v>74</v>
      </c>
      <c r="X358" s="63" t="s">
        <v>65</v>
      </c>
      <c r="Y358" s="63" t="s">
        <v>976</v>
      </c>
      <c r="Z358" s="63" t="s">
        <v>977</v>
      </c>
      <c r="AA358" s="61">
        <v>6012220601</v>
      </c>
      <c r="AB358" s="63" t="s">
        <v>978</v>
      </c>
      <c r="AC358" s="79">
        <v>0</v>
      </c>
      <c r="AD358" s="79">
        <v>0</v>
      </c>
      <c r="AE358" s="79">
        <v>0</v>
      </c>
      <c r="AF358" s="79">
        <v>0</v>
      </c>
      <c r="AG358" s="79">
        <v>0</v>
      </c>
      <c r="AH358" s="79">
        <v>0</v>
      </c>
      <c r="AI358" s="79">
        <v>0</v>
      </c>
      <c r="AJ358" s="79">
        <v>0</v>
      </c>
      <c r="AK358" s="79">
        <v>0</v>
      </c>
      <c r="AL358" s="79">
        <v>0</v>
      </c>
      <c r="AM358" s="83">
        <v>0</v>
      </c>
      <c r="AN358" s="79">
        <v>0</v>
      </c>
      <c r="AO358" s="79">
        <v>0</v>
      </c>
      <c r="AP358" s="79">
        <v>0</v>
      </c>
      <c r="AQ358" s="79">
        <v>0</v>
      </c>
      <c r="AR358" s="79">
        <v>0</v>
      </c>
      <c r="AS358" s="79">
        <v>0</v>
      </c>
      <c r="AT358" s="79">
        <v>0</v>
      </c>
      <c r="AU358" s="79">
        <v>0</v>
      </c>
      <c r="AV358" s="79">
        <v>0</v>
      </c>
      <c r="AW358" s="79">
        <v>0</v>
      </c>
      <c r="AX358" s="79">
        <v>0</v>
      </c>
      <c r="AY358" s="79">
        <v>0</v>
      </c>
      <c r="AZ358" s="79">
        <v>0</v>
      </c>
      <c r="BA358" s="70">
        <f t="shared" ref="BA358:BB358" si="352">AC358+AE358+AG358+AI358+AK358+AM358+AO358+AQ358+AS358+AU358+AW358+AY358</f>
        <v>0</v>
      </c>
      <c r="BB358" s="70">
        <f t="shared" si="352"/>
        <v>0</v>
      </c>
      <c r="BC358" s="71">
        <f t="shared" si="1"/>
        <v>0</v>
      </c>
      <c r="BD358" s="72">
        <f t="shared" si="2"/>
        <v>0</v>
      </c>
      <c r="BE358" s="72">
        <f t="shared" si="3"/>
        <v>0</v>
      </c>
    </row>
    <row r="359" spans="1:57" s="73" customFormat="1" ht="14.25" customHeight="1">
      <c r="A359" s="61" t="s">
        <v>57</v>
      </c>
      <c r="B359" s="61" t="s">
        <v>969</v>
      </c>
      <c r="C359" s="94" t="s">
        <v>970</v>
      </c>
      <c r="D359" s="94" t="s">
        <v>60</v>
      </c>
      <c r="E359" s="94">
        <v>21</v>
      </c>
      <c r="F359" s="61" t="s">
        <v>1006</v>
      </c>
      <c r="G359" s="63" t="s">
        <v>995</v>
      </c>
      <c r="H359" s="63" t="s">
        <v>996</v>
      </c>
      <c r="I359" s="63" t="s">
        <v>268</v>
      </c>
      <c r="J359" s="64">
        <v>81101516</v>
      </c>
      <c r="K359" s="63" t="s">
        <v>997</v>
      </c>
      <c r="L359" s="63" t="s">
        <v>231</v>
      </c>
      <c r="M359" s="63" t="s">
        <v>1007</v>
      </c>
      <c r="N359" s="63" t="s">
        <v>124</v>
      </c>
      <c r="O359" s="63" t="s">
        <v>125</v>
      </c>
      <c r="P359" s="63" t="s">
        <v>70</v>
      </c>
      <c r="Q359" s="63">
        <v>6</v>
      </c>
      <c r="R359" s="63" t="s">
        <v>71</v>
      </c>
      <c r="S359" s="63" t="s">
        <v>446</v>
      </c>
      <c r="T359" s="63" t="s">
        <v>73</v>
      </c>
      <c r="U359" s="83">
        <v>450240000</v>
      </c>
      <c r="V359" s="83">
        <v>450240000</v>
      </c>
      <c r="W359" s="63" t="s">
        <v>74</v>
      </c>
      <c r="X359" s="63" t="s">
        <v>65</v>
      </c>
      <c r="Y359" s="63" t="s">
        <v>976</v>
      </c>
      <c r="Z359" s="63" t="s">
        <v>977</v>
      </c>
      <c r="AA359" s="61">
        <v>6012220601</v>
      </c>
      <c r="AB359" s="63" t="s">
        <v>978</v>
      </c>
      <c r="AC359" s="70"/>
      <c r="AD359" s="70"/>
      <c r="AE359" s="70"/>
      <c r="AF359" s="70"/>
      <c r="AG359" s="70"/>
      <c r="AH359" s="70"/>
      <c r="AI359" s="70"/>
      <c r="AJ359" s="70"/>
      <c r="AK359" s="70"/>
      <c r="AL359" s="82"/>
      <c r="AM359" s="82"/>
      <c r="AN359" s="70"/>
      <c r="AO359" s="79">
        <v>450240000</v>
      </c>
      <c r="AP359" s="70"/>
      <c r="AQ359" s="70"/>
      <c r="AR359" s="79">
        <v>135072000</v>
      </c>
      <c r="AS359" s="70"/>
      <c r="AT359" s="70"/>
      <c r="AU359" s="70"/>
      <c r="AV359" s="79">
        <v>180096000</v>
      </c>
      <c r="AW359" s="70"/>
      <c r="AX359" s="70"/>
      <c r="AY359" s="70"/>
      <c r="AZ359" s="79">
        <v>135072000</v>
      </c>
      <c r="BA359" s="70">
        <f t="shared" ref="BA359:BB359" si="353">AC359+AE359+AG359+AI359+AK359+AM359+AO359+AQ359+AS359+AU359+AW359+AY359</f>
        <v>450240000</v>
      </c>
      <c r="BB359" s="70">
        <f t="shared" si="353"/>
        <v>450240000</v>
      </c>
      <c r="BC359" s="71">
        <f t="shared" si="1"/>
        <v>0</v>
      </c>
      <c r="BD359" s="72">
        <f t="shared" si="2"/>
        <v>0</v>
      </c>
      <c r="BE359" s="72">
        <f t="shared" si="3"/>
        <v>0</v>
      </c>
    </row>
    <row r="360" spans="1:57" s="73" customFormat="1" ht="14.25" customHeight="1">
      <c r="A360" s="61" t="s">
        <v>57</v>
      </c>
      <c r="B360" s="61" t="s">
        <v>969</v>
      </c>
      <c r="C360" s="94" t="s">
        <v>970</v>
      </c>
      <c r="D360" s="94" t="s">
        <v>60</v>
      </c>
      <c r="E360" s="94">
        <v>21</v>
      </c>
      <c r="F360" s="61" t="s">
        <v>1008</v>
      </c>
      <c r="G360" s="63" t="s">
        <v>995</v>
      </c>
      <c r="H360" s="63" t="s">
        <v>996</v>
      </c>
      <c r="I360" s="63" t="s">
        <v>268</v>
      </c>
      <c r="J360" s="64">
        <v>81101516</v>
      </c>
      <c r="K360" s="63" t="s">
        <v>997</v>
      </c>
      <c r="L360" s="63" t="s">
        <v>231</v>
      </c>
      <c r="M360" s="63" t="s">
        <v>1009</v>
      </c>
      <c r="N360" s="63" t="s">
        <v>124</v>
      </c>
      <c r="O360" s="63" t="s">
        <v>125</v>
      </c>
      <c r="P360" s="63" t="s">
        <v>70</v>
      </c>
      <c r="Q360" s="63">
        <v>6</v>
      </c>
      <c r="R360" s="63" t="s">
        <v>71</v>
      </c>
      <c r="S360" s="63" t="s">
        <v>446</v>
      </c>
      <c r="T360" s="63" t="s">
        <v>73</v>
      </c>
      <c r="U360" s="83">
        <v>300160000</v>
      </c>
      <c r="V360" s="83">
        <v>300160000</v>
      </c>
      <c r="W360" s="63" t="s">
        <v>74</v>
      </c>
      <c r="X360" s="63" t="s">
        <v>65</v>
      </c>
      <c r="Y360" s="63" t="s">
        <v>976</v>
      </c>
      <c r="Z360" s="63" t="s">
        <v>977</v>
      </c>
      <c r="AA360" s="61">
        <v>6012220601</v>
      </c>
      <c r="AB360" s="63" t="s">
        <v>978</v>
      </c>
      <c r="AC360" s="70"/>
      <c r="AD360" s="70"/>
      <c r="AE360" s="70"/>
      <c r="AF360" s="70"/>
      <c r="AG360" s="70"/>
      <c r="AH360" s="70"/>
      <c r="AI360" s="70"/>
      <c r="AJ360" s="70"/>
      <c r="AK360" s="70"/>
      <c r="AL360" s="82"/>
      <c r="AM360" s="82"/>
      <c r="AN360" s="70"/>
      <c r="AO360" s="79">
        <v>300160000</v>
      </c>
      <c r="AP360" s="70"/>
      <c r="AQ360" s="70"/>
      <c r="AR360" s="79">
        <v>90048000</v>
      </c>
      <c r="AS360" s="70"/>
      <c r="AT360" s="70"/>
      <c r="AU360" s="70"/>
      <c r="AV360" s="79">
        <v>120064000</v>
      </c>
      <c r="AW360" s="70"/>
      <c r="AX360" s="70"/>
      <c r="AY360" s="70"/>
      <c r="AZ360" s="79">
        <v>90048000</v>
      </c>
      <c r="BA360" s="70">
        <f t="shared" ref="BA360:BB360" si="354">AC360+AE360+AG360+AI360+AK360+AM360+AO360+AQ360+AS360+AU360+AW360+AY360</f>
        <v>300160000</v>
      </c>
      <c r="BB360" s="70">
        <f t="shared" si="354"/>
        <v>300160000</v>
      </c>
      <c r="BC360" s="71">
        <f t="shared" si="1"/>
        <v>0</v>
      </c>
      <c r="BD360" s="72">
        <f t="shared" si="2"/>
        <v>0</v>
      </c>
      <c r="BE360" s="72">
        <f t="shared" si="3"/>
        <v>0</v>
      </c>
    </row>
    <row r="361" spans="1:57" s="73" customFormat="1" ht="14.25" customHeight="1">
      <c r="A361" s="61" t="s">
        <v>57</v>
      </c>
      <c r="B361" s="61" t="s">
        <v>969</v>
      </c>
      <c r="C361" s="94" t="s">
        <v>970</v>
      </c>
      <c r="D361" s="94" t="s">
        <v>60</v>
      </c>
      <c r="E361" s="94">
        <v>9</v>
      </c>
      <c r="F361" s="61" t="s">
        <v>1010</v>
      </c>
      <c r="G361" s="63" t="s">
        <v>972</v>
      </c>
      <c r="H361" s="63" t="s">
        <v>973</v>
      </c>
      <c r="I361" s="63" t="s">
        <v>680</v>
      </c>
      <c r="J361" s="64" t="s">
        <v>1011</v>
      </c>
      <c r="K361" s="63" t="s">
        <v>974</v>
      </c>
      <c r="L361" s="63" t="s">
        <v>231</v>
      </c>
      <c r="M361" s="63" t="s">
        <v>1012</v>
      </c>
      <c r="N361" s="63" t="s">
        <v>85</v>
      </c>
      <c r="O361" s="63" t="s">
        <v>69</v>
      </c>
      <c r="P361" s="63" t="s">
        <v>124</v>
      </c>
      <c r="Q361" s="63">
        <v>7</v>
      </c>
      <c r="R361" s="63" t="s">
        <v>71</v>
      </c>
      <c r="S361" s="63" t="s">
        <v>446</v>
      </c>
      <c r="T361" s="63" t="s">
        <v>73</v>
      </c>
      <c r="U361" s="83">
        <v>1200000000</v>
      </c>
      <c r="V361" s="83">
        <v>1200000000</v>
      </c>
      <c r="W361" s="63" t="s">
        <v>74</v>
      </c>
      <c r="X361" s="63" t="s">
        <v>65</v>
      </c>
      <c r="Y361" s="63" t="s">
        <v>976</v>
      </c>
      <c r="Z361" s="63" t="s">
        <v>977</v>
      </c>
      <c r="AA361" s="61">
        <v>6012220601</v>
      </c>
      <c r="AB361" s="63" t="s">
        <v>978</v>
      </c>
      <c r="AC361" s="70"/>
      <c r="AD361" s="70"/>
      <c r="AE361" s="70"/>
      <c r="AF361" s="70"/>
      <c r="AG361" s="70"/>
      <c r="AH361" s="70"/>
      <c r="AI361" s="70"/>
      <c r="AJ361" s="70"/>
      <c r="AK361" s="79">
        <v>1200000000</v>
      </c>
      <c r="AL361" s="82"/>
      <c r="AM361" s="82"/>
      <c r="AN361" s="79">
        <v>360000000</v>
      </c>
      <c r="AO361" s="70"/>
      <c r="AP361" s="70"/>
      <c r="AQ361" s="70"/>
      <c r="AR361" s="70"/>
      <c r="AS361" s="70"/>
      <c r="AT361" s="70"/>
      <c r="AU361" s="70"/>
      <c r="AV361" s="79">
        <v>480000000</v>
      </c>
      <c r="AW361" s="70"/>
      <c r="AX361" s="70"/>
      <c r="AY361" s="70"/>
      <c r="AZ361" s="79">
        <v>360000000</v>
      </c>
      <c r="BA361" s="70">
        <f t="shared" ref="BA361:BB361" si="355">AC361+AE361+AG361+AI361+AK361+AM361+AO361+AQ361+AS361+AU361+AW361+AY361</f>
        <v>1200000000</v>
      </c>
      <c r="BB361" s="70">
        <f t="shared" si="355"/>
        <v>1200000000</v>
      </c>
      <c r="BC361" s="71">
        <f t="shared" si="1"/>
        <v>0</v>
      </c>
      <c r="BD361" s="72">
        <f t="shared" si="2"/>
        <v>0</v>
      </c>
      <c r="BE361" s="72">
        <f t="shared" si="3"/>
        <v>0</v>
      </c>
    </row>
    <row r="362" spans="1:57" s="73" customFormat="1" ht="14.25" customHeight="1">
      <c r="A362" s="61" t="s">
        <v>57</v>
      </c>
      <c r="B362" s="61" t="s">
        <v>969</v>
      </c>
      <c r="C362" s="94" t="s">
        <v>970</v>
      </c>
      <c r="D362" s="94" t="s">
        <v>60</v>
      </c>
      <c r="E362" s="94">
        <v>22</v>
      </c>
      <c r="F362" s="61" t="s">
        <v>1013</v>
      </c>
      <c r="G362" s="63" t="s">
        <v>972</v>
      </c>
      <c r="H362" s="63" t="s">
        <v>973</v>
      </c>
      <c r="I362" s="63" t="s">
        <v>680</v>
      </c>
      <c r="J362" s="64">
        <v>81101516</v>
      </c>
      <c r="K362" s="63" t="s">
        <v>974</v>
      </c>
      <c r="L362" s="63" t="s">
        <v>231</v>
      </c>
      <c r="M362" s="63" t="s">
        <v>1014</v>
      </c>
      <c r="N362" s="63" t="s">
        <v>70</v>
      </c>
      <c r="O362" s="63" t="s">
        <v>139</v>
      </c>
      <c r="P362" s="63" t="s">
        <v>140</v>
      </c>
      <c r="Q362" s="63">
        <v>4</v>
      </c>
      <c r="R362" s="63" t="s">
        <v>71</v>
      </c>
      <c r="S362" s="63" t="s">
        <v>446</v>
      </c>
      <c r="T362" s="63" t="s">
        <v>73</v>
      </c>
      <c r="U362" s="83">
        <v>374006384</v>
      </c>
      <c r="V362" s="83">
        <v>374006384</v>
      </c>
      <c r="W362" s="63" t="s">
        <v>74</v>
      </c>
      <c r="X362" s="63" t="s">
        <v>65</v>
      </c>
      <c r="Y362" s="63" t="s">
        <v>976</v>
      </c>
      <c r="Z362" s="63" t="s">
        <v>977</v>
      </c>
      <c r="AA362" s="61">
        <v>6012220601</v>
      </c>
      <c r="AB362" s="63" t="s">
        <v>978</v>
      </c>
      <c r="AC362" s="70"/>
      <c r="AD362" s="70"/>
      <c r="AE362" s="70"/>
      <c r="AF362" s="70"/>
      <c r="AG362" s="70"/>
      <c r="AH362" s="70"/>
      <c r="AI362" s="70"/>
      <c r="AJ362" s="70"/>
      <c r="AK362" s="70"/>
      <c r="AL362" s="82"/>
      <c r="AM362" s="82"/>
      <c r="AN362" s="70"/>
      <c r="AO362" s="70"/>
      <c r="AP362" s="70"/>
      <c r="AQ362" s="70"/>
      <c r="AR362" s="70"/>
      <c r="AS362" s="79">
        <v>374006384</v>
      </c>
      <c r="AT362" s="70"/>
      <c r="AU362" s="70"/>
      <c r="AV362" s="79">
        <v>112201915</v>
      </c>
      <c r="AW362" s="70"/>
      <c r="AX362" s="70"/>
      <c r="AY362" s="70"/>
      <c r="AZ362" s="79">
        <v>261804469</v>
      </c>
      <c r="BA362" s="70">
        <f t="shared" ref="BA362:BB362" si="356">AC362+AE362+AG362+AI362+AK362+AM362+AO362+AQ362+AS362+AU362+AW362+AY362</f>
        <v>374006384</v>
      </c>
      <c r="BB362" s="70">
        <f t="shared" si="356"/>
        <v>374006384</v>
      </c>
      <c r="BC362" s="71">
        <f t="shared" si="1"/>
        <v>0</v>
      </c>
      <c r="BD362" s="72">
        <f t="shared" si="2"/>
        <v>0</v>
      </c>
      <c r="BE362" s="72">
        <f t="shared" si="3"/>
        <v>0</v>
      </c>
    </row>
    <row r="363" spans="1:57" s="73" customFormat="1" ht="14.25" customHeight="1">
      <c r="A363" s="61" t="s">
        <v>57</v>
      </c>
      <c r="B363" s="61" t="s">
        <v>969</v>
      </c>
      <c r="C363" s="94" t="s">
        <v>970</v>
      </c>
      <c r="D363" s="94" t="s">
        <v>60</v>
      </c>
      <c r="E363" s="94">
        <v>13</v>
      </c>
      <c r="F363" s="99" t="s">
        <v>1015</v>
      </c>
      <c r="G363" s="63" t="s">
        <v>990</v>
      </c>
      <c r="H363" s="63" t="s">
        <v>991</v>
      </c>
      <c r="I363" s="63" t="s">
        <v>1004</v>
      </c>
      <c r="J363" s="64">
        <v>80111620</v>
      </c>
      <c r="K363" s="63" t="s">
        <v>992</v>
      </c>
      <c r="L363" s="63" t="s">
        <v>82</v>
      </c>
      <c r="M363" s="63" t="s">
        <v>1016</v>
      </c>
      <c r="N363" s="63" t="s">
        <v>90</v>
      </c>
      <c r="O363" s="63" t="s">
        <v>90</v>
      </c>
      <c r="P363" s="63" t="s">
        <v>90</v>
      </c>
      <c r="Q363" s="63">
        <v>11</v>
      </c>
      <c r="R363" s="63" t="s">
        <v>71</v>
      </c>
      <c r="S363" s="63" t="s">
        <v>72</v>
      </c>
      <c r="T363" s="63" t="s">
        <v>73</v>
      </c>
      <c r="U363" s="83">
        <v>98971950</v>
      </c>
      <c r="V363" s="83">
        <v>98971950</v>
      </c>
      <c r="W363" s="63" t="s">
        <v>74</v>
      </c>
      <c r="X363" s="63" t="s">
        <v>65</v>
      </c>
      <c r="Y363" s="63" t="s">
        <v>976</v>
      </c>
      <c r="Z363" s="63" t="s">
        <v>977</v>
      </c>
      <c r="AA363" s="61">
        <v>6012220601</v>
      </c>
      <c r="AB363" s="63" t="s">
        <v>978</v>
      </c>
      <c r="AC363" s="83">
        <v>98971950</v>
      </c>
      <c r="AD363" s="79">
        <v>0</v>
      </c>
      <c r="AE363" s="79">
        <v>0</v>
      </c>
      <c r="AF363" s="83">
        <v>8997450</v>
      </c>
      <c r="AG363" s="79">
        <v>0</v>
      </c>
      <c r="AH363" s="71">
        <v>8997450</v>
      </c>
      <c r="AI363" s="79">
        <v>0</v>
      </c>
      <c r="AJ363" s="79">
        <v>8997450</v>
      </c>
      <c r="AK363" s="79">
        <v>0</v>
      </c>
      <c r="AL363" s="79">
        <v>8997450</v>
      </c>
      <c r="AM363" s="83">
        <v>0</v>
      </c>
      <c r="AN363" s="79">
        <v>8997450</v>
      </c>
      <c r="AO363" s="79">
        <v>0</v>
      </c>
      <c r="AP363" s="79">
        <v>8997450</v>
      </c>
      <c r="AQ363" s="79">
        <v>0</v>
      </c>
      <c r="AR363" s="79">
        <v>8997450</v>
      </c>
      <c r="AS363" s="79">
        <v>0</v>
      </c>
      <c r="AT363" s="79">
        <v>8997450</v>
      </c>
      <c r="AU363" s="79">
        <v>0</v>
      </c>
      <c r="AV363" s="79">
        <v>8997450</v>
      </c>
      <c r="AW363" s="79">
        <v>0</v>
      </c>
      <c r="AX363" s="79">
        <v>8997450</v>
      </c>
      <c r="AY363" s="79">
        <v>0</v>
      </c>
      <c r="AZ363" s="71">
        <v>8997450</v>
      </c>
      <c r="BA363" s="70">
        <f t="shared" ref="BA363:BB363" si="357">AC363+AE363+AG363+AI363+AK363+AM363+AO363+AQ363+AS363+AU363+AW363+AY363</f>
        <v>98971950</v>
      </c>
      <c r="BB363" s="70">
        <f t="shared" si="357"/>
        <v>98971950</v>
      </c>
      <c r="BC363" s="71">
        <f t="shared" si="1"/>
        <v>0</v>
      </c>
      <c r="BD363" s="72">
        <f t="shared" si="2"/>
        <v>0</v>
      </c>
      <c r="BE363" s="72">
        <f t="shared" si="3"/>
        <v>0</v>
      </c>
    </row>
    <row r="364" spans="1:57" s="73" customFormat="1" ht="14.25" customHeight="1">
      <c r="A364" s="61" t="s">
        <v>57</v>
      </c>
      <c r="B364" s="61" t="s">
        <v>969</v>
      </c>
      <c r="C364" s="94" t="s">
        <v>970</v>
      </c>
      <c r="D364" s="94" t="s">
        <v>60</v>
      </c>
      <c r="E364" s="94">
        <v>2</v>
      </c>
      <c r="F364" s="61" t="s">
        <v>1017</v>
      </c>
      <c r="G364" s="63" t="s">
        <v>990</v>
      </c>
      <c r="H364" s="63" t="s">
        <v>991</v>
      </c>
      <c r="I364" s="63" t="s">
        <v>1004</v>
      </c>
      <c r="J364" s="64">
        <v>80111620</v>
      </c>
      <c r="K364" s="63" t="s">
        <v>992</v>
      </c>
      <c r="L364" s="63" t="s">
        <v>82</v>
      </c>
      <c r="M364" s="63" t="s">
        <v>1018</v>
      </c>
      <c r="N364" s="63" t="s">
        <v>90</v>
      </c>
      <c r="O364" s="63" t="s">
        <v>90</v>
      </c>
      <c r="P364" s="63" t="s">
        <v>90</v>
      </c>
      <c r="Q364" s="63">
        <v>11</v>
      </c>
      <c r="R364" s="63" t="s">
        <v>71</v>
      </c>
      <c r="S364" s="63" t="s">
        <v>72</v>
      </c>
      <c r="T364" s="63" t="s">
        <v>73</v>
      </c>
      <c r="U364" s="83">
        <v>137500000</v>
      </c>
      <c r="V364" s="83">
        <v>137500000</v>
      </c>
      <c r="W364" s="63" t="s">
        <v>74</v>
      </c>
      <c r="X364" s="63" t="s">
        <v>65</v>
      </c>
      <c r="Y364" s="63" t="s">
        <v>976</v>
      </c>
      <c r="Z364" s="63" t="s">
        <v>977</v>
      </c>
      <c r="AA364" s="61">
        <v>6012220601</v>
      </c>
      <c r="AB364" s="63" t="s">
        <v>978</v>
      </c>
      <c r="AC364" s="83">
        <v>137500000</v>
      </c>
      <c r="AD364" s="70"/>
      <c r="AE364" s="70"/>
      <c r="AF364" s="83"/>
      <c r="AG364" s="70"/>
      <c r="AH364" s="71">
        <v>12500000</v>
      </c>
      <c r="AI364" s="70"/>
      <c r="AJ364" s="71">
        <v>12500000</v>
      </c>
      <c r="AK364" s="70"/>
      <c r="AL364" s="71">
        <v>12500000</v>
      </c>
      <c r="AM364" s="82"/>
      <c r="AN364" s="71">
        <v>12500000</v>
      </c>
      <c r="AO364" s="70"/>
      <c r="AP364" s="71">
        <v>12500000</v>
      </c>
      <c r="AQ364" s="70"/>
      <c r="AR364" s="71">
        <v>12500000</v>
      </c>
      <c r="AS364" s="70"/>
      <c r="AT364" s="71">
        <v>12500000</v>
      </c>
      <c r="AU364" s="70"/>
      <c r="AV364" s="71">
        <v>12500000</v>
      </c>
      <c r="AW364" s="70"/>
      <c r="AX364" s="71">
        <v>12500000</v>
      </c>
      <c r="AY364" s="70"/>
      <c r="AZ364" s="71">
        <v>25000000</v>
      </c>
      <c r="BA364" s="70">
        <f t="shared" ref="BA364:BB364" si="358">AC364+AE364+AG364+AI364+AK364+AM364+AO364+AQ364+AS364+AU364+AW364+AY364</f>
        <v>137500000</v>
      </c>
      <c r="BB364" s="70">
        <f t="shared" si="358"/>
        <v>137500000</v>
      </c>
      <c r="BC364" s="71">
        <f t="shared" si="1"/>
        <v>0</v>
      </c>
      <c r="BD364" s="72">
        <f t="shared" si="2"/>
        <v>0</v>
      </c>
      <c r="BE364" s="72">
        <f t="shared" si="3"/>
        <v>0</v>
      </c>
    </row>
    <row r="365" spans="1:57" s="73" customFormat="1" ht="14.25" customHeight="1">
      <c r="A365" s="61" t="s">
        <v>57</v>
      </c>
      <c r="B365" s="61" t="s">
        <v>969</v>
      </c>
      <c r="C365" s="94" t="s">
        <v>970</v>
      </c>
      <c r="D365" s="94" t="s">
        <v>60</v>
      </c>
      <c r="E365" s="94">
        <v>2</v>
      </c>
      <c r="F365" s="61" t="s">
        <v>1019</v>
      </c>
      <c r="G365" s="63" t="s">
        <v>995</v>
      </c>
      <c r="H365" s="63" t="s">
        <v>996</v>
      </c>
      <c r="I365" s="63" t="s">
        <v>276</v>
      </c>
      <c r="J365" s="64">
        <v>80111620</v>
      </c>
      <c r="K365" s="63" t="s">
        <v>997</v>
      </c>
      <c r="L365" s="63" t="s">
        <v>82</v>
      </c>
      <c r="M365" s="63" t="s">
        <v>1020</v>
      </c>
      <c r="N365" s="63" t="s">
        <v>90</v>
      </c>
      <c r="O365" s="63" t="s">
        <v>90</v>
      </c>
      <c r="P365" s="63" t="s">
        <v>90</v>
      </c>
      <c r="Q365" s="63">
        <v>11</v>
      </c>
      <c r="R365" s="63" t="s">
        <v>71</v>
      </c>
      <c r="S365" s="63" t="s">
        <v>72</v>
      </c>
      <c r="T365" s="63" t="s">
        <v>73</v>
      </c>
      <c r="U365" s="83">
        <v>4526500</v>
      </c>
      <c r="V365" s="83">
        <v>4526500</v>
      </c>
      <c r="W365" s="63" t="s">
        <v>74</v>
      </c>
      <c r="X365" s="63" t="s">
        <v>65</v>
      </c>
      <c r="Y365" s="63" t="s">
        <v>976</v>
      </c>
      <c r="Z365" s="63" t="s">
        <v>977</v>
      </c>
      <c r="AA365" s="61">
        <v>6012220601</v>
      </c>
      <c r="AB365" s="63" t="s">
        <v>978</v>
      </c>
      <c r="AC365" s="83">
        <v>4526500</v>
      </c>
      <c r="AD365" s="70"/>
      <c r="AE365" s="70"/>
      <c r="AF365" s="83"/>
      <c r="AG365" s="70"/>
      <c r="AH365" s="71">
        <v>411500</v>
      </c>
      <c r="AI365" s="70"/>
      <c r="AJ365" s="71">
        <v>411500</v>
      </c>
      <c r="AK365" s="70"/>
      <c r="AL365" s="71">
        <v>411500</v>
      </c>
      <c r="AM365" s="82"/>
      <c r="AN365" s="71">
        <v>411500</v>
      </c>
      <c r="AO365" s="70"/>
      <c r="AP365" s="71">
        <v>411500</v>
      </c>
      <c r="AQ365" s="70"/>
      <c r="AR365" s="71">
        <v>411500</v>
      </c>
      <c r="AS365" s="70"/>
      <c r="AT365" s="71">
        <v>411500</v>
      </c>
      <c r="AU365" s="70"/>
      <c r="AV365" s="71">
        <v>411500</v>
      </c>
      <c r="AW365" s="70"/>
      <c r="AX365" s="71">
        <v>411500</v>
      </c>
      <c r="AY365" s="70"/>
      <c r="AZ365" s="71">
        <v>823000</v>
      </c>
      <c r="BA365" s="70">
        <f t="shared" ref="BA365:BB365" si="359">AC365+AE365+AG365+AI365+AK365+AM365+AO365+AQ365+AS365+AU365+AW365+AY365</f>
        <v>4526500</v>
      </c>
      <c r="BB365" s="70">
        <f t="shared" si="359"/>
        <v>4526500</v>
      </c>
      <c r="BC365" s="71">
        <f t="shared" si="1"/>
        <v>0</v>
      </c>
      <c r="BD365" s="72">
        <f t="shared" si="2"/>
        <v>0</v>
      </c>
      <c r="BE365" s="72">
        <f t="shared" si="3"/>
        <v>0</v>
      </c>
    </row>
    <row r="366" spans="1:57" s="73" customFormat="1" ht="14.25">
      <c r="A366" s="61" t="s">
        <v>57</v>
      </c>
      <c r="B366" s="61" t="s">
        <v>969</v>
      </c>
      <c r="C366" s="94" t="s">
        <v>970</v>
      </c>
      <c r="D366" s="94" t="s">
        <v>60</v>
      </c>
      <c r="E366" s="94" t="s">
        <v>102</v>
      </c>
      <c r="F366" s="63" t="s">
        <v>1021</v>
      </c>
      <c r="G366" s="63" t="s">
        <v>995</v>
      </c>
      <c r="H366" s="63" t="s">
        <v>996</v>
      </c>
      <c r="I366" s="63" t="s">
        <v>276</v>
      </c>
      <c r="J366" s="78">
        <v>78111502</v>
      </c>
      <c r="K366" s="63" t="s">
        <v>997</v>
      </c>
      <c r="L366" s="63" t="s">
        <v>262</v>
      </c>
      <c r="M366" s="63" t="s">
        <v>1022</v>
      </c>
      <c r="N366" s="63" t="s">
        <v>125</v>
      </c>
      <c r="O366" s="63" t="s">
        <v>125</v>
      </c>
      <c r="P366" s="63" t="s">
        <v>125</v>
      </c>
      <c r="Q366" s="63">
        <v>6.5</v>
      </c>
      <c r="R366" s="63" t="s">
        <v>71</v>
      </c>
      <c r="S366" s="63" t="s">
        <v>264</v>
      </c>
      <c r="T366" s="63" t="s">
        <v>73</v>
      </c>
      <c r="U366" s="83">
        <v>40000000</v>
      </c>
      <c r="V366" s="83">
        <v>40000000</v>
      </c>
      <c r="W366" s="63" t="s">
        <v>74</v>
      </c>
      <c r="X366" s="63" t="s">
        <v>65</v>
      </c>
      <c r="Y366" s="63" t="s">
        <v>976</v>
      </c>
      <c r="Z366" s="63" t="s">
        <v>977</v>
      </c>
      <c r="AA366" s="61">
        <v>6012220601</v>
      </c>
      <c r="AB366" s="63" t="s">
        <v>978</v>
      </c>
      <c r="AC366" s="70"/>
      <c r="AD366" s="70"/>
      <c r="AE366" s="70"/>
      <c r="AF366" s="70"/>
      <c r="AG366" s="70"/>
      <c r="AH366" s="70"/>
      <c r="AI366" s="70"/>
      <c r="AJ366" s="70"/>
      <c r="AK366" s="100"/>
      <c r="AL366" s="70"/>
      <c r="AM366" s="83">
        <v>40000000</v>
      </c>
      <c r="AN366" s="100"/>
      <c r="AO366" s="70"/>
      <c r="AP366" s="71">
        <v>3500000</v>
      </c>
      <c r="AQ366" s="100"/>
      <c r="AR366" s="71">
        <v>7000000</v>
      </c>
      <c r="AS366" s="70"/>
      <c r="AT366" s="71">
        <v>8000000</v>
      </c>
      <c r="AU366" s="70"/>
      <c r="AV366" s="71">
        <v>8500000</v>
      </c>
      <c r="AW366" s="70"/>
      <c r="AX366" s="71">
        <v>11000000</v>
      </c>
      <c r="AY366" s="70"/>
      <c r="AZ366" s="71">
        <v>2000000</v>
      </c>
      <c r="BA366" s="70">
        <f t="shared" ref="BA366:BB366" si="360">AC366+AE366+AG366+AI366+AK366+AM366+AO366+AQ366+AS366+AU366+AW366+AY366</f>
        <v>40000000</v>
      </c>
      <c r="BB366" s="70">
        <f t="shared" si="360"/>
        <v>40000000</v>
      </c>
      <c r="BC366" s="71">
        <f t="shared" si="1"/>
        <v>0</v>
      </c>
      <c r="BD366" s="72">
        <f t="shared" si="2"/>
        <v>0</v>
      </c>
      <c r="BE366" s="72">
        <f t="shared" si="3"/>
        <v>0</v>
      </c>
    </row>
    <row r="367" spans="1:57" s="73" customFormat="1" ht="16.5" customHeight="1">
      <c r="A367" s="61" t="s">
        <v>57</v>
      </c>
      <c r="B367" s="61" t="s">
        <v>969</v>
      </c>
      <c r="C367" s="94" t="s">
        <v>970</v>
      </c>
      <c r="D367" s="94" t="s">
        <v>60</v>
      </c>
      <c r="E367" s="94" t="s">
        <v>102</v>
      </c>
      <c r="F367" s="63" t="s">
        <v>1023</v>
      </c>
      <c r="G367" s="63" t="s">
        <v>995</v>
      </c>
      <c r="H367" s="63" t="s">
        <v>996</v>
      </c>
      <c r="I367" s="63" t="s">
        <v>276</v>
      </c>
      <c r="J367" s="64" t="s">
        <v>65</v>
      </c>
      <c r="K367" s="63" t="s">
        <v>997</v>
      </c>
      <c r="L367" s="63" t="s">
        <v>255</v>
      </c>
      <c r="M367" s="63" t="s">
        <v>1024</v>
      </c>
      <c r="N367" s="63" t="s">
        <v>65</v>
      </c>
      <c r="O367" s="63" t="s">
        <v>65</v>
      </c>
      <c r="P367" s="63" t="s">
        <v>65</v>
      </c>
      <c r="Q367" s="63" t="s">
        <v>65</v>
      </c>
      <c r="R367" s="63" t="s">
        <v>65</v>
      </c>
      <c r="S367" s="63" t="s">
        <v>65</v>
      </c>
      <c r="T367" s="63" t="s">
        <v>73</v>
      </c>
      <c r="U367" s="83">
        <v>40000000</v>
      </c>
      <c r="V367" s="83">
        <v>40000000</v>
      </c>
      <c r="W367" s="63" t="s">
        <v>74</v>
      </c>
      <c r="X367" s="63" t="s">
        <v>65</v>
      </c>
      <c r="Y367" s="63" t="s">
        <v>976</v>
      </c>
      <c r="Z367" s="63" t="s">
        <v>977</v>
      </c>
      <c r="AA367" s="61">
        <v>6012220601</v>
      </c>
      <c r="AB367" s="63" t="s">
        <v>978</v>
      </c>
      <c r="AC367" s="70"/>
      <c r="AD367" s="70"/>
      <c r="AE367" s="71">
        <v>500000</v>
      </c>
      <c r="AF367" s="71">
        <v>500000</v>
      </c>
      <c r="AG367" s="71">
        <v>500000</v>
      </c>
      <c r="AH367" s="71">
        <v>500000</v>
      </c>
      <c r="AI367" s="71">
        <v>2000000</v>
      </c>
      <c r="AJ367" s="71">
        <v>2000000</v>
      </c>
      <c r="AK367" s="71">
        <v>2000000</v>
      </c>
      <c r="AL367" s="71">
        <v>2000000</v>
      </c>
      <c r="AM367" s="71">
        <v>4000000</v>
      </c>
      <c r="AN367" s="71">
        <v>4000000</v>
      </c>
      <c r="AO367" s="71">
        <v>4000000</v>
      </c>
      <c r="AP367" s="71">
        <v>4000000</v>
      </c>
      <c r="AQ367" s="71">
        <v>6000000</v>
      </c>
      <c r="AR367" s="71">
        <v>6000000</v>
      </c>
      <c r="AS367" s="71">
        <v>6000000</v>
      </c>
      <c r="AT367" s="71">
        <v>6000000</v>
      </c>
      <c r="AU367" s="71">
        <v>6000000</v>
      </c>
      <c r="AV367" s="71">
        <v>6000000</v>
      </c>
      <c r="AW367" s="71">
        <v>7000000</v>
      </c>
      <c r="AX367" s="71">
        <v>7000000</v>
      </c>
      <c r="AY367" s="71">
        <v>2000000</v>
      </c>
      <c r="AZ367" s="71">
        <v>2000000</v>
      </c>
      <c r="BA367" s="70">
        <f t="shared" ref="BA367:BB367" si="361">AC367+AE367+AG367+AI367+AK367+AM367+AO367+AQ367+AS367+AU367+AW367+AY367</f>
        <v>40000000</v>
      </c>
      <c r="BB367" s="70">
        <f t="shared" si="361"/>
        <v>40000000</v>
      </c>
      <c r="BC367" s="71">
        <f t="shared" si="1"/>
        <v>0</v>
      </c>
      <c r="BD367" s="72">
        <f t="shared" si="2"/>
        <v>0</v>
      </c>
      <c r="BE367" s="72">
        <f t="shared" si="3"/>
        <v>0</v>
      </c>
    </row>
    <row r="368" spans="1:57" s="73" customFormat="1" ht="14.25" customHeight="1">
      <c r="A368" s="61" t="s">
        <v>57</v>
      </c>
      <c r="B368" s="61" t="s">
        <v>969</v>
      </c>
      <c r="C368" s="94" t="s">
        <v>970</v>
      </c>
      <c r="D368" s="94" t="s">
        <v>60</v>
      </c>
      <c r="E368" s="94">
        <v>13</v>
      </c>
      <c r="F368" s="63" t="s">
        <v>1025</v>
      </c>
      <c r="G368" s="63" t="s">
        <v>990</v>
      </c>
      <c r="H368" s="63" t="s">
        <v>991</v>
      </c>
      <c r="I368" s="63" t="s">
        <v>1004</v>
      </c>
      <c r="J368" s="64">
        <v>80111620</v>
      </c>
      <c r="K368" s="63" t="s">
        <v>992</v>
      </c>
      <c r="L368" s="63" t="s">
        <v>82</v>
      </c>
      <c r="M368" s="63" t="s">
        <v>1026</v>
      </c>
      <c r="N368" s="63" t="s">
        <v>85</v>
      </c>
      <c r="O368" s="63" t="s">
        <v>85</v>
      </c>
      <c r="P368" s="63" t="s">
        <v>69</v>
      </c>
      <c r="Q368" s="63">
        <v>8.9</v>
      </c>
      <c r="R368" s="63" t="s">
        <v>71</v>
      </c>
      <c r="S368" s="63" t="s">
        <v>72</v>
      </c>
      <c r="T368" s="63" t="s">
        <v>73</v>
      </c>
      <c r="U368" s="83">
        <v>53510920</v>
      </c>
      <c r="V368" s="83">
        <v>53510920</v>
      </c>
      <c r="W368" s="63" t="s">
        <v>74</v>
      </c>
      <c r="X368" s="63" t="s">
        <v>65</v>
      </c>
      <c r="Y368" s="63" t="s">
        <v>976</v>
      </c>
      <c r="Z368" s="63" t="s">
        <v>977</v>
      </c>
      <c r="AA368" s="61">
        <v>6012220601</v>
      </c>
      <c r="AB368" s="63" t="s">
        <v>978</v>
      </c>
      <c r="AC368" s="79">
        <v>0</v>
      </c>
      <c r="AD368" s="79">
        <v>0</v>
      </c>
      <c r="AE368" s="71">
        <v>0</v>
      </c>
      <c r="AF368" s="71">
        <v>0</v>
      </c>
      <c r="AG368" s="71">
        <v>0</v>
      </c>
      <c r="AH368" s="71">
        <v>0</v>
      </c>
      <c r="AI368" s="71">
        <v>53510920</v>
      </c>
      <c r="AJ368" s="71">
        <v>0</v>
      </c>
      <c r="AK368" s="71">
        <v>0</v>
      </c>
      <c r="AL368" s="71">
        <v>5945658</v>
      </c>
      <c r="AM368" s="71">
        <v>0</v>
      </c>
      <c r="AN368" s="71">
        <v>5945658</v>
      </c>
      <c r="AO368" s="71">
        <v>0</v>
      </c>
      <c r="AP368" s="71">
        <v>5945658</v>
      </c>
      <c r="AQ368" s="71">
        <v>0</v>
      </c>
      <c r="AR368" s="71">
        <v>5945658</v>
      </c>
      <c r="AS368" s="71">
        <v>0</v>
      </c>
      <c r="AT368" s="71">
        <v>5945658</v>
      </c>
      <c r="AU368" s="71">
        <v>0</v>
      </c>
      <c r="AV368" s="71">
        <v>5945658</v>
      </c>
      <c r="AW368" s="71">
        <v>0</v>
      </c>
      <c r="AX368" s="71">
        <v>5945658</v>
      </c>
      <c r="AY368" s="71">
        <v>0</v>
      </c>
      <c r="AZ368" s="71">
        <v>11891314</v>
      </c>
      <c r="BA368" s="70">
        <f t="shared" ref="BA368:BB368" si="362">AC368+AE368+AG368+AI368+AK368+AM368+AO368+AQ368+AS368+AU368+AW368+AY368</f>
        <v>53510920</v>
      </c>
      <c r="BB368" s="70">
        <f t="shared" si="362"/>
        <v>53510920</v>
      </c>
      <c r="BC368" s="71">
        <f t="shared" si="1"/>
        <v>0</v>
      </c>
      <c r="BD368" s="72">
        <f t="shared" si="2"/>
        <v>0</v>
      </c>
      <c r="BE368" s="72">
        <f t="shared" si="3"/>
        <v>0</v>
      </c>
    </row>
    <row r="369" spans="1:57" s="73" customFormat="1" ht="14.25" customHeight="1">
      <c r="A369" s="61" t="s">
        <v>57</v>
      </c>
      <c r="B369" s="61" t="s">
        <v>969</v>
      </c>
      <c r="C369" s="94" t="s">
        <v>970</v>
      </c>
      <c r="D369" s="94" t="s">
        <v>60</v>
      </c>
      <c r="E369" s="94">
        <v>13</v>
      </c>
      <c r="F369" s="63" t="s">
        <v>1027</v>
      </c>
      <c r="G369" s="63" t="s">
        <v>990</v>
      </c>
      <c r="H369" s="63" t="s">
        <v>991</v>
      </c>
      <c r="I369" s="63" t="s">
        <v>1004</v>
      </c>
      <c r="J369" s="64">
        <v>43233501</v>
      </c>
      <c r="K369" s="63" t="s">
        <v>992</v>
      </c>
      <c r="L369" s="63" t="s">
        <v>313</v>
      </c>
      <c r="M369" s="63" t="s">
        <v>1028</v>
      </c>
      <c r="N369" s="63" t="s">
        <v>70</v>
      </c>
      <c r="O369" s="63" t="s">
        <v>139</v>
      </c>
      <c r="P369" s="63" t="s">
        <v>140</v>
      </c>
      <c r="Q369" s="63">
        <v>12</v>
      </c>
      <c r="R369" s="63" t="s">
        <v>71</v>
      </c>
      <c r="S369" s="63" t="s">
        <v>145</v>
      </c>
      <c r="T369" s="63" t="s">
        <v>73</v>
      </c>
      <c r="U369" s="83">
        <v>10177130</v>
      </c>
      <c r="V369" s="83">
        <v>10177130</v>
      </c>
      <c r="W369" s="63" t="s">
        <v>74</v>
      </c>
      <c r="X369" s="63" t="s">
        <v>65</v>
      </c>
      <c r="Y369" s="63" t="s">
        <v>976</v>
      </c>
      <c r="Z369" s="63" t="s">
        <v>977</v>
      </c>
      <c r="AA369" s="61">
        <v>6012220601</v>
      </c>
      <c r="AB369" s="63" t="s">
        <v>978</v>
      </c>
      <c r="AC369" s="79">
        <v>0</v>
      </c>
      <c r="AD369" s="79">
        <v>0</v>
      </c>
      <c r="AE369" s="71">
        <v>0</v>
      </c>
      <c r="AF369" s="71">
        <v>0</v>
      </c>
      <c r="AG369" s="71">
        <v>0</v>
      </c>
      <c r="AH369" s="71">
        <v>0</v>
      </c>
      <c r="AI369" s="71">
        <v>0</v>
      </c>
      <c r="AJ369" s="71">
        <v>0</v>
      </c>
      <c r="AK369" s="71">
        <v>0</v>
      </c>
      <c r="AL369" s="71">
        <v>0</v>
      </c>
      <c r="AM369" s="71">
        <v>0</v>
      </c>
      <c r="AN369" s="71">
        <v>0</v>
      </c>
      <c r="AO369" s="71">
        <v>0</v>
      </c>
      <c r="AP369" s="71">
        <v>0</v>
      </c>
      <c r="AQ369" s="71">
        <v>0</v>
      </c>
      <c r="AR369" s="71">
        <v>0</v>
      </c>
      <c r="AS369" s="71">
        <v>10177130</v>
      </c>
      <c r="AT369" s="71">
        <v>0</v>
      </c>
      <c r="AU369" s="71">
        <v>0</v>
      </c>
      <c r="AV369" s="71">
        <v>0</v>
      </c>
      <c r="AW369" s="71">
        <v>0</v>
      </c>
      <c r="AX369" s="71">
        <v>0</v>
      </c>
      <c r="AY369" s="71">
        <v>0</v>
      </c>
      <c r="AZ369" s="71">
        <v>10177130</v>
      </c>
      <c r="BA369" s="70">
        <f t="shared" ref="BA369:BB369" si="363">AC369+AE369+AG369+AI369+AK369+AM369+AO369+AQ369+AS369+AU369+AW369+AY369</f>
        <v>10177130</v>
      </c>
      <c r="BB369" s="70">
        <f t="shared" si="363"/>
        <v>10177130</v>
      </c>
      <c r="BC369" s="71">
        <f t="shared" si="1"/>
        <v>0</v>
      </c>
      <c r="BD369" s="72">
        <f t="shared" si="2"/>
        <v>0</v>
      </c>
      <c r="BE369" s="72">
        <f t="shared" si="3"/>
        <v>0</v>
      </c>
    </row>
    <row r="370" spans="1:57" s="73" customFormat="1" ht="14.25" customHeight="1">
      <c r="A370" s="61" t="s">
        <v>57</v>
      </c>
      <c r="B370" s="61" t="s">
        <v>969</v>
      </c>
      <c r="C370" s="94" t="s">
        <v>970</v>
      </c>
      <c r="D370" s="94" t="s">
        <v>60</v>
      </c>
      <c r="E370" s="94">
        <v>13</v>
      </c>
      <c r="F370" s="63" t="s">
        <v>1029</v>
      </c>
      <c r="G370" s="63" t="s">
        <v>972</v>
      </c>
      <c r="H370" s="63" t="s">
        <v>973</v>
      </c>
      <c r="I370" s="63" t="s">
        <v>680</v>
      </c>
      <c r="J370" s="64">
        <v>43233501</v>
      </c>
      <c r="K370" s="63" t="s">
        <v>974</v>
      </c>
      <c r="L370" s="63" t="s">
        <v>313</v>
      </c>
      <c r="M370" s="63" t="s">
        <v>1030</v>
      </c>
      <c r="N370" s="63" t="s">
        <v>70</v>
      </c>
      <c r="O370" s="63" t="s">
        <v>139</v>
      </c>
      <c r="P370" s="63" t="s">
        <v>140</v>
      </c>
      <c r="Q370" s="63">
        <v>12</v>
      </c>
      <c r="R370" s="63" t="s">
        <v>71</v>
      </c>
      <c r="S370" s="63" t="s">
        <v>145</v>
      </c>
      <c r="T370" s="63" t="s">
        <v>73</v>
      </c>
      <c r="U370" s="83">
        <v>13572510</v>
      </c>
      <c r="V370" s="83">
        <v>13572510</v>
      </c>
      <c r="W370" s="63" t="s">
        <v>74</v>
      </c>
      <c r="X370" s="63" t="s">
        <v>65</v>
      </c>
      <c r="Y370" s="63" t="s">
        <v>976</v>
      </c>
      <c r="Z370" s="63" t="s">
        <v>977</v>
      </c>
      <c r="AA370" s="61">
        <v>6012220601</v>
      </c>
      <c r="AB370" s="63" t="s">
        <v>978</v>
      </c>
      <c r="AC370" s="79">
        <v>0</v>
      </c>
      <c r="AD370" s="79">
        <v>0</v>
      </c>
      <c r="AE370" s="71">
        <v>0</v>
      </c>
      <c r="AF370" s="71">
        <v>0</v>
      </c>
      <c r="AG370" s="71">
        <v>0</v>
      </c>
      <c r="AH370" s="71">
        <v>0</v>
      </c>
      <c r="AI370" s="71">
        <v>0</v>
      </c>
      <c r="AJ370" s="71">
        <v>0</v>
      </c>
      <c r="AK370" s="71">
        <v>0</v>
      </c>
      <c r="AL370" s="71">
        <v>0</v>
      </c>
      <c r="AM370" s="71">
        <v>0</v>
      </c>
      <c r="AN370" s="71">
        <v>0</v>
      </c>
      <c r="AO370" s="71">
        <v>0</v>
      </c>
      <c r="AP370" s="71">
        <v>0</v>
      </c>
      <c r="AQ370" s="71">
        <v>0</v>
      </c>
      <c r="AR370" s="71">
        <v>0</v>
      </c>
      <c r="AS370" s="71">
        <v>13572510</v>
      </c>
      <c r="AT370" s="71">
        <v>0</v>
      </c>
      <c r="AU370" s="71">
        <v>0</v>
      </c>
      <c r="AV370" s="71">
        <v>0</v>
      </c>
      <c r="AW370" s="71">
        <v>0</v>
      </c>
      <c r="AX370" s="71">
        <v>0</v>
      </c>
      <c r="AY370" s="71">
        <v>0</v>
      </c>
      <c r="AZ370" s="71">
        <v>13572510</v>
      </c>
      <c r="BA370" s="70">
        <f t="shared" ref="BA370:BB370" si="364">AC370+AE370+AG370+AI370+AK370+AM370+AO370+AQ370+AS370+AU370+AW370+AY370</f>
        <v>13572510</v>
      </c>
      <c r="BB370" s="70">
        <f t="shared" si="364"/>
        <v>13572510</v>
      </c>
      <c r="BC370" s="71">
        <f t="shared" si="1"/>
        <v>0</v>
      </c>
      <c r="BD370" s="72">
        <f t="shared" si="2"/>
        <v>0</v>
      </c>
      <c r="BE370" s="72">
        <f t="shared" si="3"/>
        <v>0</v>
      </c>
    </row>
    <row r="371" spans="1:57" s="73" customFormat="1" ht="14.25" customHeight="1">
      <c r="A371" s="61" t="s">
        <v>57</v>
      </c>
      <c r="B371" s="61" t="s">
        <v>969</v>
      </c>
      <c r="C371" s="94" t="s">
        <v>970</v>
      </c>
      <c r="D371" s="94" t="s">
        <v>60</v>
      </c>
      <c r="E371" s="94">
        <v>13</v>
      </c>
      <c r="F371" s="63" t="s">
        <v>1031</v>
      </c>
      <c r="G371" s="63" t="s">
        <v>972</v>
      </c>
      <c r="H371" s="63" t="s">
        <v>973</v>
      </c>
      <c r="I371" s="63" t="s">
        <v>660</v>
      </c>
      <c r="J371" s="64">
        <v>43233501</v>
      </c>
      <c r="K371" s="63" t="s">
        <v>974</v>
      </c>
      <c r="L371" s="63" t="s">
        <v>313</v>
      </c>
      <c r="M371" s="63" t="s">
        <v>1032</v>
      </c>
      <c r="N371" s="63" t="s">
        <v>70</v>
      </c>
      <c r="O371" s="63" t="s">
        <v>139</v>
      </c>
      <c r="P371" s="63" t="s">
        <v>140</v>
      </c>
      <c r="Q371" s="63">
        <v>12</v>
      </c>
      <c r="R371" s="63" t="s">
        <v>71</v>
      </c>
      <c r="S371" s="63" t="s">
        <v>145</v>
      </c>
      <c r="T371" s="63" t="s">
        <v>73</v>
      </c>
      <c r="U371" s="83">
        <v>5041631</v>
      </c>
      <c r="V371" s="83">
        <v>5041631</v>
      </c>
      <c r="W371" s="63" t="s">
        <v>74</v>
      </c>
      <c r="X371" s="63" t="s">
        <v>65</v>
      </c>
      <c r="Y371" s="63" t="s">
        <v>976</v>
      </c>
      <c r="Z371" s="63" t="s">
        <v>977</v>
      </c>
      <c r="AA371" s="61">
        <v>6012220601</v>
      </c>
      <c r="AB371" s="63" t="s">
        <v>978</v>
      </c>
      <c r="AC371" s="79">
        <v>0</v>
      </c>
      <c r="AD371" s="79">
        <v>0</v>
      </c>
      <c r="AE371" s="71">
        <v>0</v>
      </c>
      <c r="AF371" s="71">
        <v>0</v>
      </c>
      <c r="AG371" s="71">
        <v>0</v>
      </c>
      <c r="AH371" s="71">
        <v>0</v>
      </c>
      <c r="AI371" s="71">
        <v>0</v>
      </c>
      <c r="AJ371" s="71">
        <v>0</v>
      </c>
      <c r="AK371" s="71">
        <v>0</v>
      </c>
      <c r="AL371" s="71">
        <v>0</v>
      </c>
      <c r="AM371" s="71">
        <v>0</v>
      </c>
      <c r="AN371" s="71">
        <v>0</v>
      </c>
      <c r="AO371" s="71">
        <v>0</v>
      </c>
      <c r="AP371" s="71">
        <v>0</v>
      </c>
      <c r="AQ371" s="71">
        <v>0</v>
      </c>
      <c r="AR371" s="71">
        <v>0</v>
      </c>
      <c r="AS371" s="71">
        <v>5041631</v>
      </c>
      <c r="AT371" s="71">
        <v>0</v>
      </c>
      <c r="AU371" s="71">
        <v>0</v>
      </c>
      <c r="AV371" s="71">
        <v>0</v>
      </c>
      <c r="AW371" s="71">
        <v>0</v>
      </c>
      <c r="AX371" s="71">
        <v>0</v>
      </c>
      <c r="AY371" s="71">
        <v>0</v>
      </c>
      <c r="AZ371" s="71">
        <v>5041631</v>
      </c>
      <c r="BA371" s="70">
        <f t="shared" ref="BA371:BB371" si="365">AC371+AE371+AG371+AI371+AK371+AM371+AO371+AQ371+AS371+AU371+AW371+AY371</f>
        <v>5041631</v>
      </c>
      <c r="BB371" s="70">
        <f t="shared" si="365"/>
        <v>5041631</v>
      </c>
      <c r="BC371" s="71">
        <f t="shared" si="1"/>
        <v>0</v>
      </c>
      <c r="BD371" s="72">
        <f t="shared" si="2"/>
        <v>0</v>
      </c>
      <c r="BE371" s="72">
        <f t="shared" si="3"/>
        <v>0</v>
      </c>
    </row>
    <row r="372" spans="1:57" s="73" customFormat="1" ht="14.25" customHeight="1">
      <c r="A372" s="61" t="s">
        <v>57</v>
      </c>
      <c r="B372" s="61" t="s">
        <v>1033</v>
      </c>
      <c r="C372" s="94" t="s">
        <v>1034</v>
      </c>
      <c r="D372" s="94" t="s">
        <v>60</v>
      </c>
      <c r="E372" s="94" t="s">
        <v>102</v>
      </c>
      <c r="F372" s="66" t="s">
        <v>1035</v>
      </c>
      <c r="G372" s="63" t="s">
        <v>1036</v>
      </c>
      <c r="H372" s="63" t="s">
        <v>63</v>
      </c>
      <c r="I372" s="63" t="s">
        <v>1037</v>
      </c>
      <c r="J372" s="64">
        <v>80111620</v>
      </c>
      <c r="K372" s="63" t="s">
        <v>1038</v>
      </c>
      <c r="L372" s="63" t="s">
        <v>82</v>
      </c>
      <c r="M372" s="63" t="s">
        <v>1039</v>
      </c>
      <c r="N372" s="63" t="s">
        <v>84</v>
      </c>
      <c r="O372" s="63" t="s">
        <v>84</v>
      </c>
      <c r="P372" s="163" t="s">
        <v>84</v>
      </c>
      <c r="Q372" s="63">
        <v>8</v>
      </c>
      <c r="R372" s="63" t="s">
        <v>71</v>
      </c>
      <c r="S372" s="63" t="s">
        <v>72</v>
      </c>
      <c r="T372" s="63" t="s">
        <v>73</v>
      </c>
      <c r="U372" s="83">
        <v>50000000</v>
      </c>
      <c r="V372" s="164">
        <v>50000000</v>
      </c>
      <c r="W372" s="63" t="s">
        <v>74</v>
      </c>
      <c r="X372" s="63" t="s">
        <v>65</v>
      </c>
      <c r="Y372" s="63" t="s">
        <v>1040</v>
      </c>
      <c r="Z372" s="63" t="s">
        <v>1041</v>
      </c>
      <c r="AA372" s="61">
        <v>6012220601</v>
      </c>
      <c r="AB372" s="63" t="s">
        <v>1042</v>
      </c>
      <c r="AC372" s="104"/>
      <c r="AD372" s="104"/>
      <c r="AE372" s="77">
        <v>50000000</v>
      </c>
      <c r="AF372" s="104"/>
      <c r="AG372" s="104"/>
      <c r="AH372" s="104"/>
      <c r="AI372" s="71"/>
      <c r="AJ372" s="104"/>
      <c r="AK372" s="104"/>
      <c r="AL372" s="105">
        <v>2000000</v>
      </c>
      <c r="AM372" s="104"/>
      <c r="AN372" s="106">
        <v>6000000</v>
      </c>
      <c r="AO372" s="104"/>
      <c r="AP372" s="106">
        <v>6000000</v>
      </c>
      <c r="AQ372" s="104"/>
      <c r="AR372" s="106">
        <v>6000000</v>
      </c>
      <c r="AS372" s="104"/>
      <c r="AT372" s="106">
        <v>6000000</v>
      </c>
      <c r="AU372" s="104"/>
      <c r="AV372" s="106">
        <v>6000000</v>
      </c>
      <c r="AW372" s="104"/>
      <c r="AX372" s="106">
        <v>6000000</v>
      </c>
      <c r="AY372" s="104"/>
      <c r="AZ372" s="77">
        <v>12000000</v>
      </c>
      <c r="BA372" s="70">
        <f t="shared" ref="BA372:BB372" si="366">AC372+AE372+AG372+AI372+AK372+AM372+AO372+AQ372+AS372+AU372+AW372+AY372</f>
        <v>50000000</v>
      </c>
      <c r="BB372" s="70">
        <f t="shared" si="366"/>
        <v>50000000</v>
      </c>
      <c r="BC372" s="71">
        <f t="shared" si="1"/>
        <v>0</v>
      </c>
      <c r="BD372" s="72">
        <f t="shared" si="2"/>
        <v>0</v>
      </c>
      <c r="BE372" s="72">
        <f t="shared" si="3"/>
        <v>0</v>
      </c>
    </row>
    <row r="373" spans="1:57" s="73" customFormat="1" ht="14.25" customHeight="1">
      <c r="A373" s="61" t="s">
        <v>57</v>
      </c>
      <c r="B373" s="63" t="s">
        <v>1033</v>
      </c>
      <c r="C373" s="94" t="s">
        <v>1034</v>
      </c>
      <c r="D373" s="94" t="s">
        <v>60</v>
      </c>
      <c r="E373" s="94">
        <v>13</v>
      </c>
      <c r="F373" s="66" t="s">
        <v>1043</v>
      </c>
      <c r="G373" s="63" t="s">
        <v>1036</v>
      </c>
      <c r="H373" s="63" t="s">
        <v>63</v>
      </c>
      <c r="I373" s="63" t="s">
        <v>1037</v>
      </c>
      <c r="J373" s="64">
        <v>80111620</v>
      </c>
      <c r="K373" s="63" t="s">
        <v>1038</v>
      </c>
      <c r="L373" s="63" t="s">
        <v>82</v>
      </c>
      <c r="M373" s="63" t="s">
        <v>1044</v>
      </c>
      <c r="N373" s="63" t="s">
        <v>84</v>
      </c>
      <c r="O373" s="63" t="s">
        <v>84</v>
      </c>
      <c r="P373" s="63" t="s">
        <v>84</v>
      </c>
      <c r="Q373" s="63">
        <v>8</v>
      </c>
      <c r="R373" s="63" t="s">
        <v>71</v>
      </c>
      <c r="S373" s="63" t="s">
        <v>72</v>
      </c>
      <c r="T373" s="63" t="s">
        <v>73</v>
      </c>
      <c r="U373" s="83">
        <v>50400000</v>
      </c>
      <c r="V373" s="83">
        <v>50400000</v>
      </c>
      <c r="W373" s="63" t="s">
        <v>74</v>
      </c>
      <c r="X373" s="63" t="s">
        <v>65</v>
      </c>
      <c r="Y373" s="63" t="s">
        <v>1040</v>
      </c>
      <c r="Z373" s="63" t="s">
        <v>1041</v>
      </c>
      <c r="AA373" s="61">
        <v>6012220601</v>
      </c>
      <c r="AB373" s="63" t="s">
        <v>1042</v>
      </c>
      <c r="AC373" s="104">
        <v>0</v>
      </c>
      <c r="AD373" s="104">
        <v>0</v>
      </c>
      <c r="AE373" s="77">
        <v>50400000</v>
      </c>
      <c r="AF373" s="104">
        <v>0</v>
      </c>
      <c r="AG373" s="104">
        <v>0</v>
      </c>
      <c r="AH373" s="104">
        <v>6300000</v>
      </c>
      <c r="AI373" s="71">
        <v>0</v>
      </c>
      <c r="AJ373" s="104">
        <v>6300000</v>
      </c>
      <c r="AK373" s="104">
        <v>0</v>
      </c>
      <c r="AL373" s="105">
        <v>6300000</v>
      </c>
      <c r="AM373" s="104">
        <v>0</v>
      </c>
      <c r="AN373" s="106">
        <v>6300000</v>
      </c>
      <c r="AO373" s="104">
        <v>0</v>
      </c>
      <c r="AP373" s="106">
        <v>6300000</v>
      </c>
      <c r="AQ373" s="104">
        <v>0</v>
      </c>
      <c r="AR373" s="106">
        <v>6300000</v>
      </c>
      <c r="AS373" s="104">
        <v>0</v>
      </c>
      <c r="AT373" s="106">
        <v>6300000</v>
      </c>
      <c r="AU373" s="106">
        <v>0</v>
      </c>
      <c r="AV373" s="106">
        <v>6300000</v>
      </c>
      <c r="AW373" s="104">
        <v>0</v>
      </c>
      <c r="AX373" s="106">
        <v>0</v>
      </c>
      <c r="AY373" s="104">
        <v>0</v>
      </c>
      <c r="AZ373" s="77">
        <v>0</v>
      </c>
      <c r="BA373" s="70">
        <f t="shared" ref="BA373:BB373" si="367">AC373+AE373+AG373+AI373+AK373+AM373+AO373+AQ373+AS373+AU373+AW373+AY373</f>
        <v>50400000</v>
      </c>
      <c r="BB373" s="70">
        <f t="shared" si="367"/>
        <v>50400000</v>
      </c>
      <c r="BC373" s="71">
        <f t="shared" si="1"/>
        <v>0</v>
      </c>
      <c r="BD373" s="72">
        <f t="shared" si="2"/>
        <v>0</v>
      </c>
      <c r="BE373" s="72">
        <f t="shared" si="3"/>
        <v>0</v>
      </c>
    </row>
    <row r="374" spans="1:57" s="73" customFormat="1" ht="14.25" customHeight="1">
      <c r="A374" s="61" t="s">
        <v>57</v>
      </c>
      <c r="B374" s="61" t="s">
        <v>1033</v>
      </c>
      <c r="C374" s="94" t="s">
        <v>1034</v>
      </c>
      <c r="D374" s="94" t="s">
        <v>60</v>
      </c>
      <c r="E374" s="165" t="s">
        <v>1045</v>
      </c>
      <c r="F374" s="66" t="s">
        <v>1046</v>
      </c>
      <c r="G374" s="63" t="s">
        <v>1036</v>
      </c>
      <c r="H374" s="63" t="s">
        <v>63</v>
      </c>
      <c r="I374" s="63" t="s">
        <v>1037</v>
      </c>
      <c r="J374" s="64">
        <v>80111620</v>
      </c>
      <c r="K374" s="63" t="s">
        <v>1038</v>
      </c>
      <c r="L374" s="63" t="s">
        <v>82</v>
      </c>
      <c r="M374" s="63" t="s">
        <v>1047</v>
      </c>
      <c r="N374" s="63" t="s">
        <v>90</v>
      </c>
      <c r="O374" s="63" t="s">
        <v>90</v>
      </c>
      <c r="P374" s="63" t="s">
        <v>90</v>
      </c>
      <c r="Q374" s="63">
        <v>3</v>
      </c>
      <c r="R374" s="63" t="s">
        <v>71</v>
      </c>
      <c r="S374" s="63" t="s">
        <v>72</v>
      </c>
      <c r="T374" s="63" t="s">
        <v>73</v>
      </c>
      <c r="U374" s="83">
        <v>18000000</v>
      </c>
      <c r="V374" s="164">
        <v>18000000</v>
      </c>
      <c r="W374" s="63" t="s">
        <v>74</v>
      </c>
      <c r="X374" s="63" t="s">
        <v>65</v>
      </c>
      <c r="Y374" s="63" t="s">
        <v>1040</v>
      </c>
      <c r="Z374" s="63" t="s">
        <v>1041</v>
      </c>
      <c r="AA374" s="61">
        <v>6012220601</v>
      </c>
      <c r="AB374" s="63" t="s">
        <v>1042</v>
      </c>
      <c r="AC374" s="77">
        <v>18000000</v>
      </c>
      <c r="AD374" s="77">
        <v>0</v>
      </c>
      <c r="AE374" s="77">
        <v>0</v>
      </c>
      <c r="AF374" s="77">
        <v>0</v>
      </c>
      <c r="AG374" s="77">
        <v>0</v>
      </c>
      <c r="AH374" s="77">
        <v>6000000</v>
      </c>
      <c r="AI374" s="77">
        <v>0</v>
      </c>
      <c r="AJ374" s="77">
        <v>6000000</v>
      </c>
      <c r="AK374" s="77">
        <v>0</v>
      </c>
      <c r="AL374" s="77">
        <v>6000000</v>
      </c>
      <c r="AM374" s="77">
        <v>0</v>
      </c>
      <c r="AN374" s="77">
        <v>0</v>
      </c>
      <c r="AO374" s="77">
        <v>0</v>
      </c>
      <c r="AP374" s="77">
        <v>0</v>
      </c>
      <c r="AQ374" s="77">
        <v>0</v>
      </c>
      <c r="AR374" s="77">
        <v>0</v>
      </c>
      <c r="AS374" s="77">
        <v>0</v>
      </c>
      <c r="AT374" s="77">
        <v>0</v>
      </c>
      <c r="AU374" s="77">
        <v>0</v>
      </c>
      <c r="AV374" s="77">
        <v>0</v>
      </c>
      <c r="AW374" s="77">
        <v>0</v>
      </c>
      <c r="AX374" s="77">
        <v>0</v>
      </c>
      <c r="AY374" s="77">
        <v>0</v>
      </c>
      <c r="AZ374" s="77">
        <v>0</v>
      </c>
      <c r="BA374" s="70">
        <f t="shared" ref="BA374:BB374" si="368">AC374+AE374+AG374+AI374+AK374+AM374+AO374+AQ374+AS374+AU374+AW374+AY374</f>
        <v>18000000</v>
      </c>
      <c r="BB374" s="70">
        <f t="shared" si="368"/>
        <v>18000000</v>
      </c>
      <c r="BC374" s="71">
        <f t="shared" si="1"/>
        <v>0</v>
      </c>
      <c r="BD374" s="72">
        <f t="shared" si="2"/>
        <v>0</v>
      </c>
      <c r="BE374" s="72">
        <f t="shared" si="3"/>
        <v>0</v>
      </c>
    </row>
    <row r="375" spans="1:57" s="73" customFormat="1" ht="14.25" customHeight="1">
      <c r="A375" s="61" t="s">
        <v>57</v>
      </c>
      <c r="B375" s="61" t="s">
        <v>1033</v>
      </c>
      <c r="C375" s="94" t="s">
        <v>1034</v>
      </c>
      <c r="D375" s="94" t="s">
        <v>60</v>
      </c>
      <c r="E375" s="94">
        <v>25</v>
      </c>
      <c r="F375" s="66" t="s">
        <v>1048</v>
      </c>
      <c r="G375" s="63" t="s">
        <v>1036</v>
      </c>
      <c r="H375" s="63" t="s">
        <v>63</v>
      </c>
      <c r="I375" s="63" t="s">
        <v>1049</v>
      </c>
      <c r="J375" s="64">
        <v>80111620</v>
      </c>
      <c r="K375" s="63" t="s">
        <v>1038</v>
      </c>
      <c r="L375" s="63" t="s">
        <v>82</v>
      </c>
      <c r="M375" s="63" t="s">
        <v>1050</v>
      </c>
      <c r="N375" s="63" t="s">
        <v>85</v>
      </c>
      <c r="O375" s="63" t="s">
        <v>85</v>
      </c>
      <c r="P375" s="63" t="s">
        <v>1051</v>
      </c>
      <c r="Q375" s="63">
        <v>5</v>
      </c>
      <c r="R375" s="63" t="s">
        <v>71</v>
      </c>
      <c r="S375" s="63" t="s">
        <v>72</v>
      </c>
      <c r="T375" s="63" t="s">
        <v>73</v>
      </c>
      <c r="U375" s="83">
        <v>4551995</v>
      </c>
      <c r="V375" s="83">
        <v>4551995</v>
      </c>
      <c r="W375" s="63" t="s">
        <v>74</v>
      </c>
      <c r="X375" s="63" t="s">
        <v>65</v>
      </c>
      <c r="Y375" s="63" t="s">
        <v>1040</v>
      </c>
      <c r="Z375" s="63" t="s">
        <v>1041</v>
      </c>
      <c r="AA375" s="61">
        <v>6012220601</v>
      </c>
      <c r="AB375" s="63" t="s">
        <v>1042</v>
      </c>
      <c r="AC375" s="77">
        <v>0</v>
      </c>
      <c r="AD375" s="77">
        <v>0</v>
      </c>
      <c r="AE375" s="77">
        <v>0</v>
      </c>
      <c r="AF375" s="67">
        <v>0</v>
      </c>
      <c r="AG375" s="104">
        <v>0</v>
      </c>
      <c r="AH375" s="77">
        <v>0</v>
      </c>
      <c r="AI375" s="104">
        <v>0</v>
      </c>
      <c r="AJ375" s="77">
        <v>0</v>
      </c>
      <c r="AK375" s="104">
        <v>4551995</v>
      </c>
      <c r="AL375" s="104">
        <v>0</v>
      </c>
      <c r="AM375" s="104">
        <v>0</v>
      </c>
      <c r="AN375" s="104">
        <v>2000000</v>
      </c>
      <c r="AO375" s="104">
        <v>0</v>
      </c>
      <c r="AP375" s="104">
        <v>2000000</v>
      </c>
      <c r="AQ375" s="104">
        <v>0</v>
      </c>
      <c r="AR375" s="104">
        <v>551995</v>
      </c>
      <c r="AS375" s="104">
        <v>0</v>
      </c>
      <c r="AT375" s="104">
        <v>0</v>
      </c>
      <c r="AU375" s="104">
        <v>0</v>
      </c>
      <c r="AV375" s="104">
        <v>0</v>
      </c>
      <c r="AW375" s="104">
        <v>0</v>
      </c>
      <c r="AX375" s="104">
        <v>0</v>
      </c>
      <c r="AY375" s="104">
        <v>0</v>
      </c>
      <c r="AZ375" s="104">
        <v>0</v>
      </c>
      <c r="BA375" s="70">
        <f t="shared" ref="BA375:BB375" si="369">AC375+AE375+AG375+AI375+AK375+AM375+AO375+AQ375+AS375+AU375+AW375+AY375</f>
        <v>4551995</v>
      </c>
      <c r="BB375" s="70">
        <f t="shared" si="369"/>
        <v>4551995</v>
      </c>
      <c r="BC375" s="71">
        <f t="shared" si="1"/>
        <v>0</v>
      </c>
      <c r="BD375" s="72">
        <f t="shared" si="2"/>
        <v>0</v>
      </c>
      <c r="BE375" s="72">
        <f t="shared" si="3"/>
        <v>0</v>
      </c>
    </row>
    <row r="376" spans="1:57" s="73" customFormat="1" ht="14.25" customHeight="1">
      <c r="A376" s="61" t="s">
        <v>57</v>
      </c>
      <c r="B376" s="61" t="s">
        <v>1033</v>
      </c>
      <c r="C376" s="94" t="s">
        <v>1034</v>
      </c>
      <c r="D376" s="94" t="s">
        <v>60</v>
      </c>
      <c r="E376" s="94">
        <v>11</v>
      </c>
      <c r="F376" s="66" t="s">
        <v>1052</v>
      </c>
      <c r="G376" s="63" t="s">
        <v>1036</v>
      </c>
      <c r="H376" s="63" t="s">
        <v>63</v>
      </c>
      <c r="I376" s="63" t="s">
        <v>1037</v>
      </c>
      <c r="J376" s="64">
        <v>80111620</v>
      </c>
      <c r="K376" s="63" t="s">
        <v>1038</v>
      </c>
      <c r="L376" s="63" t="s">
        <v>82</v>
      </c>
      <c r="M376" s="63" t="s">
        <v>1053</v>
      </c>
      <c r="N376" s="63" t="s">
        <v>90</v>
      </c>
      <c r="O376" s="63" t="s">
        <v>90</v>
      </c>
      <c r="P376" s="63" t="s">
        <v>90</v>
      </c>
      <c r="Q376" s="63">
        <v>11</v>
      </c>
      <c r="R376" s="63" t="s">
        <v>71</v>
      </c>
      <c r="S376" s="63" t="s">
        <v>72</v>
      </c>
      <c r="T376" s="63" t="s">
        <v>73</v>
      </c>
      <c r="U376" s="83">
        <v>81400000</v>
      </c>
      <c r="V376" s="87">
        <v>81400000</v>
      </c>
      <c r="W376" s="63" t="s">
        <v>74</v>
      </c>
      <c r="X376" s="63" t="s">
        <v>65</v>
      </c>
      <c r="Y376" s="63" t="s">
        <v>1040</v>
      </c>
      <c r="Z376" s="63" t="s">
        <v>1041</v>
      </c>
      <c r="AA376" s="61">
        <v>6012220601</v>
      </c>
      <c r="AB376" s="63" t="s">
        <v>1042</v>
      </c>
      <c r="AC376" s="77">
        <v>81400000</v>
      </c>
      <c r="AD376" s="104">
        <v>0</v>
      </c>
      <c r="AE376" s="104">
        <v>0</v>
      </c>
      <c r="AF376" s="77">
        <v>1726667</v>
      </c>
      <c r="AG376" s="104">
        <v>0</v>
      </c>
      <c r="AH376" s="105">
        <v>7500000</v>
      </c>
      <c r="AI376" s="104">
        <v>0</v>
      </c>
      <c r="AJ376" s="77">
        <v>7500000</v>
      </c>
      <c r="AK376" s="104">
        <v>0</v>
      </c>
      <c r="AL376" s="77">
        <v>7500000</v>
      </c>
      <c r="AM376" s="106">
        <v>0</v>
      </c>
      <c r="AN376" s="77">
        <v>7500000</v>
      </c>
      <c r="AO376" s="104">
        <v>0</v>
      </c>
      <c r="AP376" s="77">
        <v>7500000</v>
      </c>
      <c r="AQ376" s="104">
        <v>0</v>
      </c>
      <c r="AR376" s="77">
        <v>7500000</v>
      </c>
      <c r="AS376" s="104">
        <v>0</v>
      </c>
      <c r="AT376" s="77">
        <v>7500000</v>
      </c>
      <c r="AU376" s="104">
        <v>0</v>
      </c>
      <c r="AV376" s="77">
        <v>7500000</v>
      </c>
      <c r="AW376" s="104">
        <v>0</v>
      </c>
      <c r="AX376" s="77">
        <v>7500000</v>
      </c>
      <c r="AY376" s="104">
        <v>0</v>
      </c>
      <c r="AZ376" s="77">
        <v>12173333</v>
      </c>
      <c r="BA376" s="70">
        <f t="shared" ref="BA376:BB376" si="370">AC376+AE376+AG376+AI376+AK376+AM376+AO376+AQ376+AS376+AU376+AW376+AY376</f>
        <v>81400000</v>
      </c>
      <c r="BB376" s="70">
        <f t="shared" si="370"/>
        <v>81400000</v>
      </c>
      <c r="BC376" s="71">
        <f t="shared" si="1"/>
        <v>0</v>
      </c>
      <c r="BD376" s="72">
        <f t="shared" si="2"/>
        <v>0</v>
      </c>
      <c r="BE376" s="72">
        <f t="shared" si="3"/>
        <v>0</v>
      </c>
    </row>
    <row r="377" spans="1:57" s="73" customFormat="1" ht="14.25" customHeight="1">
      <c r="A377" s="61" t="s">
        <v>57</v>
      </c>
      <c r="B377" s="61" t="s">
        <v>1033</v>
      </c>
      <c r="C377" s="94" t="s">
        <v>1034</v>
      </c>
      <c r="D377" s="94" t="s">
        <v>60</v>
      </c>
      <c r="E377" s="94">
        <v>24</v>
      </c>
      <c r="F377" s="66" t="s">
        <v>1054</v>
      </c>
      <c r="G377" s="63" t="s">
        <v>1036</v>
      </c>
      <c r="H377" s="63" t="s">
        <v>63</v>
      </c>
      <c r="I377" s="63" t="s">
        <v>1037</v>
      </c>
      <c r="J377" s="64">
        <v>80111620</v>
      </c>
      <c r="K377" s="63" t="s">
        <v>1038</v>
      </c>
      <c r="L377" s="63" t="s">
        <v>82</v>
      </c>
      <c r="M377" s="63" t="s">
        <v>1055</v>
      </c>
      <c r="N377" s="63" t="s">
        <v>124</v>
      </c>
      <c r="O377" s="63" t="s">
        <v>124</v>
      </c>
      <c r="P377" s="63" t="s">
        <v>124</v>
      </c>
      <c r="Q377" s="63">
        <v>7.5</v>
      </c>
      <c r="R377" s="63" t="s">
        <v>71</v>
      </c>
      <c r="S377" s="63" t="s">
        <v>72</v>
      </c>
      <c r="T377" s="63" t="s">
        <v>73</v>
      </c>
      <c r="U377" s="83">
        <f t="shared" ref="U377:V377" si="371">35000000</f>
        <v>35000000</v>
      </c>
      <c r="V377" s="83">
        <f t="shared" si="371"/>
        <v>35000000</v>
      </c>
      <c r="W377" s="63" t="s">
        <v>74</v>
      </c>
      <c r="X377" s="63" t="s">
        <v>65</v>
      </c>
      <c r="Y377" s="63" t="s">
        <v>1040</v>
      </c>
      <c r="Z377" s="63" t="s">
        <v>1041</v>
      </c>
      <c r="AA377" s="61">
        <v>6012220601</v>
      </c>
      <c r="AB377" s="63" t="s">
        <v>1042</v>
      </c>
      <c r="AC377" s="106">
        <v>0</v>
      </c>
      <c r="AD377" s="106">
        <v>0</v>
      </c>
      <c r="AE377" s="106">
        <v>0</v>
      </c>
      <c r="AF377" s="106">
        <v>0</v>
      </c>
      <c r="AG377" s="106">
        <v>0</v>
      </c>
      <c r="AH377" s="106">
        <v>0</v>
      </c>
      <c r="AI377" s="106">
        <v>0</v>
      </c>
      <c r="AJ377" s="106">
        <v>0</v>
      </c>
      <c r="AK377" s="106">
        <v>35000000</v>
      </c>
      <c r="AL377" s="106">
        <v>0</v>
      </c>
      <c r="AM377" s="106">
        <v>0</v>
      </c>
      <c r="AN377" s="106">
        <v>4666666</v>
      </c>
      <c r="AO377" s="106">
        <v>0</v>
      </c>
      <c r="AP377" s="106">
        <v>4666666</v>
      </c>
      <c r="AQ377" s="105">
        <v>0</v>
      </c>
      <c r="AR377" s="67">
        <v>4666666</v>
      </c>
      <c r="AS377" s="105">
        <v>0</v>
      </c>
      <c r="AT377" s="67">
        <v>4666666</v>
      </c>
      <c r="AU377" s="105">
        <v>0</v>
      </c>
      <c r="AV377" s="105">
        <v>4666666</v>
      </c>
      <c r="AW377" s="105">
        <v>0</v>
      </c>
      <c r="AX377" s="105">
        <v>4666666</v>
      </c>
      <c r="AY377" s="105">
        <v>0</v>
      </c>
      <c r="AZ377" s="67">
        <v>7000004</v>
      </c>
      <c r="BA377" s="70">
        <f t="shared" ref="BA377:BB377" si="372">AC377+AE377+AG377+AI377+AK377+AM377+AO377+AQ377+AS377+AU377+AW377+AY377</f>
        <v>35000000</v>
      </c>
      <c r="BB377" s="70">
        <f t="shared" si="372"/>
        <v>35000000</v>
      </c>
      <c r="BC377" s="71">
        <f t="shared" si="1"/>
        <v>0</v>
      </c>
      <c r="BD377" s="72">
        <f t="shared" si="2"/>
        <v>0</v>
      </c>
      <c r="BE377" s="72">
        <f t="shared" si="3"/>
        <v>0</v>
      </c>
    </row>
    <row r="378" spans="1:57" s="73" customFormat="1" ht="14.25" customHeight="1">
      <c r="A378" s="61" t="s">
        <v>57</v>
      </c>
      <c r="B378" s="61" t="s">
        <v>1033</v>
      </c>
      <c r="C378" s="94" t="s">
        <v>1034</v>
      </c>
      <c r="D378" s="94" t="s">
        <v>60</v>
      </c>
      <c r="E378" s="94" t="s">
        <v>102</v>
      </c>
      <c r="F378" s="66" t="s">
        <v>1056</v>
      </c>
      <c r="G378" s="63" t="s">
        <v>1036</v>
      </c>
      <c r="H378" s="63" t="s">
        <v>63</v>
      </c>
      <c r="I378" s="63" t="s">
        <v>1037</v>
      </c>
      <c r="J378" s="64">
        <v>80111620</v>
      </c>
      <c r="K378" s="63" t="s">
        <v>1038</v>
      </c>
      <c r="L378" s="63" t="s">
        <v>82</v>
      </c>
      <c r="M378" s="63" t="s">
        <v>1057</v>
      </c>
      <c r="N378" s="63" t="s">
        <v>84</v>
      </c>
      <c r="O378" s="63" t="s">
        <v>84</v>
      </c>
      <c r="P378" s="74" t="s">
        <v>85</v>
      </c>
      <c r="Q378" s="63">
        <v>10.5</v>
      </c>
      <c r="R378" s="63" t="s">
        <v>71</v>
      </c>
      <c r="S378" s="63" t="s">
        <v>72</v>
      </c>
      <c r="T378" s="63" t="s">
        <v>73</v>
      </c>
      <c r="U378" s="83">
        <v>75075000</v>
      </c>
      <c r="V378" s="164">
        <v>75075000</v>
      </c>
      <c r="W378" s="63" t="s">
        <v>74</v>
      </c>
      <c r="X378" s="63" t="s">
        <v>65</v>
      </c>
      <c r="Y378" s="63" t="s">
        <v>1040</v>
      </c>
      <c r="Z378" s="63" t="s">
        <v>1041</v>
      </c>
      <c r="AA378" s="61">
        <v>6012220601</v>
      </c>
      <c r="AB378" s="63" t="s">
        <v>1042</v>
      </c>
      <c r="AC378" s="104"/>
      <c r="AD378" s="104"/>
      <c r="AE378" s="104"/>
      <c r="AF378" s="104"/>
      <c r="AG378" s="106">
        <v>75075000</v>
      </c>
      <c r="AH378" s="105">
        <v>3575000</v>
      </c>
      <c r="AI378" s="104"/>
      <c r="AJ378" s="106">
        <v>7150000</v>
      </c>
      <c r="AK378" s="104"/>
      <c r="AL378" s="106">
        <v>7150000</v>
      </c>
      <c r="AM378" s="104"/>
      <c r="AN378" s="106">
        <v>7150000</v>
      </c>
      <c r="AO378" s="104"/>
      <c r="AP378" s="106">
        <v>7150000</v>
      </c>
      <c r="AQ378" s="104"/>
      <c r="AR378" s="106">
        <v>7150000</v>
      </c>
      <c r="AS378" s="104"/>
      <c r="AT378" s="106">
        <v>7150000</v>
      </c>
      <c r="AU378" s="104"/>
      <c r="AV378" s="106">
        <v>7150000</v>
      </c>
      <c r="AW378" s="104"/>
      <c r="AX378" s="106">
        <v>7150000</v>
      </c>
      <c r="AY378" s="104"/>
      <c r="AZ378" s="77">
        <v>14300000</v>
      </c>
      <c r="BA378" s="70">
        <f t="shared" ref="BA378:BB378" si="373">AC378+AE378+AG378+AI378+AK378+AM378+AO378+AQ378+AS378+AU378+AW378+AY378</f>
        <v>75075000</v>
      </c>
      <c r="BB378" s="70">
        <f t="shared" si="373"/>
        <v>75075000</v>
      </c>
      <c r="BC378" s="71">
        <f t="shared" si="1"/>
        <v>0</v>
      </c>
      <c r="BD378" s="72">
        <f t="shared" si="2"/>
        <v>0</v>
      </c>
      <c r="BE378" s="72">
        <f t="shared" si="3"/>
        <v>0</v>
      </c>
    </row>
    <row r="379" spans="1:57" s="73" customFormat="1" ht="14.25" customHeight="1">
      <c r="A379" s="61" t="s">
        <v>57</v>
      </c>
      <c r="B379" s="61" t="s">
        <v>1033</v>
      </c>
      <c r="C379" s="94" t="s">
        <v>1034</v>
      </c>
      <c r="D379" s="94" t="s">
        <v>60</v>
      </c>
      <c r="E379" s="94">
        <v>2</v>
      </c>
      <c r="F379" s="66" t="s">
        <v>1058</v>
      </c>
      <c r="G379" s="63" t="s">
        <v>1036</v>
      </c>
      <c r="H379" s="63" t="s">
        <v>63</v>
      </c>
      <c r="I379" s="63" t="s">
        <v>1037</v>
      </c>
      <c r="J379" s="64">
        <v>80111620</v>
      </c>
      <c r="K379" s="63" t="s">
        <v>1038</v>
      </c>
      <c r="L379" s="63" t="s">
        <v>82</v>
      </c>
      <c r="M379" s="63" t="s">
        <v>1059</v>
      </c>
      <c r="N379" s="63" t="s">
        <v>84</v>
      </c>
      <c r="O379" s="63" t="s">
        <v>84</v>
      </c>
      <c r="P379" s="63" t="s">
        <v>84</v>
      </c>
      <c r="Q379" s="63">
        <v>10.7</v>
      </c>
      <c r="R379" s="63" t="s">
        <v>71</v>
      </c>
      <c r="S379" s="63" t="s">
        <v>72</v>
      </c>
      <c r="T379" s="63" t="s">
        <v>73</v>
      </c>
      <c r="U379" s="83">
        <v>79900000</v>
      </c>
      <c r="V379" s="83">
        <v>79900000</v>
      </c>
      <c r="W379" s="63" t="s">
        <v>74</v>
      </c>
      <c r="X379" s="63" t="s">
        <v>65</v>
      </c>
      <c r="Y379" s="63" t="s">
        <v>1040</v>
      </c>
      <c r="Z379" s="63" t="s">
        <v>1041</v>
      </c>
      <c r="AA379" s="61">
        <v>6012220601</v>
      </c>
      <c r="AB379" s="63" t="s">
        <v>1042</v>
      </c>
      <c r="AC379" s="104"/>
      <c r="AD379" s="104"/>
      <c r="AE379" s="77">
        <v>79900000</v>
      </c>
      <c r="AF379" s="104"/>
      <c r="AG379" s="104"/>
      <c r="AH379" s="106">
        <v>3450000</v>
      </c>
      <c r="AI379" s="104"/>
      <c r="AJ379" s="105">
        <v>6900000</v>
      </c>
      <c r="AK379" s="104"/>
      <c r="AL379" s="106">
        <v>6900000</v>
      </c>
      <c r="AM379" s="104"/>
      <c r="AN379" s="106">
        <v>6900000</v>
      </c>
      <c r="AO379" s="104"/>
      <c r="AP379" s="106">
        <v>6900000</v>
      </c>
      <c r="AQ379" s="104"/>
      <c r="AR379" s="106">
        <v>7900000</v>
      </c>
      <c r="AS379" s="104"/>
      <c r="AT379" s="106">
        <v>7900000</v>
      </c>
      <c r="AU379" s="104"/>
      <c r="AV379" s="106">
        <v>7900000</v>
      </c>
      <c r="AW379" s="104"/>
      <c r="AX379" s="106">
        <v>7900000</v>
      </c>
      <c r="AY379" s="104"/>
      <c r="AZ379" s="77">
        <v>17250000</v>
      </c>
      <c r="BA379" s="70">
        <f t="shared" ref="BA379:BB379" si="374">AC379+AE379+AG379+AI379+AK379+AM379+AO379+AQ379+AS379+AU379+AW379+AY379</f>
        <v>79900000</v>
      </c>
      <c r="BB379" s="70">
        <f t="shared" si="374"/>
        <v>79900000</v>
      </c>
      <c r="BC379" s="71">
        <f t="shared" si="1"/>
        <v>0</v>
      </c>
      <c r="BD379" s="72">
        <f t="shared" si="2"/>
        <v>0</v>
      </c>
      <c r="BE379" s="72">
        <f t="shared" si="3"/>
        <v>0</v>
      </c>
    </row>
    <row r="380" spans="1:57" s="73" customFormat="1" ht="14.25" customHeight="1">
      <c r="A380" s="84" t="s">
        <v>57</v>
      </c>
      <c r="B380" s="84" t="s">
        <v>1033</v>
      </c>
      <c r="C380" s="94" t="s">
        <v>1034</v>
      </c>
      <c r="D380" s="153" t="s">
        <v>60</v>
      </c>
      <c r="E380" s="153">
        <v>2</v>
      </c>
      <c r="F380" s="66" t="s">
        <v>1060</v>
      </c>
      <c r="G380" s="66" t="s">
        <v>1036</v>
      </c>
      <c r="H380" s="66" t="s">
        <v>63</v>
      </c>
      <c r="I380" s="66" t="s">
        <v>1037</v>
      </c>
      <c r="J380" s="78">
        <v>78111502</v>
      </c>
      <c r="K380" s="66" t="s">
        <v>1038</v>
      </c>
      <c r="L380" s="66" t="s">
        <v>262</v>
      </c>
      <c r="M380" s="66" t="s">
        <v>1061</v>
      </c>
      <c r="N380" s="66" t="s">
        <v>69</v>
      </c>
      <c r="O380" s="66" t="s">
        <v>69</v>
      </c>
      <c r="P380" s="66" t="s">
        <v>124</v>
      </c>
      <c r="Q380" s="66">
        <v>12</v>
      </c>
      <c r="R380" s="66" t="s">
        <v>71</v>
      </c>
      <c r="S380" s="66" t="s">
        <v>264</v>
      </c>
      <c r="T380" s="66" t="s">
        <v>73</v>
      </c>
      <c r="U380" s="87">
        <v>210547940</v>
      </c>
      <c r="V380" s="87">
        <v>210547940</v>
      </c>
      <c r="W380" s="66" t="s">
        <v>60</v>
      </c>
      <c r="X380" s="66" t="s">
        <v>1062</v>
      </c>
      <c r="Y380" s="66" t="s">
        <v>1063</v>
      </c>
      <c r="Z380" s="66" t="s">
        <v>1041</v>
      </c>
      <c r="AA380" s="84">
        <v>6012220601</v>
      </c>
      <c r="AB380" s="66" t="s">
        <v>1042</v>
      </c>
      <c r="AC380" s="67">
        <v>118330000</v>
      </c>
      <c r="AD380" s="67">
        <v>0</v>
      </c>
      <c r="AE380" s="107"/>
      <c r="AF380" s="67">
        <v>0</v>
      </c>
      <c r="AG380" s="107"/>
      <c r="AH380" s="67">
        <v>30000000</v>
      </c>
      <c r="AI380" s="107"/>
      <c r="AJ380" s="67">
        <v>30000000</v>
      </c>
      <c r="AK380" s="67">
        <v>92217940</v>
      </c>
      <c r="AL380" s="67">
        <v>13818492</v>
      </c>
      <c r="AM380" s="107"/>
      <c r="AN380" s="67">
        <v>13818492</v>
      </c>
      <c r="AO380" s="107"/>
      <c r="AP380" s="67">
        <v>13818492</v>
      </c>
      <c r="AQ380" s="107"/>
      <c r="AR380" s="67">
        <v>13818492</v>
      </c>
      <c r="AS380" s="107"/>
      <c r="AT380" s="67">
        <v>13818492</v>
      </c>
      <c r="AU380" s="107"/>
      <c r="AV380" s="67">
        <v>13818492</v>
      </c>
      <c r="AW380" s="107"/>
      <c r="AX380" s="67">
        <v>13818492</v>
      </c>
      <c r="AY380" s="107"/>
      <c r="AZ380" s="67">
        <v>53818496</v>
      </c>
      <c r="BA380" s="70">
        <f t="shared" ref="BA380:BB380" si="375">AC380+AE380+AG380+AI380+AK380+AM380+AO380+AQ380+AS380+AU380+AW380+AY380</f>
        <v>210547940</v>
      </c>
      <c r="BB380" s="70">
        <f t="shared" si="375"/>
        <v>210547940</v>
      </c>
      <c r="BC380" s="71">
        <f t="shared" si="1"/>
        <v>0</v>
      </c>
      <c r="BD380" s="72">
        <f t="shared" si="2"/>
        <v>0</v>
      </c>
      <c r="BE380" s="72">
        <f t="shared" si="3"/>
        <v>0</v>
      </c>
    </row>
    <row r="381" spans="1:57" s="73" customFormat="1" ht="14.25" customHeight="1">
      <c r="A381" s="61" t="s">
        <v>57</v>
      </c>
      <c r="B381" s="61" t="s">
        <v>1033</v>
      </c>
      <c r="C381" s="94" t="s">
        <v>1034</v>
      </c>
      <c r="D381" s="94" t="s">
        <v>60</v>
      </c>
      <c r="E381" s="94">
        <v>11</v>
      </c>
      <c r="F381" s="66" t="s">
        <v>1064</v>
      </c>
      <c r="G381" s="63" t="s">
        <v>1036</v>
      </c>
      <c r="H381" s="63" t="s">
        <v>63</v>
      </c>
      <c r="I381" s="63" t="s">
        <v>1037</v>
      </c>
      <c r="J381" s="64">
        <v>80111620</v>
      </c>
      <c r="K381" s="63" t="s">
        <v>1038</v>
      </c>
      <c r="L381" s="63" t="s">
        <v>82</v>
      </c>
      <c r="M381" s="63" t="s">
        <v>1065</v>
      </c>
      <c r="N381" s="63" t="s">
        <v>84</v>
      </c>
      <c r="O381" s="63" t="s">
        <v>84</v>
      </c>
      <c r="P381" s="63" t="s">
        <v>84</v>
      </c>
      <c r="Q381" s="63">
        <v>9</v>
      </c>
      <c r="R381" s="63" t="s">
        <v>71</v>
      </c>
      <c r="S381" s="63" t="s">
        <v>72</v>
      </c>
      <c r="T381" s="63" t="s">
        <v>73</v>
      </c>
      <c r="U381" s="83">
        <v>66000000</v>
      </c>
      <c r="V381" s="87">
        <v>66000000</v>
      </c>
      <c r="W381" s="63" t="s">
        <v>74</v>
      </c>
      <c r="X381" s="63" t="s">
        <v>65</v>
      </c>
      <c r="Y381" s="63" t="s">
        <v>1040</v>
      </c>
      <c r="Z381" s="63" t="s">
        <v>1041</v>
      </c>
      <c r="AA381" s="61">
        <v>6012220601</v>
      </c>
      <c r="AB381" s="63" t="s">
        <v>1042</v>
      </c>
      <c r="AC381" s="104">
        <v>0</v>
      </c>
      <c r="AD381" s="104">
        <v>0</v>
      </c>
      <c r="AE381" s="77">
        <v>0</v>
      </c>
      <c r="AF381" s="104">
        <v>0</v>
      </c>
      <c r="AG381" s="104">
        <v>66000000</v>
      </c>
      <c r="AH381" s="104">
        <v>0</v>
      </c>
      <c r="AI381" s="104">
        <v>0</v>
      </c>
      <c r="AJ381" s="105">
        <v>1866667</v>
      </c>
      <c r="AK381" s="104">
        <v>0</v>
      </c>
      <c r="AL381" s="106">
        <v>7000000</v>
      </c>
      <c r="AM381" s="104">
        <v>0</v>
      </c>
      <c r="AN381" s="106">
        <v>7700000</v>
      </c>
      <c r="AO381" s="104">
        <v>0</v>
      </c>
      <c r="AP381" s="106">
        <v>7700000</v>
      </c>
      <c r="AQ381" s="104">
        <v>0</v>
      </c>
      <c r="AR381" s="106">
        <v>7700000</v>
      </c>
      <c r="AS381" s="104">
        <v>0</v>
      </c>
      <c r="AT381" s="106">
        <v>7700000</v>
      </c>
      <c r="AU381" s="106">
        <v>0</v>
      </c>
      <c r="AV381" s="106">
        <v>7700000</v>
      </c>
      <c r="AW381" s="104">
        <v>0</v>
      </c>
      <c r="AX381" s="106">
        <v>7700000</v>
      </c>
      <c r="AY381" s="104">
        <v>0</v>
      </c>
      <c r="AZ381" s="77">
        <v>10933333</v>
      </c>
      <c r="BA381" s="70">
        <f t="shared" ref="BA381:BB381" si="376">AC381+AE381+AG381+AI381+AK381+AM381+AO381+AQ381+AS381+AU381+AW381+AY381</f>
        <v>66000000</v>
      </c>
      <c r="BB381" s="70">
        <f t="shared" si="376"/>
        <v>66000000</v>
      </c>
      <c r="BC381" s="71">
        <f t="shared" si="1"/>
        <v>0</v>
      </c>
      <c r="BD381" s="72">
        <f t="shared" si="2"/>
        <v>0</v>
      </c>
      <c r="BE381" s="72">
        <f t="shared" si="3"/>
        <v>0</v>
      </c>
    </row>
    <row r="382" spans="1:57" s="73" customFormat="1" ht="14.25" customHeight="1">
      <c r="A382" s="84" t="s">
        <v>57</v>
      </c>
      <c r="B382" s="84" t="s">
        <v>1033</v>
      </c>
      <c r="C382" s="94" t="s">
        <v>1034</v>
      </c>
      <c r="D382" s="153" t="s">
        <v>60</v>
      </c>
      <c r="E382" s="153">
        <v>33</v>
      </c>
      <c r="F382" s="66" t="s">
        <v>1066</v>
      </c>
      <c r="G382" s="63" t="s">
        <v>1067</v>
      </c>
      <c r="H382" s="63" t="s">
        <v>1068</v>
      </c>
      <c r="I382" s="63" t="s">
        <v>1069</v>
      </c>
      <c r="J382" s="78">
        <v>80111620</v>
      </c>
      <c r="K382" s="63" t="s">
        <v>1070</v>
      </c>
      <c r="L382" s="66" t="s">
        <v>82</v>
      </c>
      <c r="M382" s="66" t="s">
        <v>1071</v>
      </c>
      <c r="N382" s="63" t="s">
        <v>70</v>
      </c>
      <c r="O382" s="63" t="s">
        <v>70</v>
      </c>
      <c r="P382" s="63" t="s">
        <v>70</v>
      </c>
      <c r="Q382" s="66">
        <v>5.5</v>
      </c>
      <c r="R382" s="66" t="s">
        <v>71</v>
      </c>
      <c r="S382" s="66" t="s">
        <v>72</v>
      </c>
      <c r="T382" s="66" t="s">
        <v>73</v>
      </c>
      <c r="U382" s="87">
        <v>74838225</v>
      </c>
      <c r="V382" s="87">
        <v>74838225</v>
      </c>
      <c r="W382" s="66" t="s">
        <v>74</v>
      </c>
      <c r="X382" s="66" t="s">
        <v>65</v>
      </c>
      <c r="Y382" s="66" t="s">
        <v>1040</v>
      </c>
      <c r="Z382" s="66" t="s">
        <v>1041</v>
      </c>
      <c r="AA382" s="84">
        <v>6012220601</v>
      </c>
      <c r="AB382" s="66" t="s">
        <v>1042</v>
      </c>
      <c r="AC382" s="67">
        <v>0</v>
      </c>
      <c r="AD382" s="67">
        <v>0</v>
      </c>
      <c r="AE382" s="67">
        <v>0</v>
      </c>
      <c r="AF382" s="67">
        <v>0</v>
      </c>
      <c r="AG382" s="67">
        <v>0</v>
      </c>
      <c r="AH382" s="67">
        <v>0</v>
      </c>
      <c r="AI382" s="67">
        <v>0</v>
      </c>
      <c r="AJ382" s="67">
        <v>0</v>
      </c>
      <c r="AK382" s="67">
        <v>0</v>
      </c>
      <c r="AL382" s="67">
        <v>0</v>
      </c>
      <c r="AM382" s="67">
        <v>0</v>
      </c>
      <c r="AN382" s="67">
        <v>0</v>
      </c>
      <c r="AO382" s="67">
        <v>74838225</v>
      </c>
      <c r="AP382" s="67">
        <v>0</v>
      </c>
      <c r="AQ382" s="67">
        <v>0</v>
      </c>
      <c r="AR382" s="67">
        <v>13606950</v>
      </c>
      <c r="AS382" s="67">
        <v>0</v>
      </c>
      <c r="AT382" s="67">
        <v>13606950</v>
      </c>
      <c r="AU382" s="67">
        <v>0</v>
      </c>
      <c r="AV382" s="67">
        <v>13606950</v>
      </c>
      <c r="AW382" s="67">
        <v>0</v>
      </c>
      <c r="AX382" s="67">
        <v>13606950</v>
      </c>
      <c r="AY382" s="67">
        <v>0</v>
      </c>
      <c r="AZ382" s="67">
        <v>20410425</v>
      </c>
      <c r="BA382" s="70">
        <f t="shared" ref="BA382:BB382" si="377">AC382+AE382+AG382+AI382+AK382+AM382+AO382+AQ382+AS382+AU382+AW382+AY382</f>
        <v>74838225</v>
      </c>
      <c r="BB382" s="70">
        <f t="shared" si="377"/>
        <v>74838225</v>
      </c>
      <c r="BC382" s="71">
        <f t="shared" si="1"/>
        <v>0</v>
      </c>
      <c r="BD382" s="72">
        <f t="shared" si="2"/>
        <v>0</v>
      </c>
      <c r="BE382" s="72">
        <f t="shared" si="3"/>
        <v>0</v>
      </c>
    </row>
    <row r="383" spans="1:57" s="73" customFormat="1" ht="14.25" customHeight="1">
      <c r="A383" s="61" t="s">
        <v>57</v>
      </c>
      <c r="B383" s="61" t="s">
        <v>1033</v>
      </c>
      <c r="C383" s="94" t="s">
        <v>1034</v>
      </c>
      <c r="D383" s="94" t="s">
        <v>60</v>
      </c>
      <c r="E383" s="94">
        <v>11</v>
      </c>
      <c r="F383" s="66" t="s">
        <v>1072</v>
      </c>
      <c r="G383" s="63" t="s">
        <v>1036</v>
      </c>
      <c r="H383" s="63" t="s">
        <v>63</v>
      </c>
      <c r="I383" s="63" t="s">
        <v>1037</v>
      </c>
      <c r="J383" s="64">
        <v>80111620</v>
      </c>
      <c r="K383" s="63" t="s">
        <v>1038</v>
      </c>
      <c r="L383" s="63" t="s">
        <v>82</v>
      </c>
      <c r="M383" s="63" t="s">
        <v>1073</v>
      </c>
      <c r="N383" s="63" t="s">
        <v>85</v>
      </c>
      <c r="O383" s="63" t="s">
        <v>85</v>
      </c>
      <c r="P383" s="63" t="s">
        <v>85</v>
      </c>
      <c r="Q383" s="63">
        <v>8</v>
      </c>
      <c r="R383" s="63" t="s">
        <v>71</v>
      </c>
      <c r="S383" s="63" t="s">
        <v>72</v>
      </c>
      <c r="T383" s="63" t="s">
        <v>73</v>
      </c>
      <c r="U383" s="83">
        <v>34300000</v>
      </c>
      <c r="V383" s="87">
        <v>34300000</v>
      </c>
      <c r="W383" s="63" t="s">
        <v>74</v>
      </c>
      <c r="X383" s="63" t="s">
        <v>65</v>
      </c>
      <c r="Y383" s="63" t="s">
        <v>1040</v>
      </c>
      <c r="Z383" s="63" t="s">
        <v>1041</v>
      </c>
      <c r="AA383" s="61">
        <v>6012220601</v>
      </c>
      <c r="AB383" s="63" t="s">
        <v>1042</v>
      </c>
      <c r="AC383" s="106">
        <v>0</v>
      </c>
      <c r="AD383" s="106">
        <v>0</v>
      </c>
      <c r="AE383" s="106">
        <v>0</v>
      </c>
      <c r="AF383" s="106">
        <v>0</v>
      </c>
      <c r="AG383" s="106">
        <v>34300000</v>
      </c>
      <c r="AH383" s="106">
        <v>0</v>
      </c>
      <c r="AI383" s="106">
        <v>0</v>
      </c>
      <c r="AJ383" s="105">
        <v>3066666</v>
      </c>
      <c r="AK383" s="106">
        <v>0</v>
      </c>
      <c r="AL383" s="106">
        <v>4600000</v>
      </c>
      <c r="AM383" s="106">
        <v>0</v>
      </c>
      <c r="AN383" s="106">
        <v>4600000</v>
      </c>
      <c r="AO383" s="106">
        <v>0</v>
      </c>
      <c r="AP383" s="106">
        <v>4600000</v>
      </c>
      <c r="AQ383" s="106">
        <v>0</v>
      </c>
      <c r="AR383" s="106">
        <v>4600000</v>
      </c>
      <c r="AS383" s="106">
        <v>0</v>
      </c>
      <c r="AT383" s="106">
        <v>4600000</v>
      </c>
      <c r="AU383" s="106">
        <v>0</v>
      </c>
      <c r="AV383" s="106">
        <v>4600000</v>
      </c>
      <c r="AW383" s="106">
        <v>0</v>
      </c>
      <c r="AX383" s="106">
        <v>3633334</v>
      </c>
      <c r="AY383" s="106">
        <v>0</v>
      </c>
      <c r="AZ383" s="77"/>
      <c r="BA383" s="70">
        <f t="shared" ref="BA383:BB383" si="378">AC383+AE383+AG383+AI383+AK383+AM383+AO383+AQ383+AS383+AU383+AW383+AY383</f>
        <v>34300000</v>
      </c>
      <c r="BB383" s="70">
        <f t="shared" si="378"/>
        <v>34300000</v>
      </c>
      <c r="BC383" s="71">
        <f t="shared" si="1"/>
        <v>0</v>
      </c>
      <c r="BD383" s="72">
        <f t="shared" si="2"/>
        <v>0</v>
      </c>
      <c r="BE383" s="72">
        <f t="shared" si="3"/>
        <v>0</v>
      </c>
    </row>
    <row r="384" spans="1:57" s="73" customFormat="1" ht="14.25" customHeight="1">
      <c r="A384" s="61" t="s">
        <v>57</v>
      </c>
      <c r="B384" s="61" t="s">
        <v>1033</v>
      </c>
      <c r="C384" s="94" t="s">
        <v>1034</v>
      </c>
      <c r="D384" s="94" t="s">
        <v>60</v>
      </c>
      <c r="E384" s="94">
        <v>11</v>
      </c>
      <c r="F384" s="66" t="s">
        <v>1074</v>
      </c>
      <c r="G384" s="63" t="s">
        <v>1036</v>
      </c>
      <c r="H384" s="63" t="s">
        <v>63</v>
      </c>
      <c r="I384" s="63" t="s">
        <v>1037</v>
      </c>
      <c r="J384" s="64">
        <v>80111620</v>
      </c>
      <c r="K384" s="63" t="s">
        <v>1038</v>
      </c>
      <c r="L384" s="63" t="s">
        <v>82</v>
      </c>
      <c r="M384" s="63" t="s">
        <v>1075</v>
      </c>
      <c r="N384" s="63" t="s">
        <v>84</v>
      </c>
      <c r="O384" s="63" t="s">
        <v>84</v>
      </c>
      <c r="P384" s="63" t="s">
        <v>84</v>
      </c>
      <c r="Q384" s="63">
        <v>8</v>
      </c>
      <c r="R384" s="63" t="s">
        <v>71</v>
      </c>
      <c r="S384" s="63" t="s">
        <v>72</v>
      </c>
      <c r="T384" s="63" t="s">
        <v>73</v>
      </c>
      <c r="U384" s="83">
        <v>56000000</v>
      </c>
      <c r="V384" s="87">
        <v>56000000</v>
      </c>
      <c r="W384" s="63" t="s">
        <v>74</v>
      </c>
      <c r="X384" s="63" t="s">
        <v>65</v>
      </c>
      <c r="Y384" s="63" t="s">
        <v>1040</v>
      </c>
      <c r="Z384" s="63" t="s">
        <v>1041</v>
      </c>
      <c r="AA384" s="61">
        <v>6012220601</v>
      </c>
      <c r="AB384" s="63" t="s">
        <v>1042</v>
      </c>
      <c r="AC384" s="104">
        <v>0</v>
      </c>
      <c r="AD384" s="104">
        <v>0</v>
      </c>
      <c r="AE384" s="77">
        <v>0</v>
      </c>
      <c r="AF384" s="104">
        <v>0</v>
      </c>
      <c r="AG384" s="104">
        <v>0</v>
      </c>
      <c r="AH384" s="104">
        <v>0</v>
      </c>
      <c r="AI384" s="104">
        <v>56000000</v>
      </c>
      <c r="AJ384" s="104">
        <v>0</v>
      </c>
      <c r="AK384" s="104">
        <v>0</v>
      </c>
      <c r="AL384" s="105">
        <v>1813333</v>
      </c>
      <c r="AM384" s="104">
        <v>0</v>
      </c>
      <c r="AN384" s="106">
        <v>7675000</v>
      </c>
      <c r="AO384" s="104">
        <v>0</v>
      </c>
      <c r="AP384" s="106">
        <v>7675000</v>
      </c>
      <c r="AQ384" s="106">
        <v>0</v>
      </c>
      <c r="AR384" s="106">
        <v>7675000</v>
      </c>
      <c r="AS384" s="104">
        <v>0</v>
      </c>
      <c r="AT384" s="106">
        <v>7675000</v>
      </c>
      <c r="AU384" s="104">
        <v>0</v>
      </c>
      <c r="AV384" s="106">
        <v>7675000</v>
      </c>
      <c r="AW384" s="104">
        <v>0</v>
      </c>
      <c r="AX384" s="106">
        <v>7675000</v>
      </c>
      <c r="AY384" s="104">
        <v>0</v>
      </c>
      <c r="AZ384" s="77">
        <v>8136667</v>
      </c>
      <c r="BA384" s="70">
        <f t="shared" ref="BA384:BB384" si="379">AC384+AE384+AG384+AI384+AK384+AM384+AO384+AQ384+AS384+AU384+AW384+AY384</f>
        <v>56000000</v>
      </c>
      <c r="BB384" s="70">
        <f t="shared" si="379"/>
        <v>56000000</v>
      </c>
      <c r="BC384" s="71">
        <f t="shared" si="1"/>
        <v>0</v>
      </c>
      <c r="BD384" s="72">
        <f t="shared" si="2"/>
        <v>0</v>
      </c>
      <c r="BE384" s="72">
        <f t="shared" si="3"/>
        <v>0</v>
      </c>
    </row>
    <row r="385" spans="1:57" s="73" customFormat="1" ht="14.25" customHeight="1">
      <c r="A385" s="61" t="s">
        <v>57</v>
      </c>
      <c r="B385" s="61" t="s">
        <v>1033</v>
      </c>
      <c r="C385" s="94" t="s">
        <v>1034</v>
      </c>
      <c r="D385" s="94" t="s">
        <v>60</v>
      </c>
      <c r="E385" s="94">
        <v>11</v>
      </c>
      <c r="F385" s="66" t="s">
        <v>1076</v>
      </c>
      <c r="G385" s="63" t="s">
        <v>1036</v>
      </c>
      <c r="H385" s="63" t="s">
        <v>63</v>
      </c>
      <c r="I385" s="63" t="s">
        <v>1037</v>
      </c>
      <c r="J385" s="64">
        <v>80111620</v>
      </c>
      <c r="K385" s="63" t="s">
        <v>1038</v>
      </c>
      <c r="L385" s="63" t="s">
        <v>82</v>
      </c>
      <c r="M385" s="63" t="s">
        <v>1077</v>
      </c>
      <c r="N385" s="63" t="s">
        <v>85</v>
      </c>
      <c r="O385" s="63" t="s">
        <v>85</v>
      </c>
      <c r="P385" s="63" t="s">
        <v>85</v>
      </c>
      <c r="Q385" s="63">
        <v>7</v>
      </c>
      <c r="R385" s="63" t="s">
        <v>71</v>
      </c>
      <c r="S385" s="63" t="s">
        <v>72</v>
      </c>
      <c r="T385" s="63" t="s">
        <v>73</v>
      </c>
      <c r="U385" s="83">
        <v>42189999</v>
      </c>
      <c r="V385" s="87">
        <v>42189999</v>
      </c>
      <c r="W385" s="63" t="s">
        <v>74</v>
      </c>
      <c r="X385" s="63" t="s">
        <v>65</v>
      </c>
      <c r="Y385" s="63" t="s">
        <v>1040</v>
      </c>
      <c r="Z385" s="63" t="s">
        <v>1041</v>
      </c>
      <c r="AA385" s="61">
        <v>6012220601</v>
      </c>
      <c r="AB385" s="63" t="s">
        <v>1042</v>
      </c>
      <c r="AC385" s="106">
        <v>0</v>
      </c>
      <c r="AD385" s="106">
        <v>0</v>
      </c>
      <c r="AE385" s="106">
        <v>0</v>
      </c>
      <c r="AF385" s="106">
        <v>0</v>
      </c>
      <c r="AG385" s="106">
        <v>42189999</v>
      </c>
      <c r="AH385" s="106">
        <v>0</v>
      </c>
      <c r="AI385" s="106">
        <v>0</v>
      </c>
      <c r="AJ385" s="106">
        <v>4666666</v>
      </c>
      <c r="AK385" s="106">
        <v>0</v>
      </c>
      <c r="AL385" s="106">
        <v>7000000</v>
      </c>
      <c r="AM385" s="106">
        <v>0</v>
      </c>
      <c r="AN385" s="106">
        <v>7000000</v>
      </c>
      <c r="AO385" s="106">
        <v>0</v>
      </c>
      <c r="AP385" s="106">
        <v>7000000</v>
      </c>
      <c r="AQ385" s="106">
        <v>0</v>
      </c>
      <c r="AR385" s="106">
        <v>7000000</v>
      </c>
      <c r="AS385" s="106">
        <v>0</v>
      </c>
      <c r="AT385" s="106">
        <v>7000000</v>
      </c>
      <c r="AU385" s="106">
        <v>0</v>
      </c>
      <c r="AV385" s="106">
        <v>2523333</v>
      </c>
      <c r="AW385" s="106">
        <v>0</v>
      </c>
      <c r="AX385" s="106">
        <v>0</v>
      </c>
      <c r="AY385" s="106">
        <v>0</v>
      </c>
      <c r="AZ385" s="106">
        <v>0</v>
      </c>
      <c r="BA385" s="70">
        <f t="shared" ref="BA385:BB385" si="380">AC385+AE385+AG385+AI385+AK385+AM385+AO385+AQ385+AS385+AU385+AW385+AY385</f>
        <v>42189999</v>
      </c>
      <c r="BB385" s="70">
        <f t="shared" si="380"/>
        <v>42189999</v>
      </c>
      <c r="BC385" s="71">
        <f t="shared" si="1"/>
        <v>0</v>
      </c>
      <c r="BD385" s="72">
        <f t="shared" si="2"/>
        <v>0</v>
      </c>
      <c r="BE385" s="72">
        <f t="shared" si="3"/>
        <v>0</v>
      </c>
    </row>
    <row r="386" spans="1:57" s="73" customFormat="1" ht="14.25" customHeight="1">
      <c r="A386" s="61" t="s">
        <v>57</v>
      </c>
      <c r="B386" s="61" t="s">
        <v>1033</v>
      </c>
      <c r="C386" s="94" t="s">
        <v>1034</v>
      </c>
      <c r="D386" s="94" t="s">
        <v>60</v>
      </c>
      <c r="E386" s="94" t="s">
        <v>102</v>
      </c>
      <c r="F386" s="66" t="s">
        <v>1078</v>
      </c>
      <c r="G386" s="63" t="s">
        <v>1036</v>
      </c>
      <c r="H386" s="63" t="s">
        <v>63</v>
      </c>
      <c r="I386" s="63" t="s">
        <v>1037</v>
      </c>
      <c r="J386" s="64">
        <v>80111620</v>
      </c>
      <c r="K386" s="63" t="s">
        <v>1038</v>
      </c>
      <c r="L386" s="63" t="s">
        <v>82</v>
      </c>
      <c r="M386" s="166" t="s">
        <v>1079</v>
      </c>
      <c r="N386" s="63" t="s">
        <v>90</v>
      </c>
      <c r="O386" s="63" t="s">
        <v>90</v>
      </c>
      <c r="P386" s="63" t="s">
        <v>90</v>
      </c>
      <c r="Q386" s="63">
        <v>11.5</v>
      </c>
      <c r="R386" s="63" t="s">
        <v>71</v>
      </c>
      <c r="S386" s="63" t="s">
        <v>72</v>
      </c>
      <c r="T386" s="63" t="s">
        <v>73</v>
      </c>
      <c r="U386" s="83">
        <v>66000000</v>
      </c>
      <c r="V386" s="164">
        <v>66000000</v>
      </c>
      <c r="W386" s="63" t="s">
        <v>74</v>
      </c>
      <c r="X386" s="63" t="s">
        <v>65</v>
      </c>
      <c r="Y386" s="63" t="s">
        <v>1040</v>
      </c>
      <c r="Z386" s="63" t="s">
        <v>1041</v>
      </c>
      <c r="AA386" s="61">
        <v>6012220601</v>
      </c>
      <c r="AB386" s="63" t="s">
        <v>1042</v>
      </c>
      <c r="AC386" s="77">
        <v>66000000</v>
      </c>
      <c r="AD386" s="104"/>
      <c r="AE386" s="104"/>
      <c r="AF386" s="77">
        <v>2933333</v>
      </c>
      <c r="AG386" s="104"/>
      <c r="AH386" s="106">
        <v>8000000</v>
      </c>
      <c r="AI386" s="104"/>
      <c r="AJ386" s="106">
        <v>8000000</v>
      </c>
      <c r="AK386" s="104"/>
      <c r="AL386" s="106">
        <v>8000000</v>
      </c>
      <c r="AM386" s="104"/>
      <c r="AN386" s="106">
        <v>8000000</v>
      </c>
      <c r="AO386" s="104"/>
      <c r="AP386" s="106">
        <v>8000000</v>
      </c>
      <c r="AQ386" s="104"/>
      <c r="AR386" s="106">
        <v>8000000</v>
      </c>
      <c r="AS386" s="104"/>
      <c r="AT386" s="106">
        <v>8000000</v>
      </c>
      <c r="AU386" s="104"/>
      <c r="AV386" s="77">
        <v>7066667</v>
      </c>
      <c r="AW386" s="104"/>
      <c r="AX386" s="104"/>
      <c r="AY386" s="104"/>
      <c r="AZ386" s="104"/>
      <c r="BA386" s="70">
        <f t="shared" ref="BA386:BB386" si="381">AC386+AE386+AG386+AI386+AK386+AM386+AO386+AQ386+AS386+AU386+AW386+AY386</f>
        <v>66000000</v>
      </c>
      <c r="BB386" s="70">
        <f t="shared" si="381"/>
        <v>66000000</v>
      </c>
      <c r="BC386" s="71">
        <f t="shared" si="1"/>
        <v>0</v>
      </c>
      <c r="BD386" s="72">
        <f t="shared" si="2"/>
        <v>0</v>
      </c>
      <c r="BE386" s="72">
        <f t="shared" si="3"/>
        <v>0</v>
      </c>
    </row>
    <row r="387" spans="1:57" s="73" customFormat="1" ht="14.25" customHeight="1">
      <c r="A387" s="84" t="s">
        <v>57</v>
      </c>
      <c r="B387" s="84" t="s">
        <v>1033</v>
      </c>
      <c r="C387" s="94" t="s">
        <v>1034</v>
      </c>
      <c r="D387" s="153" t="s">
        <v>60</v>
      </c>
      <c r="E387" s="94">
        <v>32</v>
      </c>
      <c r="F387" s="66" t="s">
        <v>1080</v>
      </c>
      <c r="G387" s="66" t="s">
        <v>1036</v>
      </c>
      <c r="H387" s="66" t="s">
        <v>63</v>
      </c>
      <c r="I387" s="66" t="s">
        <v>1037</v>
      </c>
      <c r="J387" s="64">
        <v>80111620</v>
      </c>
      <c r="K387" s="66" t="s">
        <v>1038</v>
      </c>
      <c r="L387" s="63" t="s">
        <v>82</v>
      </c>
      <c r="M387" s="66" t="s">
        <v>1081</v>
      </c>
      <c r="N387" s="66" t="s">
        <v>139</v>
      </c>
      <c r="O387" s="66" t="s">
        <v>139</v>
      </c>
      <c r="P387" s="66" t="s">
        <v>139</v>
      </c>
      <c r="Q387" s="66">
        <v>5</v>
      </c>
      <c r="R387" s="66" t="s">
        <v>71</v>
      </c>
      <c r="S387" s="63" t="s">
        <v>72</v>
      </c>
      <c r="T387" s="66" t="s">
        <v>73</v>
      </c>
      <c r="U387" s="87">
        <v>37529988</v>
      </c>
      <c r="V387" s="87">
        <v>37529988</v>
      </c>
      <c r="W387" s="66" t="s">
        <v>74</v>
      </c>
      <c r="X387" s="66" t="s">
        <v>65</v>
      </c>
      <c r="Y387" s="66" t="s">
        <v>1040</v>
      </c>
      <c r="Z387" s="66" t="s">
        <v>1041</v>
      </c>
      <c r="AA387" s="84">
        <v>6012220601</v>
      </c>
      <c r="AB387" s="66" t="s">
        <v>1042</v>
      </c>
      <c r="AC387" s="108">
        <v>0</v>
      </c>
      <c r="AD387" s="108">
        <v>0</v>
      </c>
      <c r="AE387" s="67">
        <v>0</v>
      </c>
      <c r="AF387" s="108">
        <v>0</v>
      </c>
      <c r="AG387" s="108">
        <v>0</v>
      </c>
      <c r="AH387" s="67">
        <v>0</v>
      </c>
      <c r="AI387" s="108">
        <v>0</v>
      </c>
      <c r="AJ387" s="108">
        <v>0</v>
      </c>
      <c r="AK387" s="108">
        <v>0</v>
      </c>
      <c r="AL387" s="67">
        <v>0</v>
      </c>
      <c r="AM387" s="108">
        <v>0</v>
      </c>
      <c r="AN387" s="108">
        <v>0</v>
      </c>
      <c r="AO387" s="108">
        <v>0</v>
      </c>
      <c r="AP387" s="67">
        <v>0</v>
      </c>
      <c r="AQ387" s="108">
        <v>37529988</v>
      </c>
      <c r="AR387" s="67">
        <v>0</v>
      </c>
      <c r="AS387" s="108">
        <v>0</v>
      </c>
      <c r="AT387" s="108">
        <v>8000000</v>
      </c>
      <c r="AU387" s="108">
        <v>0</v>
      </c>
      <c r="AV387" s="108">
        <v>8000000</v>
      </c>
      <c r="AW387" s="108">
        <v>0</v>
      </c>
      <c r="AX387" s="108">
        <v>8000000</v>
      </c>
      <c r="AY387" s="108">
        <v>0</v>
      </c>
      <c r="AZ387" s="108">
        <v>13529988</v>
      </c>
      <c r="BA387" s="70">
        <f t="shared" ref="BA387:BB387" si="382">AC387+AE387+AG387+AI387+AK387+AM387+AO387+AQ387+AS387+AU387+AW387+AY387</f>
        <v>37529988</v>
      </c>
      <c r="BB387" s="70">
        <f t="shared" si="382"/>
        <v>37529988</v>
      </c>
      <c r="BC387" s="71">
        <f t="shared" si="1"/>
        <v>0</v>
      </c>
      <c r="BD387" s="72">
        <f t="shared" si="2"/>
        <v>0</v>
      </c>
      <c r="BE387" s="72">
        <f t="shared" si="3"/>
        <v>0</v>
      </c>
    </row>
    <row r="388" spans="1:57" s="73" customFormat="1" ht="14.25" customHeight="1">
      <c r="A388" s="84" t="s">
        <v>57</v>
      </c>
      <c r="B388" s="84" t="s">
        <v>1033</v>
      </c>
      <c r="C388" s="94" t="s">
        <v>1034</v>
      </c>
      <c r="D388" s="153" t="s">
        <v>60</v>
      </c>
      <c r="E388" s="94">
        <v>13</v>
      </c>
      <c r="F388" s="66" t="s">
        <v>1082</v>
      </c>
      <c r="G388" s="66" t="s">
        <v>1036</v>
      </c>
      <c r="H388" s="66" t="s">
        <v>63</v>
      </c>
      <c r="I388" s="66" t="s">
        <v>1037</v>
      </c>
      <c r="J388" s="78">
        <v>80101602</v>
      </c>
      <c r="K388" s="66" t="s">
        <v>1038</v>
      </c>
      <c r="L388" s="66" t="s">
        <v>693</v>
      </c>
      <c r="M388" s="66" t="s">
        <v>1083</v>
      </c>
      <c r="N388" s="66" t="s">
        <v>85</v>
      </c>
      <c r="O388" s="66" t="s">
        <v>85</v>
      </c>
      <c r="P388" s="66" t="s">
        <v>85</v>
      </c>
      <c r="Q388" s="66">
        <v>7</v>
      </c>
      <c r="R388" s="66" t="s">
        <v>71</v>
      </c>
      <c r="S388" s="66" t="s">
        <v>206</v>
      </c>
      <c r="T388" s="66" t="s">
        <v>73</v>
      </c>
      <c r="U388" s="87">
        <v>60000000</v>
      </c>
      <c r="V388" s="87">
        <v>60000000</v>
      </c>
      <c r="W388" s="66" t="s">
        <v>74</v>
      </c>
      <c r="X388" s="66" t="s">
        <v>65</v>
      </c>
      <c r="Y388" s="66" t="s">
        <v>1040</v>
      </c>
      <c r="Z388" s="66" t="s">
        <v>1041</v>
      </c>
      <c r="AA388" s="84">
        <v>6012220601</v>
      </c>
      <c r="AB388" s="66" t="s">
        <v>1042</v>
      </c>
      <c r="AC388" s="67">
        <v>0</v>
      </c>
      <c r="AD388" s="67">
        <v>0</v>
      </c>
      <c r="AE388" s="67">
        <v>0</v>
      </c>
      <c r="AF388" s="67">
        <v>0</v>
      </c>
      <c r="AG388" s="67">
        <v>60000000</v>
      </c>
      <c r="AH388" s="67">
        <v>0</v>
      </c>
      <c r="AI388" s="67">
        <v>0</v>
      </c>
      <c r="AJ388" s="67">
        <v>8000000</v>
      </c>
      <c r="AK388" s="67">
        <v>0</v>
      </c>
      <c r="AL388" s="67">
        <v>10000000</v>
      </c>
      <c r="AM388" s="67">
        <v>0</v>
      </c>
      <c r="AN388" s="67">
        <v>10000000</v>
      </c>
      <c r="AO388" s="67">
        <v>0</v>
      </c>
      <c r="AP388" s="67">
        <v>10000000</v>
      </c>
      <c r="AQ388" s="67">
        <v>0</v>
      </c>
      <c r="AR388" s="67">
        <v>10000000</v>
      </c>
      <c r="AS388" s="67">
        <v>0</v>
      </c>
      <c r="AT388" s="67">
        <v>10000000</v>
      </c>
      <c r="AU388" s="67">
        <v>0</v>
      </c>
      <c r="AV388" s="67">
        <v>2000000</v>
      </c>
      <c r="AW388" s="67">
        <v>0</v>
      </c>
      <c r="AX388" s="67">
        <v>0</v>
      </c>
      <c r="AY388" s="67">
        <v>0</v>
      </c>
      <c r="AZ388" s="67">
        <v>0</v>
      </c>
      <c r="BA388" s="70">
        <f t="shared" ref="BA388:BB388" si="383">AC388+AE388+AG388+AI388+AK388+AM388+AO388+AQ388+AS388+AU388+AW388+AY388</f>
        <v>60000000</v>
      </c>
      <c r="BB388" s="70">
        <f t="shared" si="383"/>
        <v>60000000</v>
      </c>
      <c r="BC388" s="71">
        <f t="shared" si="1"/>
        <v>0</v>
      </c>
      <c r="BD388" s="72">
        <f t="shared" si="2"/>
        <v>0</v>
      </c>
      <c r="BE388" s="72">
        <f t="shared" si="3"/>
        <v>0</v>
      </c>
    </row>
    <row r="389" spans="1:57" s="73" customFormat="1" ht="14.25" customHeight="1">
      <c r="A389" s="84" t="s">
        <v>57</v>
      </c>
      <c r="B389" s="84" t="s">
        <v>1033</v>
      </c>
      <c r="C389" s="94" t="s">
        <v>1034</v>
      </c>
      <c r="D389" s="153" t="s">
        <v>60</v>
      </c>
      <c r="E389" s="94">
        <v>13</v>
      </c>
      <c r="F389" s="66" t="s">
        <v>1084</v>
      </c>
      <c r="G389" s="66" t="s">
        <v>1036</v>
      </c>
      <c r="H389" s="66" t="s">
        <v>63</v>
      </c>
      <c r="I389" s="66" t="s">
        <v>1037</v>
      </c>
      <c r="J389" s="78">
        <v>80111620</v>
      </c>
      <c r="K389" s="66" t="s">
        <v>1038</v>
      </c>
      <c r="L389" s="66" t="s">
        <v>82</v>
      </c>
      <c r="M389" s="66" t="s">
        <v>1085</v>
      </c>
      <c r="N389" s="66" t="s">
        <v>85</v>
      </c>
      <c r="O389" s="66" t="s">
        <v>85</v>
      </c>
      <c r="P389" s="66" t="s">
        <v>85</v>
      </c>
      <c r="Q389" s="66">
        <v>9</v>
      </c>
      <c r="R389" s="66" t="s">
        <v>71</v>
      </c>
      <c r="S389" s="66" t="s">
        <v>72</v>
      </c>
      <c r="T389" s="66" t="s">
        <v>73</v>
      </c>
      <c r="U389" s="87">
        <v>85340001</v>
      </c>
      <c r="V389" s="87">
        <v>85340001</v>
      </c>
      <c r="W389" s="66" t="s">
        <v>74</v>
      </c>
      <c r="X389" s="66" t="s">
        <v>65</v>
      </c>
      <c r="Y389" s="66" t="s">
        <v>1040</v>
      </c>
      <c r="Z389" s="66" t="s">
        <v>1041</v>
      </c>
      <c r="AA389" s="84">
        <v>6012220601</v>
      </c>
      <c r="AB389" s="66" t="s">
        <v>1042</v>
      </c>
      <c r="AC389" s="105">
        <v>0</v>
      </c>
      <c r="AD389" s="105">
        <v>0</v>
      </c>
      <c r="AE389" s="105">
        <v>0</v>
      </c>
      <c r="AF389" s="105">
        <v>0</v>
      </c>
      <c r="AG389" s="105">
        <v>85340001</v>
      </c>
      <c r="AH389" s="105">
        <v>0</v>
      </c>
      <c r="AI389" s="105">
        <v>0</v>
      </c>
      <c r="AJ389" s="105">
        <v>8000000</v>
      </c>
      <c r="AK389" s="105">
        <v>0</v>
      </c>
      <c r="AL389" s="105">
        <v>9300000</v>
      </c>
      <c r="AM389" s="105">
        <v>0</v>
      </c>
      <c r="AN389" s="105">
        <v>9300000</v>
      </c>
      <c r="AO389" s="105">
        <v>0</v>
      </c>
      <c r="AP389" s="105">
        <v>9300000</v>
      </c>
      <c r="AQ389" s="105">
        <v>0</v>
      </c>
      <c r="AR389" s="105">
        <v>9940001</v>
      </c>
      <c r="AS389" s="105">
        <v>0</v>
      </c>
      <c r="AT389" s="105">
        <v>9800000</v>
      </c>
      <c r="AU389" s="105">
        <v>0</v>
      </c>
      <c r="AV389" s="105">
        <v>9800000</v>
      </c>
      <c r="AW389" s="105">
        <v>0</v>
      </c>
      <c r="AX389" s="105">
        <v>10300000</v>
      </c>
      <c r="AY389" s="105">
        <v>0</v>
      </c>
      <c r="AZ389" s="67">
        <v>9600000</v>
      </c>
      <c r="BA389" s="70">
        <f t="shared" ref="BA389:BB389" si="384">AC389+AE389+AG389+AI389+AK389+AM389+AO389+AQ389+AS389+AU389+AW389+AY389</f>
        <v>85340001</v>
      </c>
      <c r="BB389" s="70">
        <f t="shared" si="384"/>
        <v>85340001</v>
      </c>
      <c r="BC389" s="71">
        <f t="shared" si="1"/>
        <v>0</v>
      </c>
      <c r="BD389" s="72">
        <f t="shared" si="2"/>
        <v>0</v>
      </c>
      <c r="BE389" s="72">
        <f t="shared" si="3"/>
        <v>0</v>
      </c>
    </row>
    <row r="390" spans="1:57" s="73" customFormat="1" ht="14.25" customHeight="1">
      <c r="A390" s="84" t="s">
        <v>57</v>
      </c>
      <c r="B390" s="84" t="s">
        <v>1033</v>
      </c>
      <c r="C390" s="94" t="s">
        <v>1034</v>
      </c>
      <c r="D390" s="153" t="s">
        <v>60</v>
      </c>
      <c r="E390" s="153" t="s">
        <v>102</v>
      </c>
      <c r="F390" s="66" t="s">
        <v>1086</v>
      </c>
      <c r="G390" s="66" t="s">
        <v>1036</v>
      </c>
      <c r="H390" s="66" t="s">
        <v>63</v>
      </c>
      <c r="I390" s="66" t="s">
        <v>1037</v>
      </c>
      <c r="J390" s="78">
        <v>80111620</v>
      </c>
      <c r="K390" s="66" t="s">
        <v>1038</v>
      </c>
      <c r="L390" s="66" t="s">
        <v>82</v>
      </c>
      <c r="M390" s="66" t="s">
        <v>1087</v>
      </c>
      <c r="N390" s="66" t="s">
        <v>90</v>
      </c>
      <c r="O390" s="66" t="s">
        <v>90</v>
      </c>
      <c r="P390" s="66" t="s">
        <v>90</v>
      </c>
      <c r="Q390" s="66">
        <v>11.5</v>
      </c>
      <c r="R390" s="66" t="s">
        <v>71</v>
      </c>
      <c r="S390" s="66" t="s">
        <v>72</v>
      </c>
      <c r="T390" s="66" t="s">
        <v>73</v>
      </c>
      <c r="U390" s="87">
        <v>12198783</v>
      </c>
      <c r="V390" s="167">
        <v>12198783</v>
      </c>
      <c r="W390" s="66" t="s">
        <v>74</v>
      </c>
      <c r="X390" s="66" t="s">
        <v>65</v>
      </c>
      <c r="Y390" s="66" t="s">
        <v>188</v>
      </c>
      <c r="Z390" s="84" t="s">
        <v>189</v>
      </c>
      <c r="AA390" s="84">
        <v>6012220601</v>
      </c>
      <c r="AB390" s="66" t="s">
        <v>190</v>
      </c>
      <c r="AC390" s="77">
        <v>12198783</v>
      </c>
      <c r="AD390" s="109"/>
      <c r="AE390" s="109"/>
      <c r="AF390" s="109"/>
      <c r="AG390" s="109"/>
      <c r="AH390" s="109"/>
      <c r="AI390" s="109"/>
      <c r="AJ390" s="109"/>
      <c r="AK390" s="109"/>
      <c r="AL390" s="109"/>
      <c r="AM390" s="109"/>
      <c r="AN390" s="109"/>
      <c r="AO390" s="109"/>
      <c r="AP390" s="109"/>
      <c r="AQ390" s="109"/>
      <c r="AR390" s="105">
        <v>7242848</v>
      </c>
      <c r="AS390" s="109"/>
      <c r="AT390" s="67">
        <v>4955935</v>
      </c>
      <c r="AU390" s="109"/>
      <c r="AV390" s="109"/>
      <c r="AW390" s="109"/>
      <c r="AX390" s="109"/>
      <c r="AY390" s="109"/>
      <c r="AZ390" s="109"/>
      <c r="BA390" s="70">
        <f t="shared" ref="BA390:BB390" si="385">AC390+AE390+AG390+AI390+AK390+AM390+AO390+AQ390+AS390+AU390+AW390+AY390</f>
        <v>12198783</v>
      </c>
      <c r="BB390" s="70">
        <f t="shared" si="385"/>
        <v>12198783</v>
      </c>
      <c r="BC390" s="71">
        <f t="shared" si="1"/>
        <v>0</v>
      </c>
      <c r="BD390" s="72">
        <f t="shared" si="2"/>
        <v>0</v>
      </c>
      <c r="BE390" s="72">
        <f t="shared" si="3"/>
        <v>0</v>
      </c>
    </row>
    <row r="391" spans="1:57" s="73" customFormat="1" ht="14.25" customHeight="1">
      <c r="A391" s="84" t="s">
        <v>57</v>
      </c>
      <c r="B391" s="84" t="s">
        <v>1033</v>
      </c>
      <c r="C391" s="94" t="s">
        <v>1034</v>
      </c>
      <c r="D391" s="153" t="s">
        <v>60</v>
      </c>
      <c r="E391" s="153" t="s">
        <v>102</v>
      </c>
      <c r="F391" s="66" t="s">
        <v>1088</v>
      </c>
      <c r="G391" s="66" t="s">
        <v>1036</v>
      </c>
      <c r="H391" s="66" t="s">
        <v>63</v>
      </c>
      <c r="I391" s="66" t="s">
        <v>1037</v>
      </c>
      <c r="J391" s="78">
        <v>80111620</v>
      </c>
      <c r="K391" s="66" t="s">
        <v>1038</v>
      </c>
      <c r="L391" s="66" t="s">
        <v>82</v>
      </c>
      <c r="M391" s="66" t="s">
        <v>1089</v>
      </c>
      <c r="N391" s="66" t="s">
        <v>90</v>
      </c>
      <c r="O391" s="66" t="s">
        <v>90</v>
      </c>
      <c r="P391" s="66" t="s">
        <v>90</v>
      </c>
      <c r="Q391" s="66">
        <v>11.5</v>
      </c>
      <c r="R391" s="66" t="s">
        <v>71</v>
      </c>
      <c r="S391" s="66" t="s">
        <v>72</v>
      </c>
      <c r="T391" s="66" t="s">
        <v>73</v>
      </c>
      <c r="U391" s="87">
        <v>12198783</v>
      </c>
      <c r="V391" s="167">
        <v>12198783</v>
      </c>
      <c r="W391" s="66" t="s">
        <v>74</v>
      </c>
      <c r="X391" s="66" t="s">
        <v>65</v>
      </c>
      <c r="Y391" s="66" t="s">
        <v>188</v>
      </c>
      <c r="Z391" s="84" t="s">
        <v>189</v>
      </c>
      <c r="AA391" s="84">
        <v>6012220601</v>
      </c>
      <c r="AB391" s="66" t="s">
        <v>190</v>
      </c>
      <c r="AC391" s="77">
        <v>12198783</v>
      </c>
      <c r="AD391" s="109"/>
      <c r="AE391" s="109"/>
      <c r="AF391" s="109"/>
      <c r="AG391" s="109"/>
      <c r="AH391" s="109"/>
      <c r="AI391" s="109"/>
      <c r="AJ391" s="109"/>
      <c r="AK391" s="109"/>
      <c r="AL391" s="109"/>
      <c r="AM391" s="109"/>
      <c r="AN391" s="109"/>
      <c r="AO391" s="109"/>
      <c r="AP391" s="109"/>
      <c r="AQ391" s="109"/>
      <c r="AR391" s="105">
        <v>7242848</v>
      </c>
      <c r="AS391" s="109"/>
      <c r="AT391" s="67">
        <v>4955935</v>
      </c>
      <c r="AU391" s="109"/>
      <c r="AV391" s="109"/>
      <c r="AW391" s="109"/>
      <c r="AX391" s="109"/>
      <c r="AY391" s="109"/>
      <c r="AZ391" s="109"/>
      <c r="BA391" s="70">
        <f t="shared" ref="BA391:BB391" si="386">AC391+AE391+AG391+AI391+AK391+AM391+AO391+AQ391+AS391+AU391+AW391+AY391</f>
        <v>12198783</v>
      </c>
      <c r="BB391" s="70">
        <f t="shared" si="386"/>
        <v>12198783</v>
      </c>
      <c r="BC391" s="71">
        <f t="shared" si="1"/>
        <v>0</v>
      </c>
      <c r="BD391" s="72">
        <f t="shared" si="2"/>
        <v>0</v>
      </c>
      <c r="BE391" s="72">
        <f t="shared" si="3"/>
        <v>0</v>
      </c>
    </row>
    <row r="392" spans="1:57" s="73" customFormat="1" ht="14.25" customHeight="1">
      <c r="A392" s="84" t="s">
        <v>57</v>
      </c>
      <c r="B392" s="84" t="s">
        <v>1033</v>
      </c>
      <c r="C392" s="94" t="s">
        <v>1034</v>
      </c>
      <c r="D392" s="153" t="s">
        <v>60</v>
      </c>
      <c r="E392" s="153" t="s">
        <v>102</v>
      </c>
      <c r="F392" s="66" t="s">
        <v>1090</v>
      </c>
      <c r="G392" s="66" t="s">
        <v>1036</v>
      </c>
      <c r="H392" s="66" t="s">
        <v>63</v>
      </c>
      <c r="I392" s="66" t="s">
        <v>1037</v>
      </c>
      <c r="J392" s="78">
        <v>80111620</v>
      </c>
      <c r="K392" s="66" t="s">
        <v>1038</v>
      </c>
      <c r="L392" s="66" t="s">
        <v>82</v>
      </c>
      <c r="M392" s="66" t="s">
        <v>1091</v>
      </c>
      <c r="N392" s="66" t="s">
        <v>69</v>
      </c>
      <c r="O392" s="66" t="s">
        <v>69</v>
      </c>
      <c r="P392" s="66" t="s">
        <v>124</v>
      </c>
      <c r="Q392" s="66">
        <v>6</v>
      </c>
      <c r="R392" s="66" t="s">
        <v>71</v>
      </c>
      <c r="S392" s="66" t="s">
        <v>206</v>
      </c>
      <c r="T392" s="66" t="s">
        <v>73</v>
      </c>
      <c r="U392" s="87">
        <v>48000000</v>
      </c>
      <c r="V392" s="167">
        <v>48000000</v>
      </c>
      <c r="W392" s="66" t="s">
        <v>74</v>
      </c>
      <c r="X392" s="66" t="s">
        <v>65</v>
      </c>
      <c r="Y392" s="66" t="s">
        <v>1040</v>
      </c>
      <c r="Z392" s="66" t="s">
        <v>1041</v>
      </c>
      <c r="AA392" s="84">
        <v>6012220601</v>
      </c>
      <c r="AB392" s="66" t="s">
        <v>1042</v>
      </c>
      <c r="AC392" s="109"/>
      <c r="AD392" s="109"/>
      <c r="AE392" s="109"/>
      <c r="AF392" s="109"/>
      <c r="AG392" s="109"/>
      <c r="AH392" s="109"/>
      <c r="AI392" s="105">
        <v>48000000</v>
      </c>
      <c r="AJ392" s="109"/>
      <c r="AK392" s="109"/>
      <c r="AL392" s="109"/>
      <c r="AM392" s="109"/>
      <c r="AN392" s="105">
        <v>6000000</v>
      </c>
      <c r="AO392" s="109"/>
      <c r="AP392" s="105">
        <v>6000000</v>
      </c>
      <c r="AQ392" s="109"/>
      <c r="AR392" s="105">
        <v>6000000</v>
      </c>
      <c r="AS392" s="109"/>
      <c r="AT392" s="105">
        <v>6000000</v>
      </c>
      <c r="AU392" s="109"/>
      <c r="AV392" s="105">
        <v>6000000</v>
      </c>
      <c r="AW392" s="109"/>
      <c r="AX392" s="105">
        <v>6000000</v>
      </c>
      <c r="AY392" s="109"/>
      <c r="AZ392" s="105">
        <v>12000000</v>
      </c>
      <c r="BA392" s="70">
        <f t="shared" ref="BA392:BB392" si="387">AC392+AE392+AG392+AI392+AK392+AM392+AO392+AQ392+AS392+AU392+AW392+AY392</f>
        <v>48000000</v>
      </c>
      <c r="BB392" s="70">
        <f t="shared" si="387"/>
        <v>48000000</v>
      </c>
      <c r="BC392" s="71">
        <f t="shared" si="1"/>
        <v>0</v>
      </c>
      <c r="BD392" s="72">
        <f t="shared" si="2"/>
        <v>0</v>
      </c>
      <c r="BE392" s="72">
        <f t="shared" si="3"/>
        <v>0</v>
      </c>
    </row>
    <row r="393" spans="1:57" s="73" customFormat="1" ht="14.25" customHeight="1">
      <c r="A393" s="61" t="s">
        <v>57</v>
      </c>
      <c r="B393" s="61" t="s">
        <v>1033</v>
      </c>
      <c r="C393" s="94" t="s">
        <v>1034</v>
      </c>
      <c r="D393" s="94" t="s">
        <v>60</v>
      </c>
      <c r="E393" s="94">
        <v>31</v>
      </c>
      <c r="F393" s="66" t="s">
        <v>1092</v>
      </c>
      <c r="G393" s="63" t="s">
        <v>1036</v>
      </c>
      <c r="H393" s="63" t="s">
        <v>63</v>
      </c>
      <c r="I393" s="63" t="s">
        <v>1037</v>
      </c>
      <c r="J393" s="64">
        <v>80111620</v>
      </c>
      <c r="K393" s="63" t="s">
        <v>1038</v>
      </c>
      <c r="L393" s="63" t="s">
        <v>82</v>
      </c>
      <c r="M393" s="63" t="s">
        <v>1093</v>
      </c>
      <c r="N393" s="63" t="s">
        <v>84</v>
      </c>
      <c r="O393" s="63" t="s">
        <v>84</v>
      </c>
      <c r="P393" s="63" t="s">
        <v>84</v>
      </c>
      <c r="Q393" s="63">
        <v>8</v>
      </c>
      <c r="R393" s="63" t="s">
        <v>71</v>
      </c>
      <c r="S393" s="63" t="s">
        <v>206</v>
      </c>
      <c r="T393" s="63" t="s">
        <v>73</v>
      </c>
      <c r="U393" s="83">
        <v>9600000</v>
      </c>
      <c r="V393" s="83">
        <v>9600000</v>
      </c>
      <c r="W393" s="63" t="s">
        <v>74</v>
      </c>
      <c r="X393" s="63" t="s">
        <v>65</v>
      </c>
      <c r="Y393" s="63" t="s">
        <v>1040</v>
      </c>
      <c r="Z393" s="63" t="s">
        <v>1041</v>
      </c>
      <c r="AA393" s="61">
        <v>6012220601</v>
      </c>
      <c r="AB393" s="63" t="s">
        <v>1042</v>
      </c>
      <c r="AC393" s="104">
        <v>0</v>
      </c>
      <c r="AD393" s="104">
        <v>0</v>
      </c>
      <c r="AE393" s="77">
        <v>48000000</v>
      </c>
      <c r="AF393" s="104">
        <v>0</v>
      </c>
      <c r="AG393" s="104">
        <v>0</v>
      </c>
      <c r="AH393" s="104">
        <v>3600000</v>
      </c>
      <c r="AI393" s="104"/>
      <c r="AJ393" s="109">
        <v>6000000</v>
      </c>
      <c r="AK393" s="104">
        <v>0</v>
      </c>
      <c r="AL393" s="104">
        <v>0</v>
      </c>
      <c r="AM393" s="104">
        <v>-38400000</v>
      </c>
      <c r="AN393" s="106">
        <v>0</v>
      </c>
      <c r="AO393" s="104">
        <v>0</v>
      </c>
      <c r="AP393" s="106">
        <v>0</v>
      </c>
      <c r="AQ393" s="104">
        <v>0</v>
      </c>
      <c r="AR393" s="106">
        <v>0</v>
      </c>
      <c r="AS393" s="104">
        <v>0</v>
      </c>
      <c r="AT393" s="106">
        <v>0</v>
      </c>
      <c r="AU393" s="104">
        <v>0</v>
      </c>
      <c r="AV393" s="106">
        <v>0</v>
      </c>
      <c r="AW393" s="104">
        <v>0</v>
      </c>
      <c r="AX393" s="106">
        <v>0</v>
      </c>
      <c r="AY393" s="104">
        <v>0</v>
      </c>
      <c r="AZ393" s="77">
        <v>0</v>
      </c>
      <c r="BA393" s="70">
        <f t="shared" ref="BA393:BB393" si="388">AC393+AE393+AG393+AI393+AK393+AM393+AO393+AQ393+AS393+AU393+AW393+AY393</f>
        <v>9600000</v>
      </c>
      <c r="BB393" s="70">
        <f t="shared" si="388"/>
        <v>9600000</v>
      </c>
      <c r="BC393" s="71">
        <f t="shared" si="1"/>
        <v>0</v>
      </c>
      <c r="BD393" s="72">
        <f t="shared" si="2"/>
        <v>0</v>
      </c>
      <c r="BE393" s="72">
        <f t="shared" si="3"/>
        <v>0</v>
      </c>
    </row>
    <row r="394" spans="1:57" s="73" customFormat="1" ht="14.25" customHeight="1">
      <c r="A394" s="61" t="s">
        <v>57</v>
      </c>
      <c r="B394" s="61" t="s">
        <v>1033</v>
      </c>
      <c r="C394" s="94" t="s">
        <v>1034</v>
      </c>
      <c r="D394" s="94" t="s">
        <v>60</v>
      </c>
      <c r="E394" s="94" t="s">
        <v>102</v>
      </c>
      <c r="F394" s="66" t="s">
        <v>1094</v>
      </c>
      <c r="G394" s="63" t="s">
        <v>1036</v>
      </c>
      <c r="H394" s="63" t="s">
        <v>63</v>
      </c>
      <c r="I394" s="63" t="s">
        <v>1037</v>
      </c>
      <c r="J394" s="64">
        <v>80111620</v>
      </c>
      <c r="K394" s="63" t="s">
        <v>1038</v>
      </c>
      <c r="L394" s="63" t="s">
        <v>82</v>
      </c>
      <c r="M394" s="63" t="s">
        <v>1095</v>
      </c>
      <c r="N394" s="63" t="s">
        <v>84</v>
      </c>
      <c r="O394" s="63" t="s">
        <v>85</v>
      </c>
      <c r="P394" s="63" t="s">
        <v>85</v>
      </c>
      <c r="Q394" s="63">
        <v>9</v>
      </c>
      <c r="R394" s="63" t="s">
        <v>71</v>
      </c>
      <c r="S394" s="63" t="s">
        <v>72</v>
      </c>
      <c r="T394" s="63" t="s">
        <v>73</v>
      </c>
      <c r="U394" s="83">
        <v>66513333</v>
      </c>
      <c r="V394" s="164">
        <v>66513333</v>
      </c>
      <c r="W394" s="63" t="s">
        <v>74</v>
      </c>
      <c r="X394" s="63" t="s">
        <v>65</v>
      </c>
      <c r="Y394" s="63" t="s">
        <v>1040</v>
      </c>
      <c r="Z394" s="63" t="s">
        <v>1041</v>
      </c>
      <c r="AA394" s="61">
        <v>6012220601</v>
      </c>
      <c r="AB394" s="63" t="s">
        <v>1042</v>
      </c>
      <c r="AC394" s="104"/>
      <c r="AD394" s="104"/>
      <c r="AE394" s="104"/>
      <c r="AF394" s="104"/>
      <c r="AG394" s="106">
        <v>66513333</v>
      </c>
      <c r="AH394" s="104"/>
      <c r="AI394" s="104"/>
      <c r="AJ394" s="106">
        <v>1813333</v>
      </c>
      <c r="AK394" s="104"/>
      <c r="AL394" s="106">
        <v>7400000</v>
      </c>
      <c r="AM394" s="104"/>
      <c r="AN394" s="106">
        <v>7400000</v>
      </c>
      <c r="AO394" s="104"/>
      <c r="AP394" s="106">
        <v>7400000</v>
      </c>
      <c r="AQ394" s="104"/>
      <c r="AR394" s="106">
        <v>7400000</v>
      </c>
      <c r="AS394" s="104"/>
      <c r="AT394" s="106">
        <v>7400000</v>
      </c>
      <c r="AU394" s="104"/>
      <c r="AV394" s="106">
        <v>7300000</v>
      </c>
      <c r="AW394" s="104"/>
      <c r="AX394" s="106">
        <v>6800000</v>
      </c>
      <c r="AY394" s="104"/>
      <c r="AZ394" s="106">
        <v>13600000</v>
      </c>
      <c r="BA394" s="70">
        <f t="shared" ref="BA394:BB394" si="389">AC394+AE394+AG394+AI394+AK394+AM394+AO394+AQ394+AS394+AU394+AW394+AY394</f>
        <v>66513333</v>
      </c>
      <c r="BB394" s="70">
        <f t="shared" si="389"/>
        <v>66513333</v>
      </c>
      <c r="BC394" s="71">
        <f t="shared" si="1"/>
        <v>0</v>
      </c>
      <c r="BD394" s="72">
        <f t="shared" si="2"/>
        <v>0</v>
      </c>
      <c r="BE394" s="72">
        <f t="shared" si="3"/>
        <v>0</v>
      </c>
    </row>
    <row r="395" spans="1:57" s="73" customFormat="1" ht="14.25" customHeight="1">
      <c r="A395" s="61" t="s">
        <v>57</v>
      </c>
      <c r="B395" s="61" t="s">
        <v>1033</v>
      </c>
      <c r="C395" s="94" t="s">
        <v>1034</v>
      </c>
      <c r="D395" s="94" t="s">
        <v>60</v>
      </c>
      <c r="E395" s="94">
        <v>13</v>
      </c>
      <c r="F395" s="66" t="s">
        <v>1096</v>
      </c>
      <c r="G395" s="63" t="s">
        <v>1036</v>
      </c>
      <c r="H395" s="63" t="s">
        <v>63</v>
      </c>
      <c r="I395" s="63" t="s">
        <v>1037</v>
      </c>
      <c r="J395" s="64">
        <v>80111620</v>
      </c>
      <c r="K395" s="63" t="s">
        <v>1038</v>
      </c>
      <c r="L395" s="63" t="s">
        <v>82</v>
      </c>
      <c r="M395" s="63" t="s">
        <v>1097</v>
      </c>
      <c r="N395" s="63" t="s">
        <v>85</v>
      </c>
      <c r="O395" s="63" t="s">
        <v>85</v>
      </c>
      <c r="P395" s="63" t="s">
        <v>85</v>
      </c>
      <c r="Q395" s="63">
        <v>7</v>
      </c>
      <c r="R395" s="63" t="s">
        <v>71</v>
      </c>
      <c r="S395" s="63" t="s">
        <v>72</v>
      </c>
      <c r="T395" s="63" t="s">
        <v>73</v>
      </c>
      <c r="U395" s="87">
        <v>37579900</v>
      </c>
      <c r="V395" s="87">
        <v>37579900</v>
      </c>
      <c r="W395" s="63" t="s">
        <v>74</v>
      </c>
      <c r="X395" s="63" t="s">
        <v>65</v>
      </c>
      <c r="Y395" s="63" t="s">
        <v>1040</v>
      </c>
      <c r="Z395" s="63" t="s">
        <v>1041</v>
      </c>
      <c r="AA395" s="61">
        <v>6012220601</v>
      </c>
      <c r="AB395" s="63" t="s">
        <v>1042</v>
      </c>
      <c r="AC395" s="106">
        <v>0</v>
      </c>
      <c r="AD395" s="106">
        <v>0</v>
      </c>
      <c r="AE395" s="106">
        <v>0</v>
      </c>
      <c r="AF395" s="106">
        <v>0</v>
      </c>
      <c r="AG395" s="105">
        <v>37579900</v>
      </c>
      <c r="AH395" s="105">
        <v>0</v>
      </c>
      <c r="AI395" s="105">
        <v>0</v>
      </c>
      <c r="AJ395" s="105">
        <v>5000000</v>
      </c>
      <c r="AK395" s="106">
        <v>0</v>
      </c>
      <c r="AL395" s="105">
        <v>5000000</v>
      </c>
      <c r="AM395" s="106">
        <v>0</v>
      </c>
      <c r="AN395" s="106">
        <v>5000000</v>
      </c>
      <c r="AO395" s="106">
        <v>0</v>
      </c>
      <c r="AP395" s="106">
        <v>5000000</v>
      </c>
      <c r="AQ395" s="106">
        <v>0</v>
      </c>
      <c r="AR395" s="106">
        <v>5000000</v>
      </c>
      <c r="AS395" s="106">
        <v>0</v>
      </c>
      <c r="AT395" s="106">
        <v>5000000</v>
      </c>
      <c r="AU395" s="106">
        <v>0</v>
      </c>
      <c r="AV395" s="106">
        <v>5000000</v>
      </c>
      <c r="AW395" s="106">
        <v>0</v>
      </c>
      <c r="AX395" s="106">
        <v>2579900</v>
      </c>
      <c r="AY395" s="106">
        <v>0</v>
      </c>
      <c r="AZ395" s="77">
        <v>0</v>
      </c>
      <c r="BA395" s="70">
        <f t="shared" ref="BA395:BB395" si="390">AC395+AE395+AG395+AI395+AK395+AM395+AO395+AQ395+AS395+AU395+AW395+AY395</f>
        <v>37579900</v>
      </c>
      <c r="BB395" s="70">
        <f t="shared" si="390"/>
        <v>37579900</v>
      </c>
      <c r="BC395" s="71">
        <f t="shared" si="1"/>
        <v>0</v>
      </c>
      <c r="BD395" s="72">
        <f t="shared" si="2"/>
        <v>0</v>
      </c>
      <c r="BE395" s="72">
        <f t="shared" si="3"/>
        <v>0</v>
      </c>
    </row>
    <row r="396" spans="1:57" s="73" customFormat="1" ht="14.25" customHeight="1">
      <c r="A396" s="61" t="s">
        <v>57</v>
      </c>
      <c r="B396" s="61" t="s">
        <v>1033</v>
      </c>
      <c r="C396" s="94" t="s">
        <v>1034</v>
      </c>
      <c r="D396" s="94" t="s">
        <v>60</v>
      </c>
      <c r="E396" s="94">
        <v>31</v>
      </c>
      <c r="F396" s="66" t="s">
        <v>1098</v>
      </c>
      <c r="G396" s="63" t="s">
        <v>1036</v>
      </c>
      <c r="H396" s="63" t="s">
        <v>63</v>
      </c>
      <c r="I396" s="63" t="s">
        <v>1037</v>
      </c>
      <c r="J396" s="64">
        <v>80111620</v>
      </c>
      <c r="K396" s="63" t="s">
        <v>1038</v>
      </c>
      <c r="L396" s="63" t="s">
        <v>82</v>
      </c>
      <c r="M396" s="63" t="s">
        <v>1099</v>
      </c>
      <c r="N396" s="63" t="s">
        <v>70</v>
      </c>
      <c r="O396" s="63" t="s">
        <v>70</v>
      </c>
      <c r="P396" s="63" t="s">
        <v>70</v>
      </c>
      <c r="Q396" s="63">
        <v>5.5</v>
      </c>
      <c r="R396" s="63" t="s">
        <v>71</v>
      </c>
      <c r="S396" s="63" t="s">
        <v>72</v>
      </c>
      <c r="T396" s="63" t="s">
        <v>73</v>
      </c>
      <c r="U396" s="83">
        <v>23250150</v>
      </c>
      <c r="V396" s="83">
        <v>23250150</v>
      </c>
      <c r="W396" s="63" t="s">
        <v>74</v>
      </c>
      <c r="X396" s="63" t="s">
        <v>65</v>
      </c>
      <c r="Y396" s="63" t="s">
        <v>1040</v>
      </c>
      <c r="Z396" s="63" t="s">
        <v>1041</v>
      </c>
      <c r="AA396" s="61">
        <v>6012220601</v>
      </c>
      <c r="AB396" s="63" t="s">
        <v>1042</v>
      </c>
      <c r="AC396" s="106">
        <v>0</v>
      </c>
      <c r="AD396" s="106">
        <v>0</v>
      </c>
      <c r="AE396" s="106">
        <v>0</v>
      </c>
      <c r="AF396" s="106">
        <v>0</v>
      </c>
      <c r="AG396" s="106">
        <v>0</v>
      </c>
      <c r="AH396" s="106">
        <v>0</v>
      </c>
      <c r="AI396" s="105">
        <v>0</v>
      </c>
      <c r="AJ396" s="105">
        <v>0</v>
      </c>
      <c r="AK396" s="105">
        <v>0</v>
      </c>
      <c r="AL396" s="105">
        <v>0</v>
      </c>
      <c r="AM396" s="105">
        <v>0</v>
      </c>
      <c r="AN396" s="106">
        <v>0</v>
      </c>
      <c r="AO396" s="106">
        <v>23250150</v>
      </c>
      <c r="AP396" s="106">
        <v>0</v>
      </c>
      <c r="AQ396" s="106">
        <v>0</v>
      </c>
      <c r="AR396" s="106">
        <v>4227300</v>
      </c>
      <c r="AS396" s="106">
        <v>0</v>
      </c>
      <c r="AT396" s="106">
        <v>4227300</v>
      </c>
      <c r="AU396" s="106">
        <v>0</v>
      </c>
      <c r="AV396" s="106">
        <v>4227300</v>
      </c>
      <c r="AW396" s="106">
        <v>0</v>
      </c>
      <c r="AX396" s="106">
        <v>4227300</v>
      </c>
      <c r="AY396" s="106">
        <v>0</v>
      </c>
      <c r="AZ396" s="77">
        <v>6340950</v>
      </c>
      <c r="BA396" s="70">
        <f t="shared" ref="BA396:BB396" si="391">AC396+AE396+AG396+AI396+AK396+AM396+AO396+AQ396+AS396+AU396+AW396+AY396</f>
        <v>23250150</v>
      </c>
      <c r="BB396" s="70">
        <f t="shared" si="391"/>
        <v>23250150</v>
      </c>
      <c r="BC396" s="71">
        <f t="shared" si="1"/>
        <v>0</v>
      </c>
      <c r="BD396" s="72">
        <f t="shared" si="2"/>
        <v>0</v>
      </c>
      <c r="BE396" s="72">
        <f t="shared" si="3"/>
        <v>0</v>
      </c>
    </row>
    <row r="397" spans="1:57" s="73" customFormat="1" ht="14.25" customHeight="1">
      <c r="A397" s="61" t="s">
        <v>57</v>
      </c>
      <c r="B397" s="61" t="s">
        <v>1033</v>
      </c>
      <c r="C397" s="94" t="s">
        <v>1034</v>
      </c>
      <c r="D397" s="94" t="s">
        <v>60</v>
      </c>
      <c r="E397" s="94">
        <v>8</v>
      </c>
      <c r="F397" s="66" t="s">
        <v>1100</v>
      </c>
      <c r="G397" s="63" t="s">
        <v>1036</v>
      </c>
      <c r="H397" s="63" t="s">
        <v>63</v>
      </c>
      <c r="I397" s="63" t="s">
        <v>1037</v>
      </c>
      <c r="J397" s="64">
        <v>80111620</v>
      </c>
      <c r="K397" s="63" t="s">
        <v>1038</v>
      </c>
      <c r="L397" s="63" t="s">
        <v>82</v>
      </c>
      <c r="M397" s="63" t="s">
        <v>1101</v>
      </c>
      <c r="N397" s="63" t="s">
        <v>85</v>
      </c>
      <c r="O397" s="63" t="s">
        <v>85</v>
      </c>
      <c r="P397" s="63" t="s">
        <v>85</v>
      </c>
      <c r="Q397" s="63">
        <v>8</v>
      </c>
      <c r="R397" s="63" t="s">
        <v>71</v>
      </c>
      <c r="S397" s="63" t="s">
        <v>72</v>
      </c>
      <c r="T397" s="63" t="s">
        <v>73</v>
      </c>
      <c r="U397" s="83">
        <v>25600000</v>
      </c>
      <c r="V397" s="83">
        <v>25600000</v>
      </c>
      <c r="W397" s="63" t="s">
        <v>74</v>
      </c>
      <c r="X397" s="63" t="s">
        <v>65</v>
      </c>
      <c r="Y397" s="63" t="s">
        <v>1040</v>
      </c>
      <c r="Z397" s="63" t="s">
        <v>1041</v>
      </c>
      <c r="AA397" s="61">
        <v>6012220601</v>
      </c>
      <c r="AB397" s="63" t="s">
        <v>1042</v>
      </c>
      <c r="AC397" s="106">
        <v>0</v>
      </c>
      <c r="AD397" s="106">
        <v>0</v>
      </c>
      <c r="AE397" s="106">
        <v>0</v>
      </c>
      <c r="AF397" s="106">
        <v>0</v>
      </c>
      <c r="AG397" s="106">
        <v>25600000</v>
      </c>
      <c r="AH397" s="106">
        <v>0</v>
      </c>
      <c r="AI397" s="106">
        <v>0</v>
      </c>
      <c r="AJ397" s="105">
        <v>3200000</v>
      </c>
      <c r="AK397" s="106">
        <v>0</v>
      </c>
      <c r="AL397" s="106">
        <v>3200000</v>
      </c>
      <c r="AM397" s="106">
        <v>0</v>
      </c>
      <c r="AN397" s="106">
        <v>3200000</v>
      </c>
      <c r="AO397" s="106">
        <v>0</v>
      </c>
      <c r="AP397" s="106">
        <v>3200000</v>
      </c>
      <c r="AQ397" s="106">
        <v>0</v>
      </c>
      <c r="AR397" s="106">
        <v>3200000</v>
      </c>
      <c r="AS397" s="106">
        <v>0</v>
      </c>
      <c r="AT397" s="106">
        <v>3200000</v>
      </c>
      <c r="AU397" s="106">
        <v>0</v>
      </c>
      <c r="AV397" s="106">
        <v>3200000</v>
      </c>
      <c r="AW397" s="106">
        <v>0</v>
      </c>
      <c r="AX397" s="106">
        <v>3200000</v>
      </c>
      <c r="AY397" s="106">
        <v>0</v>
      </c>
      <c r="AZ397" s="77">
        <v>0</v>
      </c>
      <c r="BA397" s="70">
        <f t="shared" ref="BA397:BB397" si="392">AC397+AE397+AG397+AI397+AK397+AM397+AO397+AQ397+AS397+AU397+AW397+AY397</f>
        <v>25600000</v>
      </c>
      <c r="BB397" s="70">
        <f t="shared" si="392"/>
        <v>25600000</v>
      </c>
      <c r="BC397" s="71">
        <f t="shared" si="1"/>
        <v>0</v>
      </c>
      <c r="BD397" s="72">
        <f t="shared" si="2"/>
        <v>0</v>
      </c>
      <c r="BE397" s="72">
        <f t="shared" si="3"/>
        <v>0</v>
      </c>
    </row>
    <row r="398" spans="1:57" s="73" customFormat="1" ht="14.25" customHeight="1">
      <c r="A398" s="61" t="s">
        <v>57</v>
      </c>
      <c r="B398" s="61" t="s">
        <v>1033</v>
      </c>
      <c r="C398" s="94" t="s">
        <v>1034</v>
      </c>
      <c r="D398" s="94" t="s">
        <v>60</v>
      </c>
      <c r="E398" s="94">
        <v>2</v>
      </c>
      <c r="F398" s="66" t="s">
        <v>1102</v>
      </c>
      <c r="G398" s="63" t="s">
        <v>1036</v>
      </c>
      <c r="H398" s="63" t="s">
        <v>63</v>
      </c>
      <c r="I398" s="63" t="s">
        <v>1037</v>
      </c>
      <c r="J398" s="64">
        <v>80111620</v>
      </c>
      <c r="K398" s="63" t="s">
        <v>1038</v>
      </c>
      <c r="L398" s="63" t="s">
        <v>82</v>
      </c>
      <c r="M398" s="63" t="s">
        <v>1103</v>
      </c>
      <c r="N398" s="63" t="s">
        <v>84</v>
      </c>
      <c r="O398" s="63" t="s">
        <v>84</v>
      </c>
      <c r="P398" s="66" t="s">
        <v>84</v>
      </c>
      <c r="Q398" s="63">
        <v>10.7</v>
      </c>
      <c r="R398" s="63" t="s">
        <v>71</v>
      </c>
      <c r="S398" s="63" t="s">
        <v>72</v>
      </c>
      <c r="T398" s="63" t="s">
        <v>73</v>
      </c>
      <c r="U398" s="83">
        <v>85600000</v>
      </c>
      <c r="V398" s="83">
        <v>85600000</v>
      </c>
      <c r="W398" s="63" t="s">
        <v>74</v>
      </c>
      <c r="X398" s="63" t="s">
        <v>65</v>
      </c>
      <c r="Y398" s="63" t="s">
        <v>1040</v>
      </c>
      <c r="Z398" s="63" t="s">
        <v>1041</v>
      </c>
      <c r="AA398" s="61">
        <v>6012220601</v>
      </c>
      <c r="AB398" s="63" t="s">
        <v>1042</v>
      </c>
      <c r="AC398" s="101"/>
      <c r="AD398" s="77">
        <v>0</v>
      </c>
      <c r="AE398" s="77">
        <v>85600000</v>
      </c>
      <c r="AF398" s="101"/>
      <c r="AG398" s="77">
        <v>0</v>
      </c>
      <c r="AH398" s="77">
        <v>7680000</v>
      </c>
      <c r="AI398" s="77">
        <v>0</v>
      </c>
      <c r="AJ398" s="77">
        <v>7800000</v>
      </c>
      <c r="AK398" s="77">
        <v>0</v>
      </c>
      <c r="AL398" s="77">
        <v>8400000</v>
      </c>
      <c r="AM398" s="77">
        <v>0</v>
      </c>
      <c r="AN398" s="77">
        <v>7720000</v>
      </c>
      <c r="AO398" s="77">
        <v>0</v>
      </c>
      <c r="AP398" s="77">
        <v>8400000</v>
      </c>
      <c r="AQ398" s="77">
        <v>0</v>
      </c>
      <c r="AR398" s="77">
        <v>7800000</v>
      </c>
      <c r="AS398" s="77">
        <v>0</v>
      </c>
      <c r="AT398" s="77">
        <v>7800000</v>
      </c>
      <c r="AU398" s="77">
        <v>0</v>
      </c>
      <c r="AV398" s="77">
        <v>7800000</v>
      </c>
      <c r="AW398" s="77">
        <v>0</v>
      </c>
      <c r="AX398" s="77">
        <v>7800000</v>
      </c>
      <c r="AY398" s="77">
        <v>0</v>
      </c>
      <c r="AZ398" s="77">
        <v>14400000</v>
      </c>
      <c r="BA398" s="70">
        <f t="shared" ref="BA398:BB398" si="393">AC398+AE398+AG398+AI398+AK398+AM398+AO398+AQ398+AS398+AU398+AW398+AY398</f>
        <v>85600000</v>
      </c>
      <c r="BB398" s="70">
        <f t="shared" si="393"/>
        <v>85600000</v>
      </c>
      <c r="BC398" s="71">
        <f t="shared" si="1"/>
        <v>0</v>
      </c>
      <c r="BD398" s="72">
        <f t="shared" si="2"/>
        <v>0</v>
      </c>
      <c r="BE398" s="72">
        <f t="shared" si="3"/>
        <v>0</v>
      </c>
    </row>
    <row r="399" spans="1:57" s="73" customFormat="1" ht="14.25" customHeight="1">
      <c r="A399" s="61" t="s">
        <v>57</v>
      </c>
      <c r="B399" s="61" t="s">
        <v>1033</v>
      </c>
      <c r="C399" s="94" t="s">
        <v>1034</v>
      </c>
      <c r="D399" s="94" t="s">
        <v>60</v>
      </c>
      <c r="E399" s="94">
        <v>31</v>
      </c>
      <c r="F399" s="66" t="s">
        <v>1104</v>
      </c>
      <c r="G399" s="63" t="s">
        <v>1036</v>
      </c>
      <c r="H399" s="63" t="s">
        <v>63</v>
      </c>
      <c r="I399" s="63" t="s">
        <v>1037</v>
      </c>
      <c r="J399" s="64">
        <v>80111620</v>
      </c>
      <c r="K399" s="63" t="s">
        <v>1038</v>
      </c>
      <c r="L399" s="63" t="s">
        <v>82</v>
      </c>
      <c r="M399" s="63" t="s">
        <v>1105</v>
      </c>
      <c r="N399" s="63" t="s">
        <v>70</v>
      </c>
      <c r="O399" s="63" t="s">
        <v>70</v>
      </c>
      <c r="P399" s="63" t="s">
        <v>70</v>
      </c>
      <c r="Q399" s="63">
        <v>5.5</v>
      </c>
      <c r="R399" s="63" t="s">
        <v>71</v>
      </c>
      <c r="S399" s="63" t="s">
        <v>72</v>
      </c>
      <c r="T399" s="63" t="s">
        <v>73</v>
      </c>
      <c r="U399" s="83">
        <v>59639850</v>
      </c>
      <c r="V399" s="83">
        <v>59639850</v>
      </c>
      <c r="W399" s="63" t="s">
        <v>74</v>
      </c>
      <c r="X399" s="63" t="s">
        <v>65</v>
      </c>
      <c r="Y399" s="63" t="s">
        <v>1040</v>
      </c>
      <c r="Z399" s="63" t="s">
        <v>1041</v>
      </c>
      <c r="AA399" s="61">
        <v>6012220601</v>
      </c>
      <c r="AB399" s="63" t="s">
        <v>1042</v>
      </c>
      <c r="AC399" s="101">
        <v>0</v>
      </c>
      <c r="AD399" s="77">
        <v>0</v>
      </c>
      <c r="AE399" s="77">
        <v>0</v>
      </c>
      <c r="AF399" s="77">
        <v>0</v>
      </c>
      <c r="AG399" s="77">
        <v>0</v>
      </c>
      <c r="AH399" s="77">
        <v>0</v>
      </c>
      <c r="AI399" s="77">
        <v>0</v>
      </c>
      <c r="AJ399" s="77">
        <v>0</v>
      </c>
      <c r="AK399" s="77">
        <v>0</v>
      </c>
      <c r="AL399" s="77">
        <v>0</v>
      </c>
      <c r="AM399" s="77">
        <v>0</v>
      </c>
      <c r="AN399" s="77">
        <v>0</v>
      </c>
      <c r="AO399" s="77">
        <v>59639850</v>
      </c>
      <c r="AP399" s="77">
        <v>0</v>
      </c>
      <c r="AQ399" s="77">
        <v>0</v>
      </c>
      <c r="AR399" s="77">
        <v>9500000</v>
      </c>
      <c r="AS399" s="77">
        <v>0</v>
      </c>
      <c r="AT399" s="77">
        <v>9500000</v>
      </c>
      <c r="AU399" s="77">
        <v>0</v>
      </c>
      <c r="AV399" s="77">
        <v>9500000</v>
      </c>
      <c r="AW399" s="77">
        <v>0</v>
      </c>
      <c r="AX399" s="77">
        <v>9500000</v>
      </c>
      <c r="AY399" s="77">
        <v>0</v>
      </c>
      <c r="AZ399" s="77">
        <v>21639850</v>
      </c>
      <c r="BA399" s="70">
        <f t="shared" ref="BA399:BB399" si="394">AC399+AE399+AG399+AI399+AK399+AM399+AO399+AQ399+AS399+AU399+AW399+AY399</f>
        <v>59639850</v>
      </c>
      <c r="BB399" s="70">
        <f t="shared" si="394"/>
        <v>59639850</v>
      </c>
      <c r="BC399" s="71">
        <f t="shared" si="1"/>
        <v>0</v>
      </c>
      <c r="BD399" s="72">
        <f t="shared" si="2"/>
        <v>0</v>
      </c>
      <c r="BE399" s="72">
        <f t="shared" si="3"/>
        <v>0</v>
      </c>
    </row>
    <row r="400" spans="1:57" s="73" customFormat="1" ht="14.25" customHeight="1">
      <c r="A400" s="61" t="s">
        <v>57</v>
      </c>
      <c r="B400" s="61" t="s">
        <v>1033</v>
      </c>
      <c r="C400" s="94" t="s">
        <v>1034</v>
      </c>
      <c r="D400" s="94" t="s">
        <v>60</v>
      </c>
      <c r="E400" s="165" t="s">
        <v>1045</v>
      </c>
      <c r="F400" s="66" t="s">
        <v>1106</v>
      </c>
      <c r="G400" s="63" t="s">
        <v>1036</v>
      </c>
      <c r="H400" s="63" t="s">
        <v>63</v>
      </c>
      <c r="I400" s="63" t="s">
        <v>1049</v>
      </c>
      <c r="J400" s="64">
        <v>80111620</v>
      </c>
      <c r="K400" s="63" t="s">
        <v>1038</v>
      </c>
      <c r="L400" s="63" t="s">
        <v>82</v>
      </c>
      <c r="M400" s="63" t="s">
        <v>1107</v>
      </c>
      <c r="N400" s="63" t="s">
        <v>90</v>
      </c>
      <c r="O400" s="63" t="s">
        <v>90</v>
      </c>
      <c r="P400" s="63" t="s">
        <v>90</v>
      </c>
      <c r="Q400" s="112">
        <v>45423</v>
      </c>
      <c r="R400" s="63" t="s">
        <v>71</v>
      </c>
      <c r="S400" s="63" t="s">
        <v>72</v>
      </c>
      <c r="T400" s="63" t="s">
        <v>73</v>
      </c>
      <c r="U400" s="83">
        <v>94000000</v>
      </c>
      <c r="V400" s="83">
        <v>94000000</v>
      </c>
      <c r="W400" s="63" t="s">
        <v>74</v>
      </c>
      <c r="X400" s="63" t="s">
        <v>65</v>
      </c>
      <c r="Y400" s="63" t="s">
        <v>1040</v>
      </c>
      <c r="Z400" s="63" t="s">
        <v>1041</v>
      </c>
      <c r="AA400" s="61">
        <v>6012220601</v>
      </c>
      <c r="AB400" s="63" t="s">
        <v>1042</v>
      </c>
      <c r="AC400" s="77">
        <v>94000000</v>
      </c>
      <c r="AD400" s="77">
        <v>0</v>
      </c>
      <c r="AE400" s="77">
        <v>0</v>
      </c>
      <c r="AF400" s="77">
        <v>5600000</v>
      </c>
      <c r="AG400" s="77">
        <v>0</v>
      </c>
      <c r="AH400" s="77">
        <v>8000000</v>
      </c>
      <c r="AI400" s="77">
        <v>0</v>
      </c>
      <c r="AJ400" s="77">
        <v>8000000</v>
      </c>
      <c r="AK400" s="77">
        <v>0</v>
      </c>
      <c r="AL400" s="77">
        <v>8000000</v>
      </c>
      <c r="AM400" s="77">
        <v>0</v>
      </c>
      <c r="AN400" s="77">
        <v>8000000</v>
      </c>
      <c r="AO400" s="77">
        <v>0</v>
      </c>
      <c r="AP400" s="77">
        <v>8000000</v>
      </c>
      <c r="AQ400" s="77">
        <v>0</v>
      </c>
      <c r="AR400" s="77">
        <v>8000000</v>
      </c>
      <c r="AS400" s="77">
        <v>0</v>
      </c>
      <c r="AT400" s="77">
        <v>8000000</v>
      </c>
      <c r="AU400" s="77">
        <v>0</v>
      </c>
      <c r="AV400" s="77">
        <v>8400000</v>
      </c>
      <c r="AW400" s="77">
        <v>0</v>
      </c>
      <c r="AX400" s="77">
        <v>8000000</v>
      </c>
      <c r="AY400" s="77">
        <v>0</v>
      </c>
      <c r="AZ400" s="77">
        <v>16000000</v>
      </c>
      <c r="BA400" s="70">
        <f t="shared" ref="BA400:BB400" si="395">AC400+AE400+AG400+AI400+AK400+AM400+AO400+AQ400+AS400+AU400+AW400+AY400</f>
        <v>94000000</v>
      </c>
      <c r="BB400" s="70">
        <f t="shared" si="395"/>
        <v>94000000</v>
      </c>
      <c r="BC400" s="71">
        <f t="shared" si="1"/>
        <v>0</v>
      </c>
      <c r="BD400" s="72">
        <f t="shared" si="2"/>
        <v>0</v>
      </c>
      <c r="BE400" s="72">
        <f t="shared" si="3"/>
        <v>0</v>
      </c>
    </row>
    <row r="401" spans="1:57" s="73" customFormat="1" ht="14.25" customHeight="1">
      <c r="A401" s="61" t="s">
        <v>57</v>
      </c>
      <c r="B401" s="61" t="s">
        <v>1033</v>
      </c>
      <c r="C401" s="94" t="s">
        <v>1034</v>
      </c>
      <c r="D401" s="94" t="s">
        <v>60</v>
      </c>
      <c r="E401" s="94" t="s">
        <v>102</v>
      </c>
      <c r="F401" s="66" t="s">
        <v>1108</v>
      </c>
      <c r="G401" s="63" t="s">
        <v>1036</v>
      </c>
      <c r="H401" s="63" t="s">
        <v>63</v>
      </c>
      <c r="I401" s="63" t="s">
        <v>1049</v>
      </c>
      <c r="J401" s="64">
        <v>80111620</v>
      </c>
      <c r="K401" s="63" t="s">
        <v>1038</v>
      </c>
      <c r="L401" s="63" t="s">
        <v>82</v>
      </c>
      <c r="M401" s="63" t="s">
        <v>1109</v>
      </c>
      <c r="N401" s="63" t="s">
        <v>90</v>
      </c>
      <c r="O401" s="63" t="s">
        <v>90</v>
      </c>
      <c r="P401" s="63" t="s">
        <v>90</v>
      </c>
      <c r="Q401" s="63">
        <v>11.5</v>
      </c>
      <c r="R401" s="63" t="s">
        <v>71</v>
      </c>
      <c r="S401" s="63" t="s">
        <v>72</v>
      </c>
      <c r="T401" s="63" t="s">
        <v>73</v>
      </c>
      <c r="U401" s="83">
        <v>82800000</v>
      </c>
      <c r="V401" s="164">
        <v>82800000</v>
      </c>
      <c r="W401" s="63" t="s">
        <v>74</v>
      </c>
      <c r="X401" s="63" t="s">
        <v>65</v>
      </c>
      <c r="Y401" s="63" t="s">
        <v>1040</v>
      </c>
      <c r="Z401" s="63" t="s">
        <v>1041</v>
      </c>
      <c r="AA401" s="61">
        <v>6012220601</v>
      </c>
      <c r="AB401" s="63" t="s">
        <v>1042</v>
      </c>
      <c r="AC401" s="77">
        <v>82800000</v>
      </c>
      <c r="AD401" s="104"/>
      <c r="AE401" s="104"/>
      <c r="AF401" s="77">
        <v>3600000</v>
      </c>
      <c r="AG401" s="104"/>
      <c r="AH401" s="106">
        <v>7200000</v>
      </c>
      <c r="AI401" s="104"/>
      <c r="AJ401" s="106">
        <v>7200000</v>
      </c>
      <c r="AK401" s="104"/>
      <c r="AL401" s="106">
        <v>7200000</v>
      </c>
      <c r="AM401" s="104"/>
      <c r="AN401" s="106">
        <v>7200000</v>
      </c>
      <c r="AO401" s="104"/>
      <c r="AP401" s="106">
        <v>7200000</v>
      </c>
      <c r="AQ401" s="104"/>
      <c r="AR401" s="106">
        <v>7200000</v>
      </c>
      <c r="AS401" s="104"/>
      <c r="AT401" s="106">
        <v>7200000</v>
      </c>
      <c r="AU401" s="104"/>
      <c r="AV401" s="106">
        <v>7200000</v>
      </c>
      <c r="AW401" s="104"/>
      <c r="AX401" s="106">
        <v>7200000</v>
      </c>
      <c r="AY401" s="104"/>
      <c r="AZ401" s="77">
        <v>14400000</v>
      </c>
      <c r="BA401" s="70">
        <f t="shared" ref="BA401:BB401" si="396">AC401+AE401+AG401+AI401+AK401+AM401+AO401+AQ401+AS401+AU401+AW401+AY401</f>
        <v>82800000</v>
      </c>
      <c r="BB401" s="70">
        <f t="shared" si="396"/>
        <v>82800000</v>
      </c>
      <c r="BC401" s="71">
        <f t="shared" si="1"/>
        <v>0</v>
      </c>
      <c r="BD401" s="72">
        <f t="shared" si="2"/>
        <v>0</v>
      </c>
      <c r="BE401" s="72">
        <f t="shared" si="3"/>
        <v>0</v>
      </c>
    </row>
    <row r="402" spans="1:57" s="73" customFormat="1" ht="14.25" customHeight="1">
      <c r="A402" s="61" t="s">
        <v>57</v>
      </c>
      <c r="B402" s="61" t="s">
        <v>1033</v>
      </c>
      <c r="C402" s="94" t="s">
        <v>1034</v>
      </c>
      <c r="D402" s="94" t="s">
        <v>60</v>
      </c>
      <c r="E402" s="94">
        <v>11</v>
      </c>
      <c r="F402" s="66" t="s">
        <v>1110</v>
      </c>
      <c r="G402" s="63" t="s">
        <v>1036</v>
      </c>
      <c r="H402" s="63" t="s">
        <v>63</v>
      </c>
      <c r="I402" s="63" t="s">
        <v>1049</v>
      </c>
      <c r="J402" s="64">
        <v>80111620</v>
      </c>
      <c r="K402" s="63" t="s">
        <v>1038</v>
      </c>
      <c r="L402" s="63" t="s">
        <v>82</v>
      </c>
      <c r="M402" s="63" t="s">
        <v>1111</v>
      </c>
      <c r="N402" s="63" t="s">
        <v>90</v>
      </c>
      <c r="O402" s="63" t="s">
        <v>90</v>
      </c>
      <c r="P402" s="63" t="s">
        <v>90</v>
      </c>
      <c r="Q402" s="63">
        <v>11.7</v>
      </c>
      <c r="R402" s="63" t="s">
        <v>71</v>
      </c>
      <c r="S402" s="63" t="s">
        <v>72</v>
      </c>
      <c r="T402" s="63" t="s">
        <v>73</v>
      </c>
      <c r="U402" s="83">
        <v>48613950</v>
      </c>
      <c r="V402" s="87">
        <v>48613950</v>
      </c>
      <c r="W402" s="63" t="s">
        <v>74</v>
      </c>
      <c r="X402" s="63" t="s">
        <v>65</v>
      </c>
      <c r="Y402" s="63" t="s">
        <v>1040</v>
      </c>
      <c r="Z402" s="63" t="s">
        <v>1041</v>
      </c>
      <c r="AA402" s="61">
        <v>6012220601</v>
      </c>
      <c r="AB402" s="63" t="s">
        <v>1042</v>
      </c>
      <c r="AC402" s="77">
        <v>48613950</v>
      </c>
      <c r="AD402" s="77">
        <v>0</v>
      </c>
      <c r="AE402" s="77">
        <v>0</v>
      </c>
      <c r="AF402" s="77">
        <v>1972740</v>
      </c>
      <c r="AG402" s="77">
        <v>0</v>
      </c>
      <c r="AH402" s="77">
        <v>4227300</v>
      </c>
      <c r="AI402" s="77">
        <v>0</v>
      </c>
      <c r="AJ402" s="77">
        <v>4227300</v>
      </c>
      <c r="AK402" s="77">
        <v>0</v>
      </c>
      <c r="AL402" s="77">
        <v>4227300</v>
      </c>
      <c r="AM402" s="77">
        <v>0</v>
      </c>
      <c r="AN402" s="77">
        <v>4227300</v>
      </c>
      <c r="AO402" s="77">
        <v>0</v>
      </c>
      <c r="AP402" s="77">
        <v>4227300</v>
      </c>
      <c r="AQ402" s="77">
        <v>0</v>
      </c>
      <c r="AR402" s="77">
        <v>4227300</v>
      </c>
      <c r="AS402" s="77">
        <v>0</v>
      </c>
      <c r="AT402" s="77">
        <v>4227300</v>
      </c>
      <c r="AU402" s="77">
        <v>0</v>
      </c>
      <c r="AV402" s="77">
        <v>4227300</v>
      </c>
      <c r="AW402" s="77">
        <v>0</v>
      </c>
      <c r="AX402" s="77">
        <v>4227300</v>
      </c>
      <c r="AY402" s="77">
        <v>0</v>
      </c>
      <c r="AZ402" s="77">
        <v>8595510</v>
      </c>
      <c r="BA402" s="70">
        <f t="shared" ref="BA402:BB402" si="397">AC402+AE402+AG402+AI402+AK402+AM402+AO402+AQ402+AS402+AU402+AW402+AY402</f>
        <v>48613950</v>
      </c>
      <c r="BB402" s="70">
        <f t="shared" si="397"/>
        <v>48613950</v>
      </c>
      <c r="BC402" s="71">
        <f t="shared" si="1"/>
        <v>0</v>
      </c>
      <c r="BD402" s="72">
        <f t="shared" si="2"/>
        <v>0</v>
      </c>
      <c r="BE402" s="72">
        <f t="shared" si="3"/>
        <v>0</v>
      </c>
    </row>
    <row r="403" spans="1:57" s="73" customFormat="1" ht="14.25" customHeight="1">
      <c r="A403" s="61" t="s">
        <v>57</v>
      </c>
      <c r="B403" s="61" t="s">
        <v>1033</v>
      </c>
      <c r="C403" s="94" t="s">
        <v>1034</v>
      </c>
      <c r="D403" s="94" t="s">
        <v>60</v>
      </c>
      <c r="E403" s="94">
        <v>2</v>
      </c>
      <c r="F403" s="66" t="s">
        <v>1112</v>
      </c>
      <c r="G403" s="63" t="s">
        <v>1036</v>
      </c>
      <c r="H403" s="63" t="s">
        <v>63</v>
      </c>
      <c r="I403" s="63" t="s">
        <v>1049</v>
      </c>
      <c r="J403" s="64">
        <v>80111620</v>
      </c>
      <c r="K403" s="63" t="s">
        <v>1038</v>
      </c>
      <c r="L403" s="63" t="s">
        <v>82</v>
      </c>
      <c r="M403" s="63" t="s">
        <v>1113</v>
      </c>
      <c r="N403" s="63" t="s">
        <v>90</v>
      </c>
      <c r="O403" s="63" t="s">
        <v>90</v>
      </c>
      <c r="P403" s="74" t="s">
        <v>84</v>
      </c>
      <c r="Q403" s="63">
        <v>11.2</v>
      </c>
      <c r="R403" s="63" t="s">
        <v>71</v>
      </c>
      <c r="S403" s="63" t="s">
        <v>72</v>
      </c>
      <c r="T403" s="63" t="s">
        <v>73</v>
      </c>
      <c r="U403" s="83">
        <v>38958800</v>
      </c>
      <c r="V403" s="83">
        <v>38958800</v>
      </c>
      <c r="W403" s="63" t="s">
        <v>74</v>
      </c>
      <c r="X403" s="63" t="s">
        <v>65</v>
      </c>
      <c r="Y403" s="63" t="s">
        <v>1040</v>
      </c>
      <c r="Z403" s="63" t="s">
        <v>1041</v>
      </c>
      <c r="AA403" s="61">
        <v>6012220601</v>
      </c>
      <c r="AB403" s="63" t="s">
        <v>1042</v>
      </c>
      <c r="AC403" s="77"/>
      <c r="AD403" s="77">
        <v>0</v>
      </c>
      <c r="AE403" s="77">
        <v>38958800</v>
      </c>
      <c r="AF403" s="77"/>
      <c r="AG403" s="77">
        <v>0</v>
      </c>
      <c r="AH403" s="110">
        <v>3285450</v>
      </c>
      <c r="AI403" s="77">
        <v>0</v>
      </c>
      <c r="AJ403" s="110">
        <v>3285450</v>
      </c>
      <c r="AK403" s="77">
        <v>0</v>
      </c>
      <c r="AL403" s="110">
        <v>3947210</v>
      </c>
      <c r="AM403" s="77">
        <v>0</v>
      </c>
      <c r="AN403" s="110">
        <v>3585450</v>
      </c>
      <c r="AO403" s="77">
        <v>0</v>
      </c>
      <c r="AP403" s="110">
        <v>3585450</v>
      </c>
      <c r="AQ403" s="77">
        <v>0</v>
      </c>
      <c r="AR403" s="110">
        <v>3585450</v>
      </c>
      <c r="AS403" s="77">
        <v>0</v>
      </c>
      <c r="AT403" s="110">
        <v>3585450</v>
      </c>
      <c r="AU403" s="77">
        <v>0</v>
      </c>
      <c r="AV403" s="110">
        <v>3585450</v>
      </c>
      <c r="AW403" s="77">
        <v>0</v>
      </c>
      <c r="AX403" s="110">
        <v>3285450</v>
      </c>
      <c r="AY403" s="77">
        <v>0</v>
      </c>
      <c r="AZ403" s="110">
        <v>7227990</v>
      </c>
      <c r="BA403" s="70">
        <f t="shared" ref="BA403:BB403" si="398">AC403+AE403+AG403+AI403+AK403+AM403+AO403+AQ403+AS403+AU403+AW403+AY403</f>
        <v>38958800</v>
      </c>
      <c r="BB403" s="70">
        <f t="shared" si="398"/>
        <v>38958800</v>
      </c>
      <c r="BC403" s="71">
        <f t="shared" si="1"/>
        <v>0</v>
      </c>
      <c r="BD403" s="72">
        <f t="shared" si="2"/>
        <v>0</v>
      </c>
      <c r="BE403" s="72">
        <f t="shared" si="3"/>
        <v>0</v>
      </c>
    </row>
    <row r="404" spans="1:57" s="73" customFormat="1" ht="14.25" customHeight="1">
      <c r="A404" s="61" t="s">
        <v>57</v>
      </c>
      <c r="B404" s="61" t="s">
        <v>1033</v>
      </c>
      <c r="C404" s="94" t="s">
        <v>1034</v>
      </c>
      <c r="D404" s="94" t="s">
        <v>60</v>
      </c>
      <c r="E404" s="94">
        <v>11</v>
      </c>
      <c r="F404" s="66" t="s">
        <v>1114</v>
      </c>
      <c r="G404" s="63" t="s">
        <v>1036</v>
      </c>
      <c r="H404" s="63" t="s">
        <v>63</v>
      </c>
      <c r="I404" s="63" t="s">
        <v>1049</v>
      </c>
      <c r="J404" s="64">
        <v>80111620</v>
      </c>
      <c r="K404" s="63" t="s">
        <v>1038</v>
      </c>
      <c r="L404" s="63" t="s">
        <v>82</v>
      </c>
      <c r="M404" s="63" t="s">
        <v>1115</v>
      </c>
      <c r="N404" s="63" t="s">
        <v>90</v>
      </c>
      <c r="O404" s="63" t="s">
        <v>90</v>
      </c>
      <c r="P404" s="63" t="s">
        <v>90</v>
      </c>
      <c r="Q404" s="63">
        <v>11.4</v>
      </c>
      <c r="R404" s="63" t="s">
        <v>71</v>
      </c>
      <c r="S404" s="63" t="s">
        <v>72</v>
      </c>
      <c r="T404" s="63" t="s">
        <v>73</v>
      </c>
      <c r="U404" s="83">
        <v>55000000</v>
      </c>
      <c r="V404" s="87">
        <v>55000000</v>
      </c>
      <c r="W404" s="63" t="s">
        <v>74</v>
      </c>
      <c r="X404" s="63" t="s">
        <v>65</v>
      </c>
      <c r="Y404" s="63" t="s">
        <v>1040</v>
      </c>
      <c r="Z404" s="63" t="s">
        <v>1041</v>
      </c>
      <c r="AA404" s="61">
        <v>6012220601</v>
      </c>
      <c r="AB404" s="63" t="s">
        <v>1042</v>
      </c>
      <c r="AC404" s="77">
        <v>55000000</v>
      </c>
      <c r="AD404" s="77">
        <v>0</v>
      </c>
      <c r="AE404" s="77">
        <v>0</v>
      </c>
      <c r="AF404" s="77">
        <v>1166667</v>
      </c>
      <c r="AG404" s="77">
        <v>0</v>
      </c>
      <c r="AH404" s="77">
        <v>5000000</v>
      </c>
      <c r="AI404" s="77">
        <v>0</v>
      </c>
      <c r="AJ404" s="77">
        <v>5000000</v>
      </c>
      <c r="AK404" s="77">
        <v>0</v>
      </c>
      <c r="AL404" s="77">
        <v>5000000</v>
      </c>
      <c r="AM404" s="77">
        <v>0</v>
      </c>
      <c r="AN404" s="77">
        <v>5000000</v>
      </c>
      <c r="AO404" s="77">
        <v>0</v>
      </c>
      <c r="AP404" s="77">
        <v>5000000</v>
      </c>
      <c r="AQ404" s="77">
        <v>0</v>
      </c>
      <c r="AR404" s="77">
        <v>5000000</v>
      </c>
      <c r="AS404" s="77">
        <v>0</v>
      </c>
      <c r="AT404" s="77">
        <v>5000000</v>
      </c>
      <c r="AU404" s="77">
        <v>0</v>
      </c>
      <c r="AV404" s="77">
        <v>5000000</v>
      </c>
      <c r="AW404" s="77">
        <v>0</v>
      </c>
      <c r="AX404" s="77">
        <v>5000000</v>
      </c>
      <c r="AY404" s="77">
        <v>0</v>
      </c>
      <c r="AZ404" s="77">
        <v>8833333</v>
      </c>
      <c r="BA404" s="70">
        <f t="shared" ref="BA404:BB404" si="399">AC404+AE404+AG404+AI404+AK404+AM404+AO404+AQ404+AS404+AU404+AW404+AY404</f>
        <v>55000000</v>
      </c>
      <c r="BB404" s="70">
        <f t="shared" si="399"/>
        <v>55000000</v>
      </c>
      <c r="BC404" s="71">
        <f t="shared" si="1"/>
        <v>0</v>
      </c>
      <c r="BD404" s="72">
        <f t="shared" si="2"/>
        <v>0</v>
      </c>
      <c r="BE404" s="72">
        <f t="shared" si="3"/>
        <v>0</v>
      </c>
    </row>
    <row r="405" spans="1:57" s="73" customFormat="1" ht="14.25" customHeight="1">
      <c r="A405" s="61" t="s">
        <v>57</v>
      </c>
      <c r="B405" s="61" t="s">
        <v>1033</v>
      </c>
      <c r="C405" s="94" t="s">
        <v>1034</v>
      </c>
      <c r="D405" s="94" t="s">
        <v>60</v>
      </c>
      <c r="E405" s="94">
        <v>11</v>
      </c>
      <c r="F405" s="66" t="s">
        <v>1116</v>
      </c>
      <c r="G405" s="63" t="s">
        <v>1036</v>
      </c>
      <c r="H405" s="63" t="s">
        <v>63</v>
      </c>
      <c r="I405" s="63" t="s">
        <v>1049</v>
      </c>
      <c r="J405" s="64">
        <v>80111620</v>
      </c>
      <c r="K405" s="63" t="s">
        <v>1038</v>
      </c>
      <c r="L405" s="63" t="s">
        <v>82</v>
      </c>
      <c r="M405" s="63" t="s">
        <v>1117</v>
      </c>
      <c r="N405" s="63" t="s">
        <v>90</v>
      </c>
      <c r="O405" s="63" t="s">
        <v>90</v>
      </c>
      <c r="P405" s="63" t="s">
        <v>84</v>
      </c>
      <c r="Q405" s="63">
        <v>11.2</v>
      </c>
      <c r="R405" s="63" t="s">
        <v>71</v>
      </c>
      <c r="S405" s="63" t="s">
        <v>72</v>
      </c>
      <c r="T405" s="63" t="s">
        <v>73</v>
      </c>
      <c r="U405" s="83">
        <v>37950000</v>
      </c>
      <c r="V405" s="87">
        <v>37950000</v>
      </c>
      <c r="W405" s="63" t="s">
        <v>74</v>
      </c>
      <c r="X405" s="63" t="s">
        <v>65</v>
      </c>
      <c r="Y405" s="63" t="s">
        <v>1040</v>
      </c>
      <c r="Z405" s="63" t="s">
        <v>1041</v>
      </c>
      <c r="AA405" s="61">
        <v>6012220601</v>
      </c>
      <c r="AB405" s="63" t="s">
        <v>1042</v>
      </c>
      <c r="AC405" s="77">
        <v>37950000</v>
      </c>
      <c r="AD405" s="77">
        <v>0</v>
      </c>
      <c r="AE405" s="77">
        <v>0</v>
      </c>
      <c r="AF405" s="111">
        <v>3450000</v>
      </c>
      <c r="AG405" s="77">
        <v>0</v>
      </c>
      <c r="AH405" s="77">
        <v>3450000</v>
      </c>
      <c r="AI405" s="77">
        <v>0</v>
      </c>
      <c r="AJ405" s="77">
        <v>3450000</v>
      </c>
      <c r="AK405" s="77">
        <v>0</v>
      </c>
      <c r="AL405" s="77">
        <v>3450000</v>
      </c>
      <c r="AM405" s="77">
        <v>0</v>
      </c>
      <c r="AN405" s="77">
        <v>3450000</v>
      </c>
      <c r="AO405" s="77">
        <v>0</v>
      </c>
      <c r="AP405" s="77">
        <v>3450000</v>
      </c>
      <c r="AQ405" s="77">
        <v>0</v>
      </c>
      <c r="AR405" s="77">
        <v>3450000</v>
      </c>
      <c r="AS405" s="77">
        <v>0</v>
      </c>
      <c r="AT405" s="77">
        <v>3450000</v>
      </c>
      <c r="AU405" s="77">
        <v>0</v>
      </c>
      <c r="AV405" s="77">
        <v>3450000</v>
      </c>
      <c r="AW405" s="77">
        <v>0</v>
      </c>
      <c r="AX405" s="77">
        <v>3450000</v>
      </c>
      <c r="AY405" s="77">
        <v>0</v>
      </c>
      <c r="AZ405" s="77">
        <v>3450000</v>
      </c>
      <c r="BA405" s="70">
        <f t="shared" ref="BA405:BB405" si="400">AC405+AE405+AG405+AI405+AK405+AM405+AO405+AQ405+AS405+AU405+AW405+AY405</f>
        <v>37950000</v>
      </c>
      <c r="BB405" s="70">
        <f t="shared" si="400"/>
        <v>37950000</v>
      </c>
      <c r="BC405" s="71">
        <f t="shared" si="1"/>
        <v>0</v>
      </c>
      <c r="BD405" s="72">
        <f t="shared" si="2"/>
        <v>0</v>
      </c>
      <c r="BE405" s="72">
        <f t="shared" si="3"/>
        <v>0</v>
      </c>
    </row>
    <row r="406" spans="1:57" s="73" customFormat="1" ht="14.25" customHeight="1">
      <c r="A406" s="61" t="s">
        <v>57</v>
      </c>
      <c r="B406" s="61" t="s">
        <v>1033</v>
      </c>
      <c r="C406" s="94" t="s">
        <v>1034</v>
      </c>
      <c r="D406" s="94" t="s">
        <v>60</v>
      </c>
      <c r="E406" s="94" t="s">
        <v>102</v>
      </c>
      <c r="F406" s="66" t="s">
        <v>1118</v>
      </c>
      <c r="G406" s="63" t="s">
        <v>1036</v>
      </c>
      <c r="H406" s="63" t="s">
        <v>63</v>
      </c>
      <c r="I406" s="63" t="s">
        <v>1049</v>
      </c>
      <c r="J406" s="64">
        <v>80111620</v>
      </c>
      <c r="K406" s="63" t="s">
        <v>1038</v>
      </c>
      <c r="L406" s="63" t="s">
        <v>82</v>
      </c>
      <c r="M406" s="63" t="s">
        <v>1119</v>
      </c>
      <c r="N406" s="63" t="s">
        <v>90</v>
      </c>
      <c r="O406" s="63" t="s">
        <v>90</v>
      </c>
      <c r="P406" s="63" t="s">
        <v>90</v>
      </c>
      <c r="Q406" s="63">
        <v>11.5</v>
      </c>
      <c r="R406" s="63" t="s">
        <v>71</v>
      </c>
      <c r="S406" s="63" t="s">
        <v>72</v>
      </c>
      <c r="T406" s="63" t="s">
        <v>73</v>
      </c>
      <c r="U406" s="83">
        <v>56749000</v>
      </c>
      <c r="V406" s="164">
        <v>56749000</v>
      </c>
      <c r="W406" s="63" t="s">
        <v>74</v>
      </c>
      <c r="X406" s="63" t="s">
        <v>65</v>
      </c>
      <c r="Y406" s="63" t="s">
        <v>1040</v>
      </c>
      <c r="Z406" s="63" t="s">
        <v>1041</v>
      </c>
      <c r="AA406" s="61">
        <v>6012220601</v>
      </c>
      <c r="AB406" s="63" t="s">
        <v>1042</v>
      </c>
      <c r="AC406" s="77">
        <v>56749000</v>
      </c>
      <c r="AD406" s="104"/>
      <c r="AE406" s="104"/>
      <c r="AF406" s="77">
        <v>515900</v>
      </c>
      <c r="AG406" s="104"/>
      <c r="AH406" s="105">
        <v>5159000</v>
      </c>
      <c r="AI406" s="104"/>
      <c r="AJ406" s="106">
        <v>5159000</v>
      </c>
      <c r="AK406" s="104"/>
      <c r="AL406" s="106">
        <v>5159000</v>
      </c>
      <c r="AM406" s="104"/>
      <c r="AN406" s="106">
        <v>5159000</v>
      </c>
      <c r="AO406" s="104"/>
      <c r="AP406" s="106">
        <v>5159000</v>
      </c>
      <c r="AQ406" s="104"/>
      <c r="AR406" s="106">
        <v>5159000</v>
      </c>
      <c r="AS406" s="104"/>
      <c r="AT406" s="106">
        <v>5159000</v>
      </c>
      <c r="AU406" s="104"/>
      <c r="AV406" s="106">
        <v>5159000</v>
      </c>
      <c r="AW406" s="104"/>
      <c r="AX406" s="106">
        <v>5159000</v>
      </c>
      <c r="AY406" s="104"/>
      <c r="AZ406" s="106">
        <v>9802100</v>
      </c>
      <c r="BA406" s="70">
        <f t="shared" ref="BA406:BB406" si="401">AC406+AE406+AG406+AI406+AK406+AM406+AO406+AQ406+AS406+AU406+AW406+AY406</f>
        <v>56749000</v>
      </c>
      <c r="BB406" s="70">
        <f t="shared" si="401"/>
        <v>56749000</v>
      </c>
      <c r="BC406" s="71">
        <f t="shared" si="1"/>
        <v>0</v>
      </c>
      <c r="BD406" s="72">
        <f t="shared" si="2"/>
        <v>0</v>
      </c>
      <c r="BE406" s="72">
        <f t="shared" si="3"/>
        <v>0</v>
      </c>
    </row>
    <row r="407" spans="1:57" s="73" customFormat="1" ht="14.25" customHeight="1">
      <c r="A407" s="61" t="s">
        <v>57</v>
      </c>
      <c r="B407" s="61" t="s">
        <v>1033</v>
      </c>
      <c r="C407" s="94" t="s">
        <v>1034</v>
      </c>
      <c r="D407" s="94" t="s">
        <v>60</v>
      </c>
      <c r="E407" s="94">
        <v>11</v>
      </c>
      <c r="F407" s="66" t="s">
        <v>1120</v>
      </c>
      <c r="G407" s="63" t="s">
        <v>1036</v>
      </c>
      <c r="H407" s="63" t="s">
        <v>63</v>
      </c>
      <c r="I407" s="63" t="s">
        <v>1049</v>
      </c>
      <c r="J407" s="64">
        <v>80111620</v>
      </c>
      <c r="K407" s="63" t="s">
        <v>1038</v>
      </c>
      <c r="L407" s="63" t="s">
        <v>82</v>
      </c>
      <c r="M407" s="63" t="s">
        <v>1121</v>
      </c>
      <c r="N407" s="63" t="s">
        <v>90</v>
      </c>
      <c r="O407" s="63" t="s">
        <v>90</v>
      </c>
      <c r="P407" s="63" t="s">
        <v>90</v>
      </c>
      <c r="Q407" s="63">
        <v>11.5</v>
      </c>
      <c r="R407" s="63" t="s">
        <v>71</v>
      </c>
      <c r="S407" s="63" t="s">
        <v>72</v>
      </c>
      <c r="T407" s="63" t="s">
        <v>73</v>
      </c>
      <c r="U407" s="83">
        <v>49500000</v>
      </c>
      <c r="V407" s="87">
        <v>49500000</v>
      </c>
      <c r="W407" s="63" t="s">
        <v>74</v>
      </c>
      <c r="X407" s="63" t="s">
        <v>65</v>
      </c>
      <c r="Y407" s="63" t="s">
        <v>1040</v>
      </c>
      <c r="Z407" s="63" t="s">
        <v>1041</v>
      </c>
      <c r="AA407" s="61">
        <v>6012220601</v>
      </c>
      <c r="AB407" s="63" t="s">
        <v>1042</v>
      </c>
      <c r="AC407" s="77">
        <v>49500000</v>
      </c>
      <c r="AD407" s="104">
        <v>0</v>
      </c>
      <c r="AE407" s="77">
        <v>0</v>
      </c>
      <c r="AF407" s="104">
        <v>4500000</v>
      </c>
      <c r="AG407" s="104">
        <v>0</v>
      </c>
      <c r="AH407" s="105">
        <v>4500000</v>
      </c>
      <c r="AI407" s="104">
        <v>0</v>
      </c>
      <c r="AJ407" s="106">
        <v>4500000</v>
      </c>
      <c r="AK407" s="104">
        <v>0</v>
      </c>
      <c r="AL407" s="106">
        <v>4500000</v>
      </c>
      <c r="AM407" s="106">
        <v>0</v>
      </c>
      <c r="AN407" s="106">
        <v>4500000</v>
      </c>
      <c r="AO407" s="104">
        <v>0</v>
      </c>
      <c r="AP407" s="106">
        <v>4500000</v>
      </c>
      <c r="AQ407" s="104">
        <v>0</v>
      </c>
      <c r="AR407" s="106">
        <v>4500000</v>
      </c>
      <c r="AS407" s="104">
        <v>0</v>
      </c>
      <c r="AT407" s="106">
        <v>4500000</v>
      </c>
      <c r="AU407" s="104">
        <v>0</v>
      </c>
      <c r="AV407" s="106">
        <v>4500000</v>
      </c>
      <c r="AW407" s="104">
        <v>0</v>
      </c>
      <c r="AX407" s="106">
        <v>4500000</v>
      </c>
      <c r="AY407" s="104">
        <v>0</v>
      </c>
      <c r="AZ407" s="77">
        <v>4500000</v>
      </c>
      <c r="BA407" s="70">
        <f t="shared" ref="BA407:BB407" si="402">AC407+AE407+AG407+AI407+AK407+AM407+AO407+AQ407+AS407+AU407+AW407+AY407</f>
        <v>49500000</v>
      </c>
      <c r="BB407" s="70">
        <f t="shared" si="402"/>
        <v>49500000</v>
      </c>
      <c r="BC407" s="71">
        <f t="shared" si="1"/>
        <v>0</v>
      </c>
      <c r="BD407" s="72">
        <f t="shared" si="2"/>
        <v>0</v>
      </c>
      <c r="BE407" s="72">
        <f t="shared" si="3"/>
        <v>0</v>
      </c>
    </row>
    <row r="408" spans="1:57" s="73" customFormat="1" ht="14.25" customHeight="1">
      <c r="A408" s="61" t="s">
        <v>57</v>
      </c>
      <c r="B408" s="61" t="s">
        <v>1033</v>
      </c>
      <c r="C408" s="94" t="s">
        <v>1034</v>
      </c>
      <c r="D408" s="94" t="s">
        <v>60</v>
      </c>
      <c r="E408" s="94" t="s">
        <v>102</v>
      </c>
      <c r="F408" s="66" t="s">
        <v>1122</v>
      </c>
      <c r="G408" s="63" t="s">
        <v>1036</v>
      </c>
      <c r="H408" s="63" t="s">
        <v>63</v>
      </c>
      <c r="I408" s="63" t="s">
        <v>1049</v>
      </c>
      <c r="J408" s="64">
        <v>80111620</v>
      </c>
      <c r="K408" s="63" t="s">
        <v>1038</v>
      </c>
      <c r="L408" s="63" t="s">
        <v>82</v>
      </c>
      <c r="M408" s="63" t="s">
        <v>1123</v>
      </c>
      <c r="N408" s="63" t="s">
        <v>90</v>
      </c>
      <c r="O408" s="63" t="s">
        <v>90</v>
      </c>
      <c r="P408" s="63" t="s">
        <v>84</v>
      </c>
      <c r="Q408" s="63">
        <v>10</v>
      </c>
      <c r="R408" s="63" t="s">
        <v>71</v>
      </c>
      <c r="S408" s="63" t="s">
        <v>72</v>
      </c>
      <c r="T408" s="63" t="s">
        <v>73</v>
      </c>
      <c r="U408" s="83">
        <v>62000000</v>
      </c>
      <c r="V408" s="164">
        <v>62000000</v>
      </c>
      <c r="W408" s="63" t="s">
        <v>74</v>
      </c>
      <c r="X408" s="63" t="s">
        <v>65</v>
      </c>
      <c r="Y408" s="63" t="s">
        <v>1040</v>
      </c>
      <c r="Z408" s="63" t="s">
        <v>1041</v>
      </c>
      <c r="AA408" s="61">
        <v>6012220601</v>
      </c>
      <c r="AB408" s="63" t="s">
        <v>1042</v>
      </c>
      <c r="AC408" s="104"/>
      <c r="AD408" s="104"/>
      <c r="AE408" s="77">
        <v>62000000</v>
      </c>
      <c r="AF408" s="109"/>
      <c r="AG408" s="104"/>
      <c r="AH408" s="105">
        <v>6200000</v>
      </c>
      <c r="AI408" s="104"/>
      <c r="AJ408" s="106">
        <v>6200000</v>
      </c>
      <c r="AK408" s="104"/>
      <c r="AL408" s="106">
        <v>6200000</v>
      </c>
      <c r="AM408" s="104"/>
      <c r="AN408" s="106">
        <v>6200000</v>
      </c>
      <c r="AO408" s="104"/>
      <c r="AP408" s="106">
        <v>6200000</v>
      </c>
      <c r="AQ408" s="104"/>
      <c r="AR408" s="106">
        <v>6200000</v>
      </c>
      <c r="AS408" s="104"/>
      <c r="AT408" s="106">
        <v>6200000</v>
      </c>
      <c r="AU408" s="104"/>
      <c r="AV408" s="106">
        <v>6200000</v>
      </c>
      <c r="AW408" s="104"/>
      <c r="AX408" s="106">
        <v>6200000</v>
      </c>
      <c r="AY408" s="104"/>
      <c r="AZ408" s="77">
        <v>6200000</v>
      </c>
      <c r="BA408" s="70">
        <f t="shared" ref="BA408:BB408" si="403">AC408+AE408+AG408+AI408+AK408+AM408+AO408+AQ408+AS408+AU408+AW408+AY408</f>
        <v>62000000</v>
      </c>
      <c r="BB408" s="70">
        <f t="shared" si="403"/>
        <v>62000000</v>
      </c>
      <c r="BC408" s="71">
        <f t="shared" si="1"/>
        <v>0</v>
      </c>
      <c r="BD408" s="72">
        <f t="shared" si="2"/>
        <v>0</v>
      </c>
      <c r="BE408" s="72">
        <f t="shared" si="3"/>
        <v>0</v>
      </c>
    </row>
    <row r="409" spans="1:57" s="73" customFormat="1" ht="14.25" customHeight="1">
      <c r="A409" s="61" t="s">
        <v>57</v>
      </c>
      <c r="B409" s="61" t="s">
        <v>1033</v>
      </c>
      <c r="C409" s="94" t="s">
        <v>1034</v>
      </c>
      <c r="D409" s="94" t="s">
        <v>60</v>
      </c>
      <c r="E409" s="94" t="s">
        <v>102</v>
      </c>
      <c r="F409" s="66" t="s">
        <v>1124</v>
      </c>
      <c r="G409" s="63" t="s">
        <v>1036</v>
      </c>
      <c r="H409" s="63" t="s">
        <v>63</v>
      </c>
      <c r="I409" s="63" t="s">
        <v>1049</v>
      </c>
      <c r="J409" s="64">
        <v>80111620</v>
      </c>
      <c r="K409" s="63" t="s">
        <v>1038</v>
      </c>
      <c r="L409" s="63" t="s">
        <v>82</v>
      </c>
      <c r="M409" s="63" t="s">
        <v>1125</v>
      </c>
      <c r="N409" s="63" t="s">
        <v>90</v>
      </c>
      <c r="O409" s="63" t="s">
        <v>90</v>
      </c>
      <c r="P409" s="63" t="s">
        <v>90</v>
      </c>
      <c r="Q409" s="112">
        <v>45423</v>
      </c>
      <c r="R409" s="63" t="s">
        <v>71</v>
      </c>
      <c r="S409" s="63" t="s">
        <v>72</v>
      </c>
      <c r="T409" s="63" t="s">
        <v>73</v>
      </c>
      <c r="U409" s="83">
        <v>86250000</v>
      </c>
      <c r="V409" s="164">
        <v>86250000</v>
      </c>
      <c r="W409" s="63" t="s">
        <v>74</v>
      </c>
      <c r="X409" s="63" t="s">
        <v>65</v>
      </c>
      <c r="Y409" s="63" t="s">
        <v>1040</v>
      </c>
      <c r="Z409" s="63" t="s">
        <v>1041</v>
      </c>
      <c r="AA409" s="61">
        <v>6012220601</v>
      </c>
      <c r="AB409" s="63" t="s">
        <v>1042</v>
      </c>
      <c r="AC409" s="77">
        <v>86250000</v>
      </c>
      <c r="AD409" s="104"/>
      <c r="AE409" s="104"/>
      <c r="AF409" s="77">
        <v>5500000</v>
      </c>
      <c r="AG409" s="104"/>
      <c r="AH409" s="106">
        <v>7500000</v>
      </c>
      <c r="AI409" s="104"/>
      <c r="AJ409" s="106">
        <v>7500000</v>
      </c>
      <c r="AK409" s="104"/>
      <c r="AL409" s="105">
        <v>7500000</v>
      </c>
      <c r="AM409" s="104"/>
      <c r="AN409" s="106">
        <v>7500000</v>
      </c>
      <c r="AO409" s="104"/>
      <c r="AP409" s="106">
        <v>7500000</v>
      </c>
      <c r="AQ409" s="104"/>
      <c r="AR409" s="106">
        <v>7500000</v>
      </c>
      <c r="AS409" s="104"/>
      <c r="AT409" s="106">
        <v>7500000</v>
      </c>
      <c r="AU409" s="104"/>
      <c r="AV409" s="106">
        <v>7500000</v>
      </c>
      <c r="AW409" s="104"/>
      <c r="AX409" s="105">
        <v>7500000</v>
      </c>
      <c r="AY409" s="104"/>
      <c r="AZ409" s="106">
        <v>13250000</v>
      </c>
      <c r="BA409" s="70">
        <f t="shared" ref="BA409:BB409" si="404">AC409+AE409+AG409+AI409+AK409+AM409+AO409+AQ409+AS409+AU409+AW409+AY409</f>
        <v>86250000</v>
      </c>
      <c r="BB409" s="70">
        <f t="shared" si="404"/>
        <v>86250000</v>
      </c>
      <c r="BC409" s="71">
        <f t="shared" si="1"/>
        <v>0</v>
      </c>
      <c r="BD409" s="72">
        <f t="shared" si="2"/>
        <v>0</v>
      </c>
      <c r="BE409" s="72">
        <f t="shared" si="3"/>
        <v>0</v>
      </c>
    </row>
    <row r="410" spans="1:57" s="73" customFormat="1" ht="14.25" customHeight="1">
      <c r="A410" s="84" t="s">
        <v>57</v>
      </c>
      <c r="B410" s="84" t="s">
        <v>1033</v>
      </c>
      <c r="C410" s="94" t="s">
        <v>1034</v>
      </c>
      <c r="D410" s="153" t="s">
        <v>60</v>
      </c>
      <c r="E410" s="153">
        <v>2</v>
      </c>
      <c r="F410" s="66" t="s">
        <v>1126</v>
      </c>
      <c r="G410" s="66" t="s">
        <v>1036</v>
      </c>
      <c r="H410" s="66" t="s">
        <v>63</v>
      </c>
      <c r="I410" s="66" t="s">
        <v>1049</v>
      </c>
      <c r="J410" s="78">
        <v>80111620</v>
      </c>
      <c r="K410" s="66" t="s">
        <v>1038</v>
      </c>
      <c r="L410" s="66" t="s">
        <v>82</v>
      </c>
      <c r="M410" s="66" t="s">
        <v>1127</v>
      </c>
      <c r="N410" s="66" t="s">
        <v>84</v>
      </c>
      <c r="O410" s="66" t="s">
        <v>84</v>
      </c>
      <c r="P410" s="66" t="s">
        <v>84</v>
      </c>
      <c r="Q410" s="66">
        <v>10.7</v>
      </c>
      <c r="R410" s="66" t="s">
        <v>71</v>
      </c>
      <c r="S410" s="66" t="s">
        <v>130</v>
      </c>
      <c r="T410" s="66" t="s">
        <v>73</v>
      </c>
      <c r="U410" s="87">
        <v>82500000</v>
      </c>
      <c r="V410" s="87">
        <v>82500000</v>
      </c>
      <c r="W410" s="66" t="s">
        <v>74</v>
      </c>
      <c r="X410" s="66" t="s">
        <v>65</v>
      </c>
      <c r="Y410" s="66" t="s">
        <v>1040</v>
      </c>
      <c r="Z410" s="66" t="s">
        <v>1041</v>
      </c>
      <c r="AA410" s="84">
        <v>6012220601</v>
      </c>
      <c r="AB410" s="66" t="s">
        <v>1042</v>
      </c>
      <c r="AC410" s="77">
        <v>0</v>
      </c>
      <c r="AD410" s="77">
        <v>0</v>
      </c>
      <c r="AE410" s="77">
        <v>82500000</v>
      </c>
      <c r="AF410" s="77">
        <v>0</v>
      </c>
      <c r="AG410" s="77">
        <v>0</v>
      </c>
      <c r="AH410" s="77">
        <v>4500000</v>
      </c>
      <c r="AI410" s="77">
        <v>0</v>
      </c>
      <c r="AJ410" s="77">
        <v>7500000</v>
      </c>
      <c r="AK410" s="77">
        <v>0</v>
      </c>
      <c r="AL410" s="77">
        <v>8100000</v>
      </c>
      <c r="AM410" s="77">
        <v>0</v>
      </c>
      <c r="AN410" s="77">
        <v>8400000</v>
      </c>
      <c r="AO410" s="77">
        <v>0</v>
      </c>
      <c r="AP410" s="77">
        <v>8400000</v>
      </c>
      <c r="AQ410" s="77">
        <v>0</v>
      </c>
      <c r="AR410" s="77">
        <v>8100000</v>
      </c>
      <c r="AS410" s="77">
        <v>0</v>
      </c>
      <c r="AT410" s="77">
        <v>7500000</v>
      </c>
      <c r="AU410" s="77">
        <v>0</v>
      </c>
      <c r="AV410" s="77">
        <v>7500000</v>
      </c>
      <c r="AW410" s="77">
        <v>0</v>
      </c>
      <c r="AX410" s="77">
        <v>7500000</v>
      </c>
      <c r="AY410" s="77">
        <v>0</v>
      </c>
      <c r="AZ410" s="77">
        <v>15000000</v>
      </c>
      <c r="BA410" s="70">
        <f t="shared" ref="BA410:BB410" si="405">AC410+AE410+AG410+AI410+AK410+AM410+AO410+AQ410+AS410+AU410+AW410+AY410</f>
        <v>82500000</v>
      </c>
      <c r="BB410" s="70">
        <f t="shared" si="405"/>
        <v>82500000</v>
      </c>
      <c r="BC410" s="71">
        <f t="shared" si="1"/>
        <v>0</v>
      </c>
      <c r="BD410" s="72">
        <f t="shared" si="2"/>
        <v>0</v>
      </c>
      <c r="BE410" s="72">
        <f t="shared" si="3"/>
        <v>0</v>
      </c>
    </row>
    <row r="411" spans="1:57" s="73" customFormat="1" ht="14.25" customHeight="1">
      <c r="A411" s="84" t="s">
        <v>57</v>
      </c>
      <c r="B411" s="84" t="s">
        <v>1033</v>
      </c>
      <c r="C411" s="94" t="s">
        <v>1034</v>
      </c>
      <c r="D411" s="153" t="s">
        <v>60</v>
      </c>
      <c r="E411" s="153" t="s">
        <v>102</v>
      </c>
      <c r="F411" s="66" t="s">
        <v>1128</v>
      </c>
      <c r="G411" s="66" t="s">
        <v>1036</v>
      </c>
      <c r="H411" s="66" t="s">
        <v>63</v>
      </c>
      <c r="I411" s="66" t="s">
        <v>1049</v>
      </c>
      <c r="J411" s="78">
        <v>80111620</v>
      </c>
      <c r="K411" s="66" t="s">
        <v>1038</v>
      </c>
      <c r="L411" s="66" t="s">
        <v>82</v>
      </c>
      <c r="M411" s="66" t="s">
        <v>1129</v>
      </c>
      <c r="N411" s="66" t="s">
        <v>84</v>
      </c>
      <c r="O411" s="66" t="s">
        <v>84</v>
      </c>
      <c r="P411" s="66" t="s">
        <v>84</v>
      </c>
      <c r="Q411" s="66">
        <v>9</v>
      </c>
      <c r="R411" s="66" t="s">
        <v>71</v>
      </c>
      <c r="S411" s="66" t="s">
        <v>72</v>
      </c>
      <c r="T411" s="66" t="s">
        <v>73</v>
      </c>
      <c r="U411" s="87">
        <v>66000000</v>
      </c>
      <c r="V411" s="167">
        <v>66000000</v>
      </c>
      <c r="W411" s="66" t="s">
        <v>74</v>
      </c>
      <c r="X411" s="66" t="s">
        <v>65</v>
      </c>
      <c r="Y411" s="66" t="s">
        <v>1040</v>
      </c>
      <c r="Z411" s="66" t="s">
        <v>1041</v>
      </c>
      <c r="AA411" s="84">
        <v>6012220601</v>
      </c>
      <c r="AB411" s="66" t="s">
        <v>1042</v>
      </c>
      <c r="AC411" s="109"/>
      <c r="AD411" s="109"/>
      <c r="AE411" s="67">
        <v>65800000</v>
      </c>
      <c r="AF411" s="109"/>
      <c r="AG411" s="109"/>
      <c r="AH411" s="105">
        <v>7333333</v>
      </c>
      <c r="AI411" s="109"/>
      <c r="AJ411" s="105">
        <v>7333333</v>
      </c>
      <c r="AK411" s="109"/>
      <c r="AL411" s="105">
        <v>7333333</v>
      </c>
      <c r="AM411" s="105">
        <v>200000</v>
      </c>
      <c r="AN411" s="105">
        <v>7333333</v>
      </c>
      <c r="AO411" s="109"/>
      <c r="AP411" s="105">
        <v>7333333</v>
      </c>
      <c r="AQ411" s="109"/>
      <c r="AR411" s="105">
        <v>7333333</v>
      </c>
      <c r="AS411" s="109"/>
      <c r="AT411" s="105">
        <v>7333334</v>
      </c>
      <c r="AU411" s="109"/>
      <c r="AV411" s="105">
        <v>7333334</v>
      </c>
      <c r="AW411" s="109"/>
      <c r="AX411" s="105">
        <v>7333334</v>
      </c>
      <c r="AY411" s="109"/>
      <c r="AZ411" s="80"/>
      <c r="BA411" s="70">
        <f t="shared" ref="BA411:BB411" si="406">AC411+AE411+AG411+AI411+AK411+AM411+AO411+AQ411+AS411+AU411+AW411+AY411</f>
        <v>66000000</v>
      </c>
      <c r="BB411" s="70">
        <f t="shared" si="406"/>
        <v>66000000</v>
      </c>
      <c r="BC411" s="71">
        <f t="shared" si="1"/>
        <v>0</v>
      </c>
      <c r="BD411" s="72">
        <f t="shared" si="2"/>
        <v>0</v>
      </c>
      <c r="BE411" s="72">
        <f t="shared" si="3"/>
        <v>0</v>
      </c>
    </row>
    <row r="412" spans="1:57" s="73" customFormat="1" ht="14.25" customHeight="1">
      <c r="A412" s="84" t="s">
        <v>57</v>
      </c>
      <c r="B412" s="84" t="s">
        <v>1033</v>
      </c>
      <c r="C412" s="94" t="s">
        <v>1034</v>
      </c>
      <c r="D412" s="153" t="s">
        <v>60</v>
      </c>
      <c r="E412" s="153">
        <v>11</v>
      </c>
      <c r="F412" s="66" t="s">
        <v>1130</v>
      </c>
      <c r="G412" s="66" t="s">
        <v>1036</v>
      </c>
      <c r="H412" s="66" t="s">
        <v>63</v>
      </c>
      <c r="I412" s="66" t="s">
        <v>1049</v>
      </c>
      <c r="J412" s="78">
        <v>80111620</v>
      </c>
      <c r="K412" s="66" t="s">
        <v>1038</v>
      </c>
      <c r="L412" s="66" t="s">
        <v>82</v>
      </c>
      <c r="M412" s="66" t="s">
        <v>1131</v>
      </c>
      <c r="N412" s="66" t="s">
        <v>84</v>
      </c>
      <c r="O412" s="66" t="s">
        <v>84</v>
      </c>
      <c r="P412" s="66" t="s">
        <v>84</v>
      </c>
      <c r="Q412" s="66">
        <v>10</v>
      </c>
      <c r="R412" s="66" t="s">
        <v>71</v>
      </c>
      <c r="S412" s="66" t="s">
        <v>72</v>
      </c>
      <c r="T412" s="66" t="s">
        <v>73</v>
      </c>
      <c r="U412" s="87">
        <v>14862700</v>
      </c>
      <c r="V412" s="87">
        <v>14862700</v>
      </c>
      <c r="W412" s="66" t="s">
        <v>74</v>
      </c>
      <c r="X412" s="66" t="s">
        <v>65</v>
      </c>
      <c r="Y412" s="66" t="s">
        <v>1040</v>
      </c>
      <c r="Z412" s="66" t="s">
        <v>1041</v>
      </c>
      <c r="AA412" s="84">
        <v>6012220601</v>
      </c>
      <c r="AB412" s="66" t="s">
        <v>1042</v>
      </c>
      <c r="AC412" s="109">
        <v>0</v>
      </c>
      <c r="AD412" s="109">
        <v>0</v>
      </c>
      <c r="AE412" s="67">
        <v>0</v>
      </c>
      <c r="AF412" s="109">
        <v>0</v>
      </c>
      <c r="AG412" s="109">
        <v>14862700</v>
      </c>
      <c r="AH412" s="109">
        <v>0</v>
      </c>
      <c r="AI412" s="109">
        <v>0</v>
      </c>
      <c r="AJ412" s="105">
        <v>1486270</v>
      </c>
      <c r="AK412" s="109">
        <v>0</v>
      </c>
      <c r="AL412" s="105">
        <v>1486270</v>
      </c>
      <c r="AM412" s="109">
        <v>0</v>
      </c>
      <c r="AN412" s="105">
        <v>1486270</v>
      </c>
      <c r="AO412" s="109">
        <v>0</v>
      </c>
      <c r="AP412" s="109">
        <v>1486270</v>
      </c>
      <c r="AQ412" s="109">
        <v>0</v>
      </c>
      <c r="AR412" s="109">
        <v>1486270</v>
      </c>
      <c r="AS412" s="109">
        <v>0</v>
      </c>
      <c r="AT412" s="109">
        <v>1486270</v>
      </c>
      <c r="AU412" s="105">
        <v>0</v>
      </c>
      <c r="AV412" s="109">
        <v>1486270</v>
      </c>
      <c r="AW412" s="109">
        <v>0</v>
      </c>
      <c r="AX412" s="109">
        <v>1486270</v>
      </c>
      <c r="AY412" s="109">
        <v>0</v>
      </c>
      <c r="AZ412" s="80">
        <v>2972540</v>
      </c>
      <c r="BA412" s="70">
        <f t="shared" ref="BA412:BB412" si="407">AC412+AE412+AG412+AI412+AK412+AM412+AO412+AQ412+AS412+AU412+AW412+AY412</f>
        <v>14862700</v>
      </c>
      <c r="BB412" s="70">
        <f t="shared" si="407"/>
        <v>14862700</v>
      </c>
      <c r="BC412" s="71">
        <f t="shared" si="1"/>
        <v>0</v>
      </c>
      <c r="BD412" s="72">
        <f t="shared" si="2"/>
        <v>0</v>
      </c>
      <c r="BE412" s="72">
        <f t="shared" si="3"/>
        <v>0</v>
      </c>
    </row>
    <row r="413" spans="1:57" s="73" customFormat="1" ht="14.25" customHeight="1">
      <c r="A413" s="84" t="s">
        <v>57</v>
      </c>
      <c r="B413" s="84" t="s">
        <v>1033</v>
      </c>
      <c r="C413" s="94" t="s">
        <v>1034</v>
      </c>
      <c r="D413" s="153" t="s">
        <v>60</v>
      </c>
      <c r="E413" s="153">
        <v>11</v>
      </c>
      <c r="F413" s="66" t="s">
        <v>1132</v>
      </c>
      <c r="G413" s="66" t="s">
        <v>1036</v>
      </c>
      <c r="H413" s="66" t="s">
        <v>63</v>
      </c>
      <c r="I413" s="66" t="s">
        <v>1049</v>
      </c>
      <c r="J413" s="78">
        <v>80111620</v>
      </c>
      <c r="K413" s="66" t="s">
        <v>1038</v>
      </c>
      <c r="L413" s="66" t="s">
        <v>82</v>
      </c>
      <c r="M413" s="66" t="s">
        <v>1133</v>
      </c>
      <c r="N413" s="66" t="s">
        <v>84</v>
      </c>
      <c r="O413" s="66" t="s">
        <v>84</v>
      </c>
      <c r="P413" s="74" t="s">
        <v>85</v>
      </c>
      <c r="Q413" s="66">
        <v>10.199999999999999</v>
      </c>
      <c r="R413" s="66" t="s">
        <v>71</v>
      </c>
      <c r="S413" s="66" t="s">
        <v>130</v>
      </c>
      <c r="T413" s="66" t="s">
        <v>73</v>
      </c>
      <c r="U413" s="87">
        <v>87273333</v>
      </c>
      <c r="V413" s="87">
        <v>87273333</v>
      </c>
      <c r="W413" s="66" t="s">
        <v>74</v>
      </c>
      <c r="X413" s="66" t="s">
        <v>65</v>
      </c>
      <c r="Y413" s="66" t="s">
        <v>1040</v>
      </c>
      <c r="Z413" s="66" t="s">
        <v>1041</v>
      </c>
      <c r="AA413" s="84">
        <v>6012220601</v>
      </c>
      <c r="AB413" s="66" t="s">
        <v>1042</v>
      </c>
      <c r="AC413" s="77">
        <v>0</v>
      </c>
      <c r="AD413" s="77">
        <v>0</v>
      </c>
      <c r="AE413" s="77">
        <v>0</v>
      </c>
      <c r="AF413" s="77">
        <v>0</v>
      </c>
      <c r="AG413" s="77">
        <v>87273333</v>
      </c>
      <c r="AH413" s="77">
        <v>0</v>
      </c>
      <c r="AI413" s="77">
        <v>0</v>
      </c>
      <c r="AJ413" s="77">
        <v>5866666</v>
      </c>
      <c r="AK413" s="77">
        <v>0</v>
      </c>
      <c r="AL413" s="77">
        <v>8800000</v>
      </c>
      <c r="AM413" s="77">
        <v>0</v>
      </c>
      <c r="AN413" s="77">
        <v>8800000</v>
      </c>
      <c r="AO413" s="77">
        <v>0</v>
      </c>
      <c r="AP413" s="77">
        <v>8800000</v>
      </c>
      <c r="AQ413" s="77">
        <v>0</v>
      </c>
      <c r="AR413" s="77">
        <v>8800000</v>
      </c>
      <c r="AS413" s="77">
        <v>0</v>
      </c>
      <c r="AT413" s="77">
        <v>8800000</v>
      </c>
      <c r="AU413" s="77">
        <v>0</v>
      </c>
      <c r="AV413" s="77">
        <v>8800000</v>
      </c>
      <c r="AW413" s="77">
        <v>0</v>
      </c>
      <c r="AX413" s="77">
        <v>8800000</v>
      </c>
      <c r="AY413" s="77">
        <v>0</v>
      </c>
      <c r="AZ413" s="77">
        <v>19806667</v>
      </c>
      <c r="BA413" s="70">
        <f t="shared" ref="BA413:BB413" si="408">AC413+AE413+AG413+AI413+AK413+AM413+AO413+AQ413+AS413+AU413+AW413+AY413</f>
        <v>87273333</v>
      </c>
      <c r="BB413" s="70">
        <f t="shared" si="408"/>
        <v>87273333</v>
      </c>
      <c r="BC413" s="71">
        <f t="shared" si="1"/>
        <v>0</v>
      </c>
      <c r="BD413" s="72">
        <f t="shared" si="2"/>
        <v>0</v>
      </c>
      <c r="BE413" s="72">
        <f t="shared" si="3"/>
        <v>0</v>
      </c>
    </row>
    <row r="414" spans="1:57" s="73" customFormat="1" ht="14.25" customHeight="1">
      <c r="A414" s="84" t="s">
        <v>57</v>
      </c>
      <c r="B414" s="84" t="s">
        <v>1033</v>
      </c>
      <c r="C414" s="94" t="s">
        <v>1034</v>
      </c>
      <c r="D414" s="153" t="s">
        <v>60</v>
      </c>
      <c r="E414" s="153">
        <v>5</v>
      </c>
      <c r="F414" s="66" t="s">
        <v>1134</v>
      </c>
      <c r="G414" s="66" t="s">
        <v>1036</v>
      </c>
      <c r="H414" s="66" t="s">
        <v>63</v>
      </c>
      <c r="I414" s="66" t="s">
        <v>1049</v>
      </c>
      <c r="J414" s="78">
        <v>80111620</v>
      </c>
      <c r="K414" s="66" t="s">
        <v>1038</v>
      </c>
      <c r="L414" s="66" t="s">
        <v>82</v>
      </c>
      <c r="M414" s="66" t="s">
        <v>1135</v>
      </c>
      <c r="N414" s="66" t="s">
        <v>84</v>
      </c>
      <c r="O414" s="66" t="s">
        <v>84</v>
      </c>
      <c r="P414" s="66" t="s">
        <v>84</v>
      </c>
      <c r="Q414" s="66">
        <v>10.5</v>
      </c>
      <c r="R414" s="66" t="s">
        <v>71</v>
      </c>
      <c r="S414" s="66" t="s">
        <v>72</v>
      </c>
      <c r="T414" s="66" t="s">
        <v>73</v>
      </c>
      <c r="U414" s="87">
        <v>47250000</v>
      </c>
      <c r="V414" s="167">
        <v>47250000</v>
      </c>
      <c r="W414" s="66" t="s">
        <v>74</v>
      </c>
      <c r="X414" s="66" t="s">
        <v>65</v>
      </c>
      <c r="Y414" s="66" t="s">
        <v>1040</v>
      </c>
      <c r="Z414" s="66" t="s">
        <v>1041</v>
      </c>
      <c r="AA414" s="84">
        <v>6012220601</v>
      </c>
      <c r="AB414" s="66" t="s">
        <v>1042</v>
      </c>
      <c r="AC414" s="77">
        <v>0</v>
      </c>
      <c r="AD414" s="77">
        <v>0</v>
      </c>
      <c r="AE414" s="77">
        <v>47250000</v>
      </c>
      <c r="AF414" s="77">
        <v>0</v>
      </c>
      <c r="AG414" s="77">
        <v>0</v>
      </c>
      <c r="AH414" s="77">
        <v>2250000</v>
      </c>
      <c r="AI414" s="77">
        <v>0</v>
      </c>
      <c r="AJ414" s="77">
        <v>4500000</v>
      </c>
      <c r="AK414" s="77">
        <v>0</v>
      </c>
      <c r="AL414" s="77">
        <v>4500000</v>
      </c>
      <c r="AM414" s="77">
        <v>0</v>
      </c>
      <c r="AN414" s="77">
        <v>4500000</v>
      </c>
      <c r="AO414" s="77">
        <v>0</v>
      </c>
      <c r="AP414" s="77">
        <v>4500000</v>
      </c>
      <c r="AQ414" s="77">
        <v>0</v>
      </c>
      <c r="AR414" s="77">
        <v>4500000</v>
      </c>
      <c r="AS414" s="77">
        <v>0</v>
      </c>
      <c r="AT414" s="77">
        <v>4500000</v>
      </c>
      <c r="AU414" s="77">
        <v>0</v>
      </c>
      <c r="AV414" s="77">
        <v>4500000</v>
      </c>
      <c r="AW414" s="77">
        <v>0</v>
      </c>
      <c r="AX414" s="77">
        <v>4500000</v>
      </c>
      <c r="AY414" s="77">
        <v>0</v>
      </c>
      <c r="AZ414" s="77">
        <v>9000000</v>
      </c>
      <c r="BA414" s="70">
        <f t="shared" ref="BA414:BB414" si="409">AC414+AE414+AG414+AI414+AK414+AM414+AO414+AQ414+AS414+AU414+AW414+AY414</f>
        <v>47250000</v>
      </c>
      <c r="BB414" s="70">
        <f t="shared" si="409"/>
        <v>47250000</v>
      </c>
      <c r="BC414" s="71">
        <f t="shared" si="1"/>
        <v>0</v>
      </c>
      <c r="BD414" s="72">
        <f t="shared" si="2"/>
        <v>0</v>
      </c>
      <c r="BE414" s="72">
        <f t="shared" si="3"/>
        <v>0</v>
      </c>
    </row>
    <row r="415" spans="1:57" s="73" customFormat="1" ht="14.25" customHeight="1">
      <c r="A415" s="84" t="s">
        <v>57</v>
      </c>
      <c r="B415" s="84" t="s">
        <v>1033</v>
      </c>
      <c r="C415" s="94" t="s">
        <v>1034</v>
      </c>
      <c r="D415" s="153" t="s">
        <v>60</v>
      </c>
      <c r="E415" s="153" t="s">
        <v>102</v>
      </c>
      <c r="F415" s="66" t="s">
        <v>1136</v>
      </c>
      <c r="G415" s="66" t="s">
        <v>1067</v>
      </c>
      <c r="H415" s="66" t="s">
        <v>1068</v>
      </c>
      <c r="I415" s="66" t="s">
        <v>1137</v>
      </c>
      <c r="J415" s="78">
        <v>80111620</v>
      </c>
      <c r="K415" s="66" t="s">
        <v>1070</v>
      </c>
      <c r="L415" s="66" t="s">
        <v>82</v>
      </c>
      <c r="M415" s="66" t="s">
        <v>1138</v>
      </c>
      <c r="N415" s="66" t="s">
        <v>84</v>
      </c>
      <c r="O415" s="66" t="s">
        <v>84</v>
      </c>
      <c r="P415" s="66" t="s">
        <v>84</v>
      </c>
      <c r="Q415" s="66">
        <v>10</v>
      </c>
      <c r="R415" s="66" t="s">
        <v>71</v>
      </c>
      <c r="S415" s="66" t="s">
        <v>72</v>
      </c>
      <c r="T415" s="66" t="s">
        <v>73</v>
      </c>
      <c r="U415" s="87">
        <v>48997300</v>
      </c>
      <c r="V415" s="167">
        <v>48997300</v>
      </c>
      <c r="W415" s="66" t="s">
        <v>74</v>
      </c>
      <c r="X415" s="66" t="s">
        <v>65</v>
      </c>
      <c r="Y415" s="66" t="s">
        <v>1040</v>
      </c>
      <c r="Z415" s="66" t="s">
        <v>1041</v>
      </c>
      <c r="AA415" s="84">
        <v>6012220601</v>
      </c>
      <c r="AB415" s="66" t="s">
        <v>1042</v>
      </c>
      <c r="AC415" s="109"/>
      <c r="AD415" s="109"/>
      <c r="AE415" s="67">
        <v>48997300</v>
      </c>
      <c r="AF415" s="109"/>
      <c r="AG415" s="109"/>
      <c r="AH415" s="109"/>
      <c r="AI415" s="109"/>
      <c r="AJ415" s="109"/>
      <c r="AK415" s="109"/>
      <c r="AL415" s="109"/>
      <c r="AM415" s="109"/>
      <c r="AN415" s="105">
        <v>1689300</v>
      </c>
      <c r="AO415" s="109"/>
      <c r="AP415" s="105">
        <v>7564000</v>
      </c>
      <c r="AQ415" s="109"/>
      <c r="AR415" s="105">
        <v>7564000</v>
      </c>
      <c r="AS415" s="109"/>
      <c r="AT415" s="105">
        <v>7564000</v>
      </c>
      <c r="AU415" s="109"/>
      <c r="AV415" s="105">
        <v>7564000</v>
      </c>
      <c r="AW415" s="109"/>
      <c r="AX415" s="105">
        <v>7564000</v>
      </c>
      <c r="AY415" s="109"/>
      <c r="AZ415" s="67">
        <v>9488000</v>
      </c>
      <c r="BA415" s="70">
        <f t="shared" ref="BA415:BB415" si="410">AC415+AE415+AG415+AI415+AK415+AM415+AO415+AQ415+AS415+AU415+AW415+AY415</f>
        <v>48997300</v>
      </c>
      <c r="BB415" s="70">
        <f t="shared" si="410"/>
        <v>48997300</v>
      </c>
      <c r="BC415" s="71">
        <f t="shared" si="1"/>
        <v>0</v>
      </c>
      <c r="BD415" s="72">
        <f t="shared" si="2"/>
        <v>0</v>
      </c>
      <c r="BE415" s="72">
        <f t="shared" si="3"/>
        <v>0</v>
      </c>
    </row>
    <row r="416" spans="1:57" s="73" customFormat="1" ht="14.25" customHeight="1">
      <c r="A416" s="61" t="s">
        <v>57</v>
      </c>
      <c r="B416" s="61" t="s">
        <v>1033</v>
      </c>
      <c r="C416" s="94" t="s">
        <v>1034</v>
      </c>
      <c r="D416" s="94" t="s">
        <v>60</v>
      </c>
      <c r="E416" s="94">
        <v>25</v>
      </c>
      <c r="F416" s="66" t="s">
        <v>1139</v>
      </c>
      <c r="G416" s="63" t="s">
        <v>1140</v>
      </c>
      <c r="H416" s="63" t="s">
        <v>1068</v>
      </c>
      <c r="I416" s="63" t="s">
        <v>1137</v>
      </c>
      <c r="J416" s="64">
        <v>80141607</v>
      </c>
      <c r="K416" s="63" t="s">
        <v>1070</v>
      </c>
      <c r="L416" s="63" t="s">
        <v>853</v>
      </c>
      <c r="M416" s="63" t="s">
        <v>1141</v>
      </c>
      <c r="N416" s="63" t="s">
        <v>84</v>
      </c>
      <c r="O416" s="63" t="s">
        <v>84</v>
      </c>
      <c r="P416" s="63" t="s">
        <v>323</v>
      </c>
      <c r="Q416" s="63">
        <v>11</v>
      </c>
      <c r="R416" s="63" t="s">
        <v>71</v>
      </c>
      <c r="S416" s="63" t="s">
        <v>155</v>
      </c>
      <c r="T416" s="63" t="s">
        <v>73</v>
      </c>
      <c r="U416" s="83">
        <v>168335071</v>
      </c>
      <c r="V416" s="83">
        <v>168335071</v>
      </c>
      <c r="W416" s="63" t="s">
        <v>74</v>
      </c>
      <c r="X416" s="63" t="s">
        <v>65</v>
      </c>
      <c r="Y416" s="63" t="s">
        <v>1040</v>
      </c>
      <c r="Z416" s="63" t="s">
        <v>1041</v>
      </c>
      <c r="AA416" s="61">
        <v>6012220601</v>
      </c>
      <c r="AB416" s="63" t="s">
        <v>1042</v>
      </c>
      <c r="AC416" s="101">
        <v>0</v>
      </c>
      <c r="AD416" s="77">
        <v>0</v>
      </c>
      <c r="AE416" s="77">
        <v>0</v>
      </c>
      <c r="AF416" s="77">
        <v>0</v>
      </c>
      <c r="AG416" s="77">
        <v>0</v>
      </c>
      <c r="AH416" s="77">
        <v>0</v>
      </c>
      <c r="AI416" s="77">
        <v>0</v>
      </c>
      <c r="AJ416" s="77">
        <v>0</v>
      </c>
      <c r="AK416" s="77">
        <v>168335071</v>
      </c>
      <c r="AL416" s="77">
        <v>0</v>
      </c>
      <c r="AM416" s="77">
        <v>0</v>
      </c>
      <c r="AN416" s="77">
        <v>20000000</v>
      </c>
      <c r="AO416" s="77">
        <v>0</v>
      </c>
      <c r="AP416" s="77">
        <v>25000000</v>
      </c>
      <c r="AQ416" s="77">
        <v>0</v>
      </c>
      <c r="AR416" s="77">
        <v>25000000</v>
      </c>
      <c r="AS416" s="77">
        <v>0</v>
      </c>
      <c r="AT416" s="77">
        <v>30000000</v>
      </c>
      <c r="AU416" s="77">
        <v>0</v>
      </c>
      <c r="AV416" s="77">
        <v>30000000</v>
      </c>
      <c r="AW416" s="77">
        <v>0</v>
      </c>
      <c r="AX416" s="113">
        <v>25000000</v>
      </c>
      <c r="AY416" s="77">
        <v>0</v>
      </c>
      <c r="AZ416" s="77">
        <v>13335071</v>
      </c>
      <c r="BA416" s="70">
        <f t="shared" ref="BA416:BB416" si="411">AC416+AE416+AG416+AI416+AK416+AM416+AO416+AQ416+AS416+AU416+AW416+AY416</f>
        <v>168335071</v>
      </c>
      <c r="BB416" s="70">
        <f t="shared" si="411"/>
        <v>168335071</v>
      </c>
      <c r="BC416" s="71">
        <f t="shared" si="1"/>
        <v>0</v>
      </c>
      <c r="BD416" s="72">
        <f t="shared" si="2"/>
        <v>0</v>
      </c>
      <c r="BE416" s="72">
        <f t="shared" si="3"/>
        <v>0</v>
      </c>
    </row>
    <row r="417" spans="1:57" s="73" customFormat="1" ht="14.25" customHeight="1">
      <c r="A417" s="61" t="s">
        <v>57</v>
      </c>
      <c r="B417" s="61" t="s">
        <v>1033</v>
      </c>
      <c r="C417" s="94" t="s">
        <v>1034</v>
      </c>
      <c r="D417" s="94" t="s">
        <v>60</v>
      </c>
      <c r="E417" s="94">
        <v>2</v>
      </c>
      <c r="F417" s="66" t="s">
        <v>1142</v>
      </c>
      <c r="G417" s="63" t="s">
        <v>1067</v>
      </c>
      <c r="H417" s="63" t="s">
        <v>1068</v>
      </c>
      <c r="I417" s="63" t="s">
        <v>1137</v>
      </c>
      <c r="J417" s="64">
        <v>80111620</v>
      </c>
      <c r="K417" s="63" t="s">
        <v>1070</v>
      </c>
      <c r="L417" s="63" t="s">
        <v>82</v>
      </c>
      <c r="M417" s="63" t="s">
        <v>1143</v>
      </c>
      <c r="N417" s="63" t="s">
        <v>90</v>
      </c>
      <c r="O417" s="63" t="s">
        <v>90</v>
      </c>
      <c r="P417" s="74" t="s">
        <v>84</v>
      </c>
      <c r="Q417" s="63">
        <v>11.1</v>
      </c>
      <c r="R417" s="63" t="s">
        <v>71</v>
      </c>
      <c r="S417" s="63" t="s">
        <v>72</v>
      </c>
      <c r="T417" s="63" t="s">
        <v>73</v>
      </c>
      <c r="U417" s="83">
        <v>70500000</v>
      </c>
      <c r="V417" s="83">
        <v>70500000</v>
      </c>
      <c r="W417" s="63" t="s">
        <v>74</v>
      </c>
      <c r="X417" s="63" t="s">
        <v>65</v>
      </c>
      <c r="Y417" s="63" t="s">
        <v>1040</v>
      </c>
      <c r="Z417" s="63" t="s">
        <v>1041</v>
      </c>
      <c r="AA417" s="61">
        <v>6012220601</v>
      </c>
      <c r="AB417" s="63" t="s">
        <v>1042</v>
      </c>
      <c r="AC417" s="104"/>
      <c r="AD417" s="77">
        <v>0</v>
      </c>
      <c r="AE417" s="77">
        <v>70500000</v>
      </c>
      <c r="AF417" s="77"/>
      <c r="AG417" s="77">
        <v>0</v>
      </c>
      <c r="AH417" s="77">
        <v>6600000</v>
      </c>
      <c r="AI417" s="77">
        <v>0</v>
      </c>
      <c r="AJ417" s="77">
        <v>6600000</v>
      </c>
      <c r="AK417" s="77">
        <v>0</v>
      </c>
      <c r="AL417" s="77">
        <v>6600000</v>
      </c>
      <c r="AM417" s="77">
        <v>0</v>
      </c>
      <c r="AN417" s="77">
        <v>6600000</v>
      </c>
      <c r="AO417" s="77">
        <v>0</v>
      </c>
      <c r="AP417" s="77">
        <v>6500000</v>
      </c>
      <c r="AQ417" s="77">
        <v>0</v>
      </c>
      <c r="AR417" s="77">
        <v>6000000</v>
      </c>
      <c r="AS417" s="77">
        <v>0</v>
      </c>
      <c r="AT417" s="77">
        <v>6000000</v>
      </c>
      <c r="AU417" s="77">
        <v>0</v>
      </c>
      <c r="AV417" s="77">
        <v>6000000</v>
      </c>
      <c r="AW417" s="77">
        <v>0</v>
      </c>
      <c r="AX417" s="77">
        <v>6000000</v>
      </c>
      <c r="AY417" s="77">
        <v>0</v>
      </c>
      <c r="AZ417" s="77">
        <v>13600000</v>
      </c>
      <c r="BA417" s="70">
        <f t="shared" ref="BA417:BB417" si="412">AC417+AE417+AG417+AI417+AK417+AM417+AO417+AQ417+AS417+AU417+AW417+AY417</f>
        <v>70500000</v>
      </c>
      <c r="BB417" s="70">
        <f t="shared" si="412"/>
        <v>70500000</v>
      </c>
      <c r="BC417" s="71">
        <f t="shared" si="1"/>
        <v>0</v>
      </c>
      <c r="BD417" s="72">
        <f t="shared" si="2"/>
        <v>0</v>
      </c>
      <c r="BE417" s="72">
        <f t="shared" si="3"/>
        <v>0</v>
      </c>
    </row>
    <row r="418" spans="1:57" s="73" customFormat="1" ht="14.25" customHeight="1">
      <c r="A418" s="61" t="s">
        <v>57</v>
      </c>
      <c r="B418" s="61" t="s">
        <v>1033</v>
      </c>
      <c r="C418" s="94" t="s">
        <v>1034</v>
      </c>
      <c r="D418" s="94" t="s">
        <v>60</v>
      </c>
      <c r="E418" s="94" t="s">
        <v>102</v>
      </c>
      <c r="F418" s="66" t="s">
        <v>1144</v>
      </c>
      <c r="G418" s="63" t="s">
        <v>1067</v>
      </c>
      <c r="H418" s="63" t="s">
        <v>1068</v>
      </c>
      <c r="I418" s="63" t="s">
        <v>1069</v>
      </c>
      <c r="J418" s="64">
        <v>80111620</v>
      </c>
      <c r="K418" s="63" t="s">
        <v>1070</v>
      </c>
      <c r="L418" s="63" t="s">
        <v>82</v>
      </c>
      <c r="M418" s="63" t="s">
        <v>1145</v>
      </c>
      <c r="N418" s="63" t="s">
        <v>84</v>
      </c>
      <c r="O418" s="63" t="s">
        <v>84</v>
      </c>
      <c r="P418" s="63" t="s">
        <v>85</v>
      </c>
      <c r="Q418" s="63">
        <v>10</v>
      </c>
      <c r="R418" s="63" t="s">
        <v>71</v>
      </c>
      <c r="S418" s="63" t="s">
        <v>72</v>
      </c>
      <c r="T418" s="63" t="s">
        <v>73</v>
      </c>
      <c r="U418" s="83">
        <v>65000000</v>
      </c>
      <c r="V418" s="164">
        <v>65000000</v>
      </c>
      <c r="W418" s="63" t="s">
        <v>74</v>
      </c>
      <c r="X418" s="63" t="s">
        <v>65</v>
      </c>
      <c r="Y418" s="63" t="s">
        <v>1040</v>
      </c>
      <c r="Z418" s="63" t="s">
        <v>1041</v>
      </c>
      <c r="AA418" s="61">
        <v>6012220601</v>
      </c>
      <c r="AB418" s="63" t="s">
        <v>1042</v>
      </c>
      <c r="AC418" s="104"/>
      <c r="AD418" s="104"/>
      <c r="AE418" s="104"/>
      <c r="AF418" s="104"/>
      <c r="AG418" s="106">
        <v>65000000</v>
      </c>
      <c r="AH418" s="104"/>
      <c r="AI418" s="104"/>
      <c r="AJ418" s="105">
        <v>6000000</v>
      </c>
      <c r="AK418" s="104"/>
      <c r="AL418" s="106">
        <v>6000000</v>
      </c>
      <c r="AM418" s="104"/>
      <c r="AN418" s="106">
        <v>6000000</v>
      </c>
      <c r="AO418" s="104"/>
      <c r="AP418" s="106">
        <v>7000000</v>
      </c>
      <c r="AQ418" s="104"/>
      <c r="AR418" s="106">
        <v>7000000</v>
      </c>
      <c r="AS418" s="104"/>
      <c r="AT418" s="106">
        <v>7000000</v>
      </c>
      <c r="AU418" s="104"/>
      <c r="AV418" s="106">
        <v>7000000</v>
      </c>
      <c r="AW418" s="104"/>
      <c r="AX418" s="106">
        <v>7000000</v>
      </c>
      <c r="AY418" s="104"/>
      <c r="AZ418" s="77">
        <v>12000000</v>
      </c>
      <c r="BA418" s="70">
        <f t="shared" ref="BA418:BB418" si="413">AC418+AE418+AG418+AI418+AK418+AM418+AO418+AQ418+AS418+AU418+AW418+AY418</f>
        <v>65000000</v>
      </c>
      <c r="BB418" s="70">
        <f t="shared" si="413"/>
        <v>65000000</v>
      </c>
      <c r="BC418" s="71">
        <f t="shared" si="1"/>
        <v>0</v>
      </c>
      <c r="BD418" s="72">
        <f t="shared" si="2"/>
        <v>0</v>
      </c>
      <c r="BE418" s="72">
        <f t="shared" si="3"/>
        <v>0</v>
      </c>
    </row>
    <row r="419" spans="1:57" s="73" customFormat="1" ht="18" customHeight="1">
      <c r="A419" s="61" t="s">
        <v>57</v>
      </c>
      <c r="B419" s="61" t="s">
        <v>1033</v>
      </c>
      <c r="C419" s="94" t="s">
        <v>1034</v>
      </c>
      <c r="D419" s="94" t="s">
        <v>60</v>
      </c>
      <c r="E419" s="94">
        <v>25</v>
      </c>
      <c r="F419" s="66" t="s">
        <v>1146</v>
      </c>
      <c r="G419" s="63" t="s">
        <v>1067</v>
      </c>
      <c r="H419" s="63" t="s">
        <v>1068</v>
      </c>
      <c r="I419" s="63" t="s">
        <v>1069</v>
      </c>
      <c r="J419" s="64" t="s">
        <v>65</v>
      </c>
      <c r="K419" s="63" t="s">
        <v>1070</v>
      </c>
      <c r="L419" s="63" t="s">
        <v>255</v>
      </c>
      <c r="M419" s="63" t="s">
        <v>1147</v>
      </c>
      <c r="N419" s="63" t="s">
        <v>84</v>
      </c>
      <c r="O419" s="63" t="s">
        <v>84</v>
      </c>
      <c r="P419" s="63" t="s">
        <v>84</v>
      </c>
      <c r="Q419" s="63">
        <v>12</v>
      </c>
      <c r="R419" s="63" t="s">
        <v>71</v>
      </c>
      <c r="S419" s="63" t="s">
        <v>65</v>
      </c>
      <c r="T419" s="63" t="s">
        <v>73</v>
      </c>
      <c r="U419" s="83">
        <v>96318378</v>
      </c>
      <c r="V419" s="83">
        <v>96318378</v>
      </c>
      <c r="W419" s="63" t="s">
        <v>74</v>
      </c>
      <c r="X419" s="63" t="s">
        <v>65</v>
      </c>
      <c r="Y419" s="63" t="s">
        <v>1040</v>
      </c>
      <c r="Z419" s="63" t="s">
        <v>1041</v>
      </c>
      <c r="AA419" s="61">
        <v>6012220601</v>
      </c>
      <c r="AB419" s="63" t="s">
        <v>1042</v>
      </c>
      <c r="AC419" s="104">
        <v>0</v>
      </c>
      <c r="AD419" s="104">
        <v>0</v>
      </c>
      <c r="AE419" s="77">
        <v>837183</v>
      </c>
      <c r="AF419" s="77">
        <v>371177</v>
      </c>
      <c r="AG419" s="106">
        <v>1524949</v>
      </c>
      <c r="AH419" s="106">
        <v>1990955</v>
      </c>
      <c r="AI419" s="106">
        <v>1398179</v>
      </c>
      <c r="AJ419" s="106">
        <v>989245</v>
      </c>
      <c r="AK419" s="106">
        <v>6024419</v>
      </c>
      <c r="AL419" s="106">
        <v>6024419</v>
      </c>
      <c r="AM419" s="106">
        <v>10030198</v>
      </c>
      <c r="AN419" s="106">
        <v>10030198</v>
      </c>
      <c r="AO419" s="106">
        <v>10030198</v>
      </c>
      <c r="AP419" s="106">
        <v>10030198</v>
      </c>
      <c r="AQ419" s="106">
        <v>12030198</v>
      </c>
      <c r="AR419" s="106">
        <v>12030198</v>
      </c>
      <c r="AS419" s="106">
        <v>12030198</v>
      </c>
      <c r="AT419" s="106">
        <v>12030198</v>
      </c>
      <c r="AU419" s="106">
        <v>9776864</v>
      </c>
      <c r="AV419" s="106">
        <v>9776864</v>
      </c>
      <c r="AW419" s="106">
        <v>20700000</v>
      </c>
      <c r="AX419" s="106">
        <v>20700000</v>
      </c>
      <c r="AY419" s="77">
        <v>11935992</v>
      </c>
      <c r="AZ419" s="77">
        <v>12344926</v>
      </c>
      <c r="BA419" s="70">
        <f t="shared" ref="BA419:BB419" si="414">AC419+AE419+AG419+AI419+AK419+AM419+AO419+AQ419+AS419+AU419+AW419+AY419</f>
        <v>96318378</v>
      </c>
      <c r="BB419" s="70">
        <f t="shared" si="414"/>
        <v>96318378</v>
      </c>
      <c r="BC419" s="71">
        <f t="shared" si="1"/>
        <v>0</v>
      </c>
      <c r="BD419" s="72">
        <f t="shared" si="2"/>
        <v>0</v>
      </c>
      <c r="BE419" s="72">
        <f t="shared" si="3"/>
        <v>0</v>
      </c>
    </row>
    <row r="420" spans="1:57" s="73" customFormat="1" ht="14.25" customHeight="1">
      <c r="A420" s="61" t="s">
        <v>57</v>
      </c>
      <c r="B420" s="61" t="s">
        <v>1033</v>
      </c>
      <c r="C420" s="94" t="s">
        <v>1034</v>
      </c>
      <c r="D420" s="94" t="s">
        <v>60</v>
      </c>
      <c r="E420" s="94">
        <v>11</v>
      </c>
      <c r="F420" s="66" t="s">
        <v>1148</v>
      </c>
      <c r="G420" s="63" t="s">
        <v>1067</v>
      </c>
      <c r="H420" s="63" t="s">
        <v>1068</v>
      </c>
      <c r="I420" s="63" t="s">
        <v>1069</v>
      </c>
      <c r="J420" s="64">
        <v>80111620</v>
      </c>
      <c r="K420" s="63" t="s">
        <v>1070</v>
      </c>
      <c r="L420" s="63" t="s">
        <v>82</v>
      </c>
      <c r="M420" s="66" t="s">
        <v>1149</v>
      </c>
      <c r="N420" s="63" t="s">
        <v>85</v>
      </c>
      <c r="O420" s="63" t="s">
        <v>85</v>
      </c>
      <c r="P420" s="63" t="s">
        <v>85</v>
      </c>
      <c r="Q420" s="63">
        <v>8</v>
      </c>
      <c r="R420" s="63" t="s">
        <v>71</v>
      </c>
      <c r="S420" s="63" t="s">
        <v>72</v>
      </c>
      <c r="T420" s="63" t="s">
        <v>73</v>
      </c>
      <c r="U420" s="83">
        <v>54841995</v>
      </c>
      <c r="V420" s="87">
        <v>54841995</v>
      </c>
      <c r="W420" s="63" t="s">
        <v>74</v>
      </c>
      <c r="X420" s="63" t="s">
        <v>65</v>
      </c>
      <c r="Y420" s="63" t="s">
        <v>1040</v>
      </c>
      <c r="Z420" s="63" t="s">
        <v>1041</v>
      </c>
      <c r="AA420" s="61">
        <v>6012220601</v>
      </c>
      <c r="AB420" s="63" t="s">
        <v>1042</v>
      </c>
      <c r="AC420" s="106">
        <v>0</v>
      </c>
      <c r="AD420" s="106">
        <v>0</v>
      </c>
      <c r="AE420" s="105">
        <v>0</v>
      </c>
      <c r="AF420" s="106">
        <v>0</v>
      </c>
      <c r="AG420" s="105">
        <v>54841995</v>
      </c>
      <c r="AH420" s="106">
        <v>0</v>
      </c>
      <c r="AI420" s="106">
        <v>0</v>
      </c>
      <c r="AJ420" s="106">
        <v>4466666</v>
      </c>
      <c r="AK420" s="106">
        <v>0</v>
      </c>
      <c r="AL420" s="106">
        <v>6700000</v>
      </c>
      <c r="AM420" s="106">
        <v>0</v>
      </c>
      <c r="AN420" s="106">
        <v>8500000</v>
      </c>
      <c r="AO420" s="106">
        <v>0</v>
      </c>
      <c r="AP420" s="106">
        <v>6700000</v>
      </c>
      <c r="AQ420" s="106">
        <v>0</v>
      </c>
      <c r="AR420" s="106">
        <v>7000000</v>
      </c>
      <c r="AS420" s="106">
        <v>0</v>
      </c>
      <c r="AT420" s="106">
        <v>7100000</v>
      </c>
      <c r="AU420" s="106">
        <v>0</v>
      </c>
      <c r="AV420" s="105">
        <v>7300000</v>
      </c>
      <c r="AW420" s="106">
        <v>0</v>
      </c>
      <c r="AX420" s="106">
        <v>7075329</v>
      </c>
      <c r="AY420" s="106">
        <v>0</v>
      </c>
      <c r="AZ420" s="106"/>
      <c r="BA420" s="70">
        <f t="shared" ref="BA420:BB420" si="415">AC420+AE420+AG420+AI420+AK420+AM420+AO420+AQ420+AS420+AU420+AW420+AY420</f>
        <v>54841995</v>
      </c>
      <c r="BB420" s="70">
        <f t="shared" si="415"/>
        <v>54841995</v>
      </c>
      <c r="BC420" s="71">
        <f t="shared" si="1"/>
        <v>0</v>
      </c>
      <c r="BD420" s="72">
        <f t="shared" si="2"/>
        <v>0</v>
      </c>
      <c r="BE420" s="72">
        <f t="shared" si="3"/>
        <v>0</v>
      </c>
    </row>
    <row r="421" spans="1:57" s="73" customFormat="1" ht="14.25" customHeight="1">
      <c r="A421" s="61" t="s">
        <v>57</v>
      </c>
      <c r="B421" s="61" t="s">
        <v>1033</v>
      </c>
      <c r="C421" s="94" t="s">
        <v>1034</v>
      </c>
      <c r="D421" s="94" t="s">
        <v>60</v>
      </c>
      <c r="E421" s="94">
        <v>5</v>
      </c>
      <c r="F421" s="66" t="s">
        <v>1150</v>
      </c>
      <c r="G421" s="63" t="s">
        <v>1067</v>
      </c>
      <c r="H421" s="63" t="s">
        <v>1068</v>
      </c>
      <c r="I421" s="63" t="s">
        <v>1069</v>
      </c>
      <c r="J421" s="64">
        <v>80111620</v>
      </c>
      <c r="K421" s="63" t="s">
        <v>1070</v>
      </c>
      <c r="L421" s="63" t="s">
        <v>82</v>
      </c>
      <c r="M421" s="63" t="s">
        <v>1151</v>
      </c>
      <c r="N421" s="63" t="s">
        <v>84</v>
      </c>
      <c r="O421" s="63" t="s">
        <v>84</v>
      </c>
      <c r="P421" s="63" t="s">
        <v>84</v>
      </c>
      <c r="Q421" s="63">
        <v>10.5</v>
      </c>
      <c r="R421" s="63" t="s">
        <v>71</v>
      </c>
      <c r="S421" s="63" t="s">
        <v>72</v>
      </c>
      <c r="T421" s="63" t="s">
        <v>73</v>
      </c>
      <c r="U421" s="83">
        <v>68466667</v>
      </c>
      <c r="V421" s="83">
        <v>68466667</v>
      </c>
      <c r="W421" s="63" t="s">
        <v>74</v>
      </c>
      <c r="X421" s="63" t="s">
        <v>65</v>
      </c>
      <c r="Y421" s="63" t="s">
        <v>1040</v>
      </c>
      <c r="Z421" s="63" t="s">
        <v>1041</v>
      </c>
      <c r="AA421" s="61">
        <v>6012220601</v>
      </c>
      <c r="AB421" s="63" t="s">
        <v>1042</v>
      </c>
      <c r="AC421" s="77">
        <v>0</v>
      </c>
      <c r="AD421" s="77">
        <v>0</v>
      </c>
      <c r="AE421" s="77">
        <v>68466667</v>
      </c>
      <c r="AF421" s="77">
        <v>0</v>
      </c>
      <c r="AG421" s="77">
        <v>0</v>
      </c>
      <c r="AH421" s="77">
        <v>6000000</v>
      </c>
      <c r="AI421" s="77">
        <v>0</v>
      </c>
      <c r="AJ421" s="77">
        <v>6000000</v>
      </c>
      <c r="AK421" s="77">
        <v>0</v>
      </c>
      <c r="AL421" s="77">
        <v>6000000</v>
      </c>
      <c r="AM421" s="77">
        <v>0</v>
      </c>
      <c r="AN421" s="77">
        <v>6000000</v>
      </c>
      <c r="AO421" s="77">
        <v>0</v>
      </c>
      <c r="AP421" s="77">
        <v>6800000</v>
      </c>
      <c r="AQ421" s="77">
        <v>0</v>
      </c>
      <c r="AR421" s="77">
        <v>6800000</v>
      </c>
      <c r="AS421" s="77">
        <v>0</v>
      </c>
      <c r="AT421" s="77">
        <v>6800000</v>
      </c>
      <c r="AU421" s="77">
        <v>0</v>
      </c>
      <c r="AV421" s="77">
        <v>6800000</v>
      </c>
      <c r="AW421" s="77">
        <v>0</v>
      </c>
      <c r="AX421" s="77">
        <v>6800000</v>
      </c>
      <c r="AY421" s="77">
        <v>0</v>
      </c>
      <c r="AZ421" s="77">
        <v>10466667</v>
      </c>
      <c r="BA421" s="70">
        <f t="shared" ref="BA421:BB421" si="416">AC421+AE421+AG421+AI421+AK421+AM421+AO421+AQ421+AS421+AU421+AW421+AY421</f>
        <v>68466667</v>
      </c>
      <c r="BB421" s="70">
        <f t="shared" si="416"/>
        <v>68466667</v>
      </c>
      <c r="BC421" s="71">
        <f t="shared" si="1"/>
        <v>0</v>
      </c>
      <c r="BD421" s="72">
        <f t="shared" si="2"/>
        <v>0</v>
      </c>
      <c r="BE421" s="72">
        <f t="shared" si="3"/>
        <v>0</v>
      </c>
    </row>
    <row r="422" spans="1:57" s="73" customFormat="1" ht="14.25" customHeight="1">
      <c r="A422" s="61" t="s">
        <v>57</v>
      </c>
      <c r="B422" s="61" t="s">
        <v>1033</v>
      </c>
      <c r="C422" s="94" t="s">
        <v>1034</v>
      </c>
      <c r="D422" s="94" t="s">
        <v>60</v>
      </c>
      <c r="E422" s="94">
        <v>8</v>
      </c>
      <c r="F422" s="66" t="s">
        <v>1152</v>
      </c>
      <c r="G422" s="63" t="s">
        <v>1067</v>
      </c>
      <c r="H422" s="63" t="s">
        <v>1068</v>
      </c>
      <c r="I422" s="63" t="s">
        <v>1069</v>
      </c>
      <c r="J422" s="64">
        <v>80111620</v>
      </c>
      <c r="K422" s="63" t="s">
        <v>1070</v>
      </c>
      <c r="L422" s="63" t="s">
        <v>82</v>
      </c>
      <c r="M422" s="63" t="s">
        <v>1153</v>
      </c>
      <c r="N422" s="63" t="s">
        <v>85</v>
      </c>
      <c r="O422" s="63" t="s">
        <v>85</v>
      </c>
      <c r="P422" s="63" t="s">
        <v>85</v>
      </c>
      <c r="Q422" s="63">
        <v>5</v>
      </c>
      <c r="R422" s="63" t="s">
        <v>71</v>
      </c>
      <c r="S422" s="63" t="s">
        <v>72</v>
      </c>
      <c r="T422" s="63" t="s">
        <v>73</v>
      </c>
      <c r="U422" s="83">
        <v>20664606</v>
      </c>
      <c r="V422" s="83">
        <v>20664606</v>
      </c>
      <c r="W422" s="63" t="s">
        <v>74</v>
      </c>
      <c r="X422" s="63" t="s">
        <v>65</v>
      </c>
      <c r="Y422" s="63" t="s">
        <v>1040</v>
      </c>
      <c r="Z422" s="63" t="s">
        <v>1041</v>
      </c>
      <c r="AA422" s="61">
        <v>6012220601</v>
      </c>
      <c r="AB422" s="63" t="s">
        <v>1042</v>
      </c>
      <c r="AC422" s="106">
        <v>0</v>
      </c>
      <c r="AD422" s="106">
        <v>0</v>
      </c>
      <c r="AE422" s="106">
        <v>0</v>
      </c>
      <c r="AF422" s="106">
        <v>0</v>
      </c>
      <c r="AG422" s="106">
        <v>20664606</v>
      </c>
      <c r="AH422" s="106">
        <v>0</v>
      </c>
      <c r="AI422" s="106">
        <v>0</v>
      </c>
      <c r="AJ422" s="106">
        <v>4100000</v>
      </c>
      <c r="AK422" s="106">
        <v>0</v>
      </c>
      <c r="AL422" s="106">
        <v>4100000</v>
      </c>
      <c r="AM422" s="106">
        <v>0</v>
      </c>
      <c r="AN422" s="106">
        <v>4264606</v>
      </c>
      <c r="AO422" s="106">
        <v>0</v>
      </c>
      <c r="AP422" s="106">
        <v>4400000</v>
      </c>
      <c r="AQ422" s="106">
        <v>0</v>
      </c>
      <c r="AR422" s="106">
        <v>3800000</v>
      </c>
      <c r="AS422" s="106">
        <v>0</v>
      </c>
      <c r="AT422" s="106">
        <v>0</v>
      </c>
      <c r="AU422" s="106">
        <v>0</v>
      </c>
      <c r="AV422" s="106">
        <v>0</v>
      </c>
      <c r="AW422" s="106">
        <v>0</v>
      </c>
      <c r="AX422" s="106">
        <v>0</v>
      </c>
      <c r="AY422" s="106">
        <v>0</v>
      </c>
      <c r="AZ422" s="106">
        <v>0</v>
      </c>
      <c r="BA422" s="70">
        <f t="shared" ref="BA422:BB422" si="417">AC422+AE422+AG422+AI422+AK422+AM422+AO422+AQ422+AS422+AU422+AW422+AY422</f>
        <v>20664606</v>
      </c>
      <c r="BB422" s="70">
        <f t="shared" si="417"/>
        <v>20664606</v>
      </c>
      <c r="BC422" s="71">
        <f t="shared" si="1"/>
        <v>0</v>
      </c>
      <c r="BD422" s="72">
        <f t="shared" si="2"/>
        <v>0</v>
      </c>
      <c r="BE422" s="72">
        <f t="shared" si="3"/>
        <v>0</v>
      </c>
    </row>
    <row r="423" spans="1:57" s="73" customFormat="1" ht="14.25" customHeight="1">
      <c r="A423" s="61" t="s">
        <v>57</v>
      </c>
      <c r="B423" s="61" t="s">
        <v>1033</v>
      </c>
      <c r="C423" s="94" t="s">
        <v>1034</v>
      </c>
      <c r="D423" s="94" t="s">
        <v>60</v>
      </c>
      <c r="E423" s="94" t="s">
        <v>102</v>
      </c>
      <c r="F423" s="66" t="s">
        <v>1154</v>
      </c>
      <c r="G423" s="63" t="s">
        <v>1067</v>
      </c>
      <c r="H423" s="63" t="s">
        <v>1068</v>
      </c>
      <c r="I423" s="63" t="s">
        <v>1069</v>
      </c>
      <c r="J423" s="64">
        <v>80111620</v>
      </c>
      <c r="K423" s="63" t="s">
        <v>1070</v>
      </c>
      <c r="L423" s="66" t="s">
        <v>82</v>
      </c>
      <c r="M423" s="63" t="s">
        <v>1155</v>
      </c>
      <c r="N423" s="63" t="s">
        <v>90</v>
      </c>
      <c r="O423" s="63" t="s">
        <v>90</v>
      </c>
      <c r="P423" s="63" t="s">
        <v>90</v>
      </c>
      <c r="Q423" s="66">
        <v>11.5</v>
      </c>
      <c r="R423" s="63" t="s">
        <v>71</v>
      </c>
      <c r="S423" s="63" t="s">
        <v>72</v>
      </c>
      <c r="T423" s="63" t="s">
        <v>73</v>
      </c>
      <c r="U423" s="83">
        <v>150000000</v>
      </c>
      <c r="V423" s="164">
        <v>150000000</v>
      </c>
      <c r="W423" s="63" t="s">
        <v>74</v>
      </c>
      <c r="X423" s="63" t="s">
        <v>65</v>
      </c>
      <c r="Y423" s="63" t="s">
        <v>1040</v>
      </c>
      <c r="Z423" s="63" t="s">
        <v>1041</v>
      </c>
      <c r="AA423" s="61">
        <v>6012220601</v>
      </c>
      <c r="AB423" s="63" t="s">
        <v>1042</v>
      </c>
      <c r="AC423" s="77">
        <v>150000000</v>
      </c>
      <c r="AD423" s="104"/>
      <c r="AE423" s="104"/>
      <c r="AF423" s="77">
        <v>8400000</v>
      </c>
      <c r="AG423" s="104"/>
      <c r="AH423" s="77">
        <v>12000000</v>
      </c>
      <c r="AI423" s="104"/>
      <c r="AJ423" s="106">
        <v>12000000</v>
      </c>
      <c r="AK423" s="104"/>
      <c r="AL423" s="106">
        <v>13000000</v>
      </c>
      <c r="AM423" s="104"/>
      <c r="AN423" s="106">
        <v>13000000</v>
      </c>
      <c r="AO423" s="104"/>
      <c r="AP423" s="106">
        <v>13000000</v>
      </c>
      <c r="AQ423" s="104"/>
      <c r="AR423" s="106">
        <v>13000000</v>
      </c>
      <c r="AS423" s="104"/>
      <c r="AT423" s="106">
        <v>13000000</v>
      </c>
      <c r="AU423" s="104"/>
      <c r="AV423" s="106">
        <v>14000000</v>
      </c>
      <c r="AW423" s="104"/>
      <c r="AX423" s="106">
        <v>14000000</v>
      </c>
      <c r="AY423" s="104"/>
      <c r="AZ423" s="106">
        <v>24600000</v>
      </c>
      <c r="BA423" s="70">
        <f t="shared" ref="BA423:BB423" si="418">AC423+AE423+AG423+AI423+AK423+AM423+AO423+AQ423+AS423+AU423+AW423+AY423</f>
        <v>150000000</v>
      </c>
      <c r="BB423" s="70">
        <f t="shared" si="418"/>
        <v>150000000</v>
      </c>
      <c r="BC423" s="71">
        <f t="shared" si="1"/>
        <v>0</v>
      </c>
      <c r="BD423" s="72">
        <f t="shared" si="2"/>
        <v>0</v>
      </c>
      <c r="BE423" s="72">
        <f t="shared" si="3"/>
        <v>0</v>
      </c>
    </row>
    <row r="424" spans="1:57" s="73" customFormat="1" ht="14.25" customHeight="1">
      <c r="A424" s="61" t="s">
        <v>57</v>
      </c>
      <c r="B424" s="61" t="s">
        <v>1033</v>
      </c>
      <c r="C424" s="94" t="s">
        <v>1034</v>
      </c>
      <c r="D424" s="94" t="s">
        <v>60</v>
      </c>
      <c r="E424" s="94" t="s">
        <v>102</v>
      </c>
      <c r="F424" s="66" t="s">
        <v>1156</v>
      </c>
      <c r="G424" s="63" t="s">
        <v>1067</v>
      </c>
      <c r="H424" s="63" t="s">
        <v>1068</v>
      </c>
      <c r="I424" s="63" t="s">
        <v>1069</v>
      </c>
      <c r="J424" s="64">
        <v>80111620</v>
      </c>
      <c r="K424" s="63" t="s">
        <v>1070</v>
      </c>
      <c r="L424" s="63" t="s">
        <v>82</v>
      </c>
      <c r="M424" s="63" t="s">
        <v>1157</v>
      </c>
      <c r="N424" s="63" t="s">
        <v>90</v>
      </c>
      <c r="O424" s="63" t="s">
        <v>90</v>
      </c>
      <c r="P424" s="63" t="s">
        <v>90</v>
      </c>
      <c r="Q424" s="63">
        <v>11.5</v>
      </c>
      <c r="R424" s="63" t="s">
        <v>71</v>
      </c>
      <c r="S424" s="63" t="s">
        <v>72</v>
      </c>
      <c r="T424" s="63" t="s">
        <v>73</v>
      </c>
      <c r="U424" s="83">
        <v>26000000</v>
      </c>
      <c r="V424" s="164">
        <v>26000000</v>
      </c>
      <c r="W424" s="63" t="s">
        <v>74</v>
      </c>
      <c r="X424" s="63" t="s">
        <v>65</v>
      </c>
      <c r="Y424" s="63" t="s">
        <v>1040</v>
      </c>
      <c r="Z424" s="63" t="s">
        <v>1041</v>
      </c>
      <c r="AA424" s="61">
        <v>6012220601</v>
      </c>
      <c r="AB424" s="63" t="s">
        <v>1042</v>
      </c>
      <c r="AC424" s="77">
        <v>26000000</v>
      </c>
      <c r="AD424" s="80"/>
      <c r="AE424" s="104"/>
      <c r="AF424" s="71"/>
      <c r="AG424" s="104"/>
      <c r="AH424" s="71"/>
      <c r="AI424" s="104"/>
      <c r="AJ424" s="71"/>
      <c r="AK424" s="104"/>
      <c r="AL424" s="71"/>
      <c r="AM424" s="104"/>
      <c r="AN424" s="71"/>
      <c r="AO424" s="104"/>
      <c r="AP424" s="71"/>
      <c r="AQ424" s="104"/>
      <c r="AR424" s="71"/>
      <c r="AS424" s="104"/>
      <c r="AT424" s="71"/>
      <c r="AU424" s="104"/>
      <c r="AV424" s="77">
        <v>2000000</v>
      </c>
      <c r="AW424" s="104"/>
      <c r="AX424" s="77">
        <v>8000000</v>
      </c>
      <c r="AY424" s="104"/>
      <c r="AZ424" s="77">
        <v>16000000</v>
      </c>
      <c r="BA424" s="70">
        <f t="shared" ref="BA424:BB424" si="419">AC424+AE424+AG424+AI424+AK424+AM424+AO424+AQ424+AS424+AU424+AW424+AY424</f>
        <v>26000000</v>
      </c>
      <c r="BB424" s="70">
        <f t="shared" si="419"/>
        <v>26000000</v>
      </c>
      <c r="BC424" s="71">
        <f t="shared" si="1"/>
        <v>0</v>
      </c>
      <c r="BD424" s="72">
        <f t="shared" si="2"/>
        <v>0</v>
      </c>
      <c r="BE424" s="72">
        <f t="shared" si="3"/>
        <v>0</v>
      </c>
    </row>
    <row r="425" spans="1:57" s="73" customFormat="1" ht="14.25" customHeight="1">
      <c r="A425" s="61" t="s">
        <v>57</v>
      </c>
      <c r="B425" s="61" t="s">
        <v>1033</v>
      </c>
      <c r="C425" s="94" t="s">
        <v>1034</v>
      </c>
      <c r="D425" s="94" t="s">
        <v>60</v>
      </c>
      <c r="E425" s="153">
        <v>33</v>
      </c>
      <c r="F425" s="66" t="s">
        <v>1158</v>
      </c>
      <c r="G425" s="63" t="s">
        <v>1067</v>
      </c>
      <c r="H425" s="63" t="s">
        <v>1068</v>
      </c>
      <c r="I425" s="63" t="s">
        <v>1069</v>
      </c>
      <c r="J425" s="64">
        <v>80111620</v>
      </c>
      <c r="K425" s="63" t="s">
        <v>1070</v>
      </c>
      <c r="L425" s="63" t="s">
        <v>82</v>
      </c>
      <c r="M425" s="63" t="s">
        <v>1159</v>
      </c>
      <c r="N425" s="63" t="s">
        <v>69</v>
      </c>
      <c r="O425" s="63" t="s">
        <v>69</v>
      </c>
      <c r="P425" s="63" t="s">
        <v>69</v>
      </c>
      <c r="Q425" s="63">
        <v>7</v>
      </c>
      <c r="R425" s="63" t="s">
        <v>71</v>
      </c>
      <c r="S425" s="63" t="s">
        <v>72</v>
      </c>
      <c r="T425" s="63" t="s">
        <v>73</v>
      </c>
      <c r="U425" s="83">
        <v>0</v>
      </c>
      <c r="V425" s="83">
        <v>0</v>
      </c>
      <c r="W425" s="63" t="s">
        <v>74</v>
      </c>
      <c r="X425" s="63" t="s">
        <v>65</v>
      </c>
      <c r="Y425" s="63" t="s">
        <v>1040</v>
      </c>
      <c r="Z425" s="63" t="s">
        <v>1041</v>
      </c>
      <c r="AA425" s="61">
        <v>6012220601</v>
      </c>
      <c r="AB425" s="63" t="s">
        <v>1042</v>
      </c>
      <c r="AC425" s="71">
        <v>0</v>
      </c>
      <c r="AD425" s="71">
        <v>0</v>
      </c>
      <c r="AE425" s="71">
        <v>0</v>
      </c>
      <c r="AF425" s="71">
        <v>0</v>
      </c>
      <c r="AG425" s="71">
        <v>0</v>
      </c>
      <c r="AH425" s="71">
        <v>0</v>
      </c>
      <c r="AI425" s="71">
        <v>0</v>
      </c>
      <c r="AJ425" s="71">
        <v>0</v>
      </c>
      <c r="AK425" s="71">
        <v>0</v>
      </c>
      <c r="AL425" s="71">
        <v>0</v>
      </c>
      <c r="AM425" s="71">
        <v>0</v>
      </c>
      <c r="AN425" s="71">
        <v>0</v>
      </c>
      <c r="AO425" s="71">
        <v>0</v>
      </c>
      <c r="AP425" s="71">
        <v>0</v>
      </c>
      <c r="AQ425" s="71">
        <v>0</v>
      </c>
      <c r="AR425" s="71">
        <v>0</v>
      </c>
      <c r="AS425" s="71">
        <v>0</v>
      </c>
      <c r="AT425" s="71">
        <v>0</v>
      </c>
      <c r="AU425" s="71">
        <v>0</v>
      </c>
      <c r="AV425" s="71">
        <v>0</v>
      </c>
      <c r="AW425" s="71">
        <v>0</v>
      </c>
      <c r="AX425" s="71">
        <v>0</v>
      </c>
      <c r="AY425" s="71">
        <v>0</v>
      </c>
      <c r="AZ425" s="71">
        <v>0</v>
      </c>
      <c r="BA425" s="70">
        <f t="shared" ref="BA425:BB425" si="420">AC425+AE425+AG425+AI425+AK425+AM425+AO425+AQ425+AS425+AU425+AW425+AY425</f>
        <v>0</v>
      </c>
      <c r="BB425" s="70">
        <f t="shared" si="420"/>
        <v>0</v>
      </c>
      <c r="BC425" s="71">
        <f t="shared" si="1"/>
        <v>0</v>
      </c>
      <c r="BD425" s="72">
        <f t="shared" si="2"/>
        <v>0</v>
      </c>
      <c r="BE425" s="72">
        <f t="shared" si="3"/>
        <v>0</v>
      </c>
    </row>
    <row r="426" spans="1:57" s="73" customFormat="1" ht="14.25" customHeight="1">
      <c r="A426" s="61" t="s">
        <v>57</v>
      </c>
      <c r="B426" s="61" t="s">
        <v>1033</v>
      </c>
      <c r="C426" s="94" t="s">
        <v>1034</v>
      </c>
      <c r="D426" s="94" t="s">
        <v>60</v>
      </c>
      <c r="E426" s="153">
        <v>33</v>
      </c>
      <c r="F426" s="66" t="s">
        <v>1160</v>
      </c>
      <c r="G426" s="63" t="s">
        <v>1067</v>
      </c>
      <c r="H426" s="63" t="s">
        <v>1068</v>
      </c>
      <c r="I426" s="63" t="s">
        <v>1069</v>
      </c>
      <c r="J426" s="64">
        <v>82111801</v>
      </c>
      <c r="K426" s="63" t="s">
        <v>1070</v>
      </c>
      <c r="L426" s="63" t="s">
        <v>1161</v>
      </c>
      <c r="M426" s="63" t="s">
        <v>1162</v>
      </c>
      <c r="N426" s="63" t="s">
        <v>124</v>
      </c>
      <c r="O426" s="63" t="s">
        <v>124</v>
      </c>
      <c r="P426" s="63" t="s">
        <v>125</v>
      </c>
      <c r="Q426" s="63">
        <v>6</v>
      </c>
      <c r="R426" s="63" t="s">
        <v>71</v>
      </c>
      <c r="S426" s="63" t="s">
        <v>206</v>
      </c>
      <c r="T426" s="63" t="s">
        <v>73</v>
      </c>
      <c r="U426" s="83">
        <v>0</v>
      </c>
      <c r="V426" s="83">
        <v>0</v>
      </c>
      <c r="W426" s="63" t="s">
        <v>74</v>
      </c>
      <c r="X426" s="63" t="s">
        <v>65</v>
      </c>
      <c r="Y426" s="63" t="s">
        <v>1040</v>
      </c>
      <c r="Z426" s="63" t="s">
        <v>1041</v>
      </c>
      <c r="AA426" s="61">
        <v>6012220601</v>
      </c>
      <c r="AB426" s="63" t="s">
        <v>1042</v>
      </c>
      <c r="AC426" s="77">
        <v>0</v>
      </c>
      <c r="AD426" s="77">
        <v>0</v>
      </c>
      <c r="AE426" s="77">
        <v>0</v>
      </c>
      <c r="AF426" s="77">
        <v>0</v>
      </c>
      <c r="AG426" s="77">
        <v>0</v>
      </c>
      <c r="AH426" s="77">
        <v>0</v>
      </c>
      <c r="AI426" s="77">
        <v>0</v>
      </c>
      <c r="AJ426" s="77">
        <v>0</v>
      </c>
      <c r="AK426" s="77">
        <v>0</v>
      </c>
      <c r="AL426" s="77">
        <v>0</v>
      </c>
      <c r="AM426" s="77">
        <v>0</v>
      </c>
      <c r="AN426" s="77">
        <v>0</v>
      </c>
      <c r="AO426" s="77">
        <v>0</v>
      </c>
      <c r="AP426" s="77">
        <v>0</v>
      </c>
      <c r="AQ426" s="77">
        <v>0</v>
      </c>
      <c r="AR426" s="77">
        <v>0</v>
      </c>
      <c r="AS426" s="77">
        <v>0</v>
      </c>
      <c r="AT426" s="77">
        <v>0</v>
      </c>
      <c r="AU426" s="77">
        <v>0</v>
      </c>
      <c r="AV426" s="77">
        <v>0</v>
      </c>
      <c r="AW426" s="77">
        <v>0</v>
      </c>
      <c r="AX426" s="77">
        <v>0</v>
      </c>
      <c r="AY426" s="77">
        <v>0</v>
      </c>
      <c r="AZ426" s="77">
        <v>0</v>
      </c>
      <c r="BA426" s="70">
        <f t="shared" ref="BA426:BB426" si="421">AC426+AE426+AG426+AI426+AK426+AM426+AO426+AQ426+AS426+AU426+AW426+AY426</f>
        <v>0</v>
      </c>
      <c r="BB426" s="70">
        <f t="shared" si="421"/>
        <v>0</v>
      </c>
      <c r="BC426" s="71">
        <f t="shared" si="1"/>
        <v>0</v>
      </c>
      <c r="BD426" s="72">
        <f t="shared" si="2"/>
        <v>0</v>
      </c>
      <c r="BE426" s="72">
        <f t="shared" si="3"/>
        <v>0</v>
      </c>
    </row>
    <row r="427" spans="1:57" s="73" customFormat="1" ht="14.25" customHeight="1">
      <c r="A427" s="61" t="s">
        <v>57</v>
      </c>
      <c r="B427" s="61" t="s">
        <v>1033</v>
      </c>
      <c r="C427" s="94" t="s">
        <v>1034</v>
      </c>
      <c r="D427" s="94" t="s">
        <v>60</v>
      </c>
      <c r="E427" s="94">
        <v>8</v>
      </c>
      <c r="F427" s="66" t="s">
        <v>1163</v>
      </c>
      <c r="G427" s="63" t="s">
        <v>1067</v>
      </c>
      <c r="H427" s="66" t="s">
        <v>1068</v>
      </c>
      <c r="I427" s="63" t="s">
        <v>1069</v>
      </c>
      <c r="J427" s="64">
        <v>80111620</v>
      </c>
      <c r="K427" s="63" t="s">
        <v>1070</v>
      </c>
      <c r="L427" s="63" t="s">
        <v>82</v>
      </c>
      <c r="M427" s="66" t="s">
        <v>1164</v>
      </c>
      <c r="N427" s="63" t="s">
        <v>85</v>
      </c>
      <c r="O427" s="63" t="s">
        <v>85</v>
      </c>
      <c r="P427" s="63" t="s">
        <v>85</v>
      </c>
      <c r="Q427" s="63">
        <v>7</v>
      </c>
      <c r="R427" s="63" t="s">
        <v>71</v>
      </c>
      <c r="S427" s="66" t="s">
        <v>72</v>
      </c>
      <c r="T427" s="63" t="s">
        <v>73</v>
      </c>
      <c r="U427" s="83">
        <v>36333333</v>
      </c>
      <c r="V427" s="83">
        <v>36333333</v>
      </c>
      <c r="W427" s="63" t="s">
        <v>74</v>
      </c>
      <c r="X427" s="63" t="s">
        <v>65</v>
      </c>
      <c r="Y427" s="63" t="s">
        <v>1040</v>
      </c>
      <c r="Z427" s="63" t="s">
        <v>1041</v>
      </c>
      <c r="AA427" s="61">
        <v>6012220601</v>
      </c>
      <c r="AB427" s="63" t="s">
        <v>1042</v>
      </c>
      <c r="AC427" s="113">
        <v>0</v>
      </c>
      <c r="AD427" s="113">
        <v>0</v>
      </c>
      <c r="AE427" s="113">
        <v>0</v>
      </c>
      <c r="AF427" s="113">
        <v>0</v>
      </c>
      <c r="AG427" s="113">
        <v>36333333</v>
      </c>
      <c r="AH427" s="113">
        <v>0</v>
      </c>
      <c r="AI427" s="113">
        <v>0</v>
      </c>
      <c r="AJ427" s="113">
        <v>5200000</v>
      </c>
      <c r="AK427" s="77">
        <v>0</v>
      </c>
      <c r="AL427" s="113">
        <v>5200000</v>
      </c>
      <c r="AM427" s="113">
        <v>0</v>
      </c>
      <c r="AN427" s="77">
        <v>5200000</v>
      </c>
      <c r="AO427" s="113">
        <v>0</v>
      </c>
      <c r="AP427" s="77">
        <v>5200000</v>
      </c>
      <c r="AQ427" s="113">
        <v>0</v>
      </c>
      <c r="AR427" s="77">
        <v>5200000</v>
      </c>
      <c r="AS427" s="113">
        <v>0</v>
      </c>
      <c r="AT427" s="77">
        <v>5200000</v>
      </c>
      <c r="AU427" s="113">
        <v>0</v>
      </c>
      <c r="AV427" s="77">
        <v>5133333</v>
      </c>
      <c r="AW427" s="113">
        <v>0</v>
      </c>
      <c r="AX427" s="77">
        <v>0</v>
      </c>
      <c r="AY427" s="113">
        <v>0</v>
      </c>
      <c r="AZ427" s="77">
        <v>0</v>
      </c>
      <c r="BA427" s="70">
        <f t="shared" ref="BA427:BB427" si="422">AC427+AE427+AG427+AI427+AK427+AM427+AO427+AQ427+AS427+AU427+AW427+AY427</f>
        <v>36333333</v>
      </c>
      <c r="BB427" s="70">
        <f t="shared" si="422"/>
        <v>36333333</v>
      </c>
      <c r="BC427" s="71">
        <f t="shared" si="1"/>
        <v>0</v>
      </c>
      <c r="BD427" s="72">
        <f t="shared" si="2"/>
        <v>0</v>
      </c>
      <c r="BE427" s="72">
        <f t="shared" si="3"/>
        <v>0</v>
      </c>
    </row>
    <row r="428" spans="1:57" s="73" customFormat="1" ht="14.25" customHeight="1">
      <c r="A428" s="61" t="s">
        <v>57</v>
      </c>
      <c r="B428" s="61" t="s">
        <v>1033</v>
      </c>
      <c r="C428" s="94" t="s">
        <v>1034</v>
      </c>
      <c r="D428" s="94" t="s">
        <v>60</v>
      </c>
      <c r="E428" s="94">
        <v>8</v>
      </c>
      <c r="F428" s="66" t="s">
        <v>1165</v>
      </c>
      <c r="G428" s="63" t="s">
        <v>1067</v>
      </c>
      <c r="H428" s="63" t="s">
        <v>1068</v>
      </c>
      <c r="I428" s="63" t="s">
        <v>1069</v>
      </c>
      <c r="J428" s="64">
        <v>80111620</v>
      </c>
      <c r="K428" s="63" t="s">
        <v>1070</v>
      </c>
      <c r="L428" s="63" t="s">
        <v>82</v>
      </c>
      <c r="M428" s="63" t="s">
        <v>1166</v>
      </c>
      <c r="N428" s="63" t="s">
        <v>84</v>
      </c>
      <c r="O428" s="63" t="s">
        <v>84</v>
      </c>
      <c r="P428" s="74" t="s">
        <v>85</v>
      </c>
      <c r="Q428" s="63">
        <v>10.199999999999999</v>
      </c>
      <c r="R428" s="63" t="s">
        <v>71</v>
      </c>
      <c r="S428" s="63" t="s">
        <v>72</v>
      </c>
      <c r="T428" s="63" t="s">
        <v>73</v>
      </c>
      <c r="U428" s="83">
        <v>77571800</v>
      </c>
      <c r="V428" s="83">
        <v>77571800</v>
      </c>
      <c r="W428" s="63" t="s">
        <v>74</v>
      </c>
      <c r="X428" s="63" t="s">
        <v>65</v>
      </c>
      <c r="Y428" s="63" t="s">
        <v>1040</v>
      </c>
      <c r="Z428" s="63" t="s">
        <v>1041</v>
      </c>
      <c r="AA428" s="61">
        <v>6012220601</v>
      </c>
      <c r="AB428" s="63" t="s">
        <v>1042</v>
      </c>
      <c r="AC428" s="106">
        <v>0</v>
      </c>
      <c r="AD428" s="106">
        <v>0</v>
      </c>
      <c r="AE428" s="104"/>
      <c r="AF428" s="106">
        <v>0</v>
      </c>
      <c r="AG428" s="106">
        <v>77571800</v>
      </c>
      <c r="AH428" s="106">
        <v>1250000</v>
      </c>
      <c r="AI428" s="106">
        <v>0</v>
      </c>
      <c r="AJ428" s="106">
        <v>8100000</v>
      </c>
      <c r="AK428" s="106">
        <v>0</v>
      </c>
      <c r="AL428" s="106">
        <v>8100000</v>
      </c>
      <c r="AM428" s="106">
        <v>0</v>
      </c>
      <c r="AN428" s="106">
        <v>8100000</v>
      </c>
      <c r="AO428" s="106">
        <v>0</v>
      </c>
      <c r="AP428" s="106">
        <v>8100000</v>
      </c>
      <c r="AQ428" s="106">
        <v>0</v>
      </c>
      <c r="AR428" s="106">
        <v>8100000</v>
      </c>
      <c r="AS428" s="106">
        <v>0</v>
      </c>
      <c r="AT428" s="106">
        <v>7500000</v>
      </c>
      <c r="AU428" s="106">
        <v>0</v>
      </c>
      <c r="AV428" s="106">
        <v>7500000</v>
      </c>
      <c r="AW428" s="106">
        <v>0</v>
      </c>
      <c r="AX428" s="106">
        <v>7500000</v>
      </c>
      <c r="AY428" s="106">
        <v>0</v>
      </c>
      <c r="AZ428" s="106">
        <v>13321800</v>
      </c>
      <c r="BA428" s="70">
        <f t="shared" ref="BA428:BB428" si="423">AC428+AE428+AG428+AI428+AK428+AM428+AO428+AQ428+AS428+AU428+AW428+AY428</f>
        <v>77571800</v>
      </c>
      <c r="BB428" s="70">
        <f t="shared" si="423"/>
        <v>77571800</v>
      </c>
      <c r="BC428" s="71">
        <f t="shared" si="1"/>
        <v>0</v>
      </c>
      <c r="BD428" s="72">
        <f t="shared" si="2"/>
        <v>0</v>
      </c>
      <c r="BE428" s="72">
        <f t="shared" si="3"/>
        <v>0</v>
      </c>
    </row>
    <row r="429" spans="1:57" s="73" customFormat="1" ht="14.25" customHeight="1">
      <c r="A429" s="61" t="s">
        <v>57</v>
      </c>
      <c r="B429" s="61" t="s">
        <v>1033</v>
      </c>
      <c r="C429" s="94" t="s">
        <v>1034</v>
      </c>
      <c r="D429" s="94" t="s">
        <v>60</v>
      </c>
      <c r="E429" s="94">
        <v>8</v>
      </c>
      <c r="F429" s="66" t="s">
        <v>1167</v>
      </c>
      <c r="G429" s="63" t="s">
        <v>1168</v>
      </c>
      <c r="H429" s="63" t="s">
        <v>1068</v>
      </c>
      <c r="I429" s="63" t="s">
        <v>1069</v>
      </c>
      <c r="J429" s="64">
        <v>80111620</v>
      </c>
      <c r="K429" s="63" t="s">
        <v>1070</v>
      </c>
      <c r="L429" s="63" t="s">
        <v>82</v>
      </c>
      <c r="M429" s="63" t="s">
        <v>1169</v>
      </c>
      <c r="N429" s="63" t="s">
        <v>84</v>
      </c>
      <c r="O429" s="63" t="s">
        <v>84</v>
      </c>
      <c r="P429" s="74" t="s">
        <v>85</v>
      </c>
      <c r="Q429" s="63">
        <v>7</v>
      </c>
      <c r="R429" s="63" t="s">
        <v>71</v>
      </c>
      <c r="S429" s="63" t="s">
        <v>72</v>
      </c>
      <c r="T429" s="63" t="s">
        <v>73</v>
      </c>
      <c r="U429" s="83">
        <v>88970000</v>
      </c>
      <c r="V429" s="83">
        <v>88970000</v>
      </c>
      <c r="W429" s="63" t="s">
        <v>74</v>
      </c>
      <c r="X429" s="63" t="s">
        <v>65</v>
      </c>
      <c r="Y429" s="63" t="s">
        <v>1040</v>
      </c>
      <c r="Z429" s="63" t="s">
        <v>1041</v>
      </c>
      <c r="AA429" s="61">
        <v>6012220601</v>
      </c>
      <c r="AB429" s="63" t="s">
        <v>1042</v>
      </c>
      <c r="AC429" s="113">
        <v>0</v>
      </c>
      <c r="AD429" s="113">
        <v>0</v>
      </c>
      <c r="AE429" s="77"/>
      <c r="AF429" s="113">
        <v>0</v>
      </c>
      <c r="AG429" s="77">
        <v>88970000</v>
      </c>
      <c r="AH429" s="77">
        <v>1416667</v>
      </c>
      <c r="AI429" s="113">
        <v>0</v>
      </c>
      <c r="AJ429" s="77">
        <v>8500000</v>
      </c>
      <c r="AK429" s="113">
        <v>0</v>
      </c>
      <c r="AL429" s="113">
        <v>9100000</v>
      </c>
      <c r="AM429" s="113">
        <v>0</v>
      </c>
      <c r="AN429" s="77">
        <v>9100000</v>
      </c>
      <c r="AO429" s="113">
        <v>0</v>
      </c>
      <c r="AP429" s="113">
        <v>9100000</v>
      </c>
      <c r="AQ429" s="113">
        <v>0</v>
      </c>
      <c r="AR429" s="77">
        <v>8900000</v>
      </c>
      <c r="AS429" s="113">
        <v>0</v>
      </c>
      <c r="AT429" s="77">
        <v>8853333</v>
      </c>
      <c r="AU429" s="113">
        <v>0</v>
      </c>
      <c r="AV429" s="113">
        <v>8500000</v>
      </c>
      <c r="AW429" s="113">
        <v>0</v>
      </c>
      <c r="AX429" s="113">
        <v>8500000</v>
      </c>
      <c r="AY429" s="113">
        <v>0</v>
      </c>
      <c r="AZ429" s="113">
        <v>17000000</v>
      </c>
      <c r="BA429" s="70">
        <f t="shared" ref="BA429:BB429" si="424">AC429+AE429+AG429+AI429+AK429+AM429+AO429+AQ429+AS429+AU429+AW429+AY429</f>
        <v>88970000</v>
      </c>
      <c r="BB429" s="70">
        <f t="shared" si="424"/>
        <v>88970000</v>
      </c>
      <c r="BC429" s="71">
        <f t="shared" si="1"/>
        <v>0</v>
      </c>
      <c r="BD429" s="72">
        <f t="shared" si="2"/>
        <v>0</v>
      </c>
      <c r="BE429" s="72">
        <f t="shared" si="3"/>
        <v>0</v>
      </c>
    </row>
    <row r="430" spans="1:57" s="73" customFormat="1" ht="14.25" customHeight="1">
      <c r="A430" s="61" t="s">
        <v>57</v>
      </c>
      <c r="B430" s="61" t="s">
        <v>1033</v>
      </c>
      <c r="C430" s="94" t="s">
        <v>1034</v>
      </c>
      <c r="D430" s="94" t="s">
        <v>60</v>
      </c>
      <c r="E430" s="153">
        <v>33</v>
      </c>
      <c r="F430" s="66" t="s">
        <v>1170</v>
      </c>
      <c r="G430" s="63" t="s">
        <v>1168</v>
      </c>
      <c r="H430" s="63" t="s">
        <v>1068</v>
      </c>
      <c r="I430" s="63" t="s">
        <v>1069</v>
      </c>
      <c r="J430" s="64">
        <v>80111620</v>
      </c>
      <c r="K430" s="63" t="s">
        <v>1070</v>
      </c>
      <c r="L430" s="63" t="s">
        <v>82</v>
      </c>
      <c r="M430" s="63" t="s">
        <v>1171</v>
      </c>
      <c r="N430" s="63" t="s">
        <v>84</v>
      </c>
      <c r="O430" s="63" t="s">
        <v>84</v>
      </c>
      <c r="P430" s="63" t="s">
        <v>85</v>
      </c>
      <c r="Q430" s="63">
        <v>8</v>
      </c>
      <c r="R430" s="63" t="s">
        <v>71</v>
      </c>
      <c r="S430" s="63" t="s">
        <v>829</v>
      </c>
      <c r="T430" s="63" t="s">
        <v>73</v>
      </c>
      <c r="U430" s="83">
        <v>19113974</v>
      </c>
      <c r="V430" s="83">
        <v>19113974</v>
      </c>
      <c r="W430" s="63" t="s">
        <v>74</v>
      </c>
      <c r="X430" s="63" t="s">
        <v>65</v>
      </c>
      <c r="Y430" s="63" t="s">
        <v>1040</v>
      </c>
      <c r="Z430" s="63" t="s">
        <v>1041</v>
      </c>
      <c r="AA430" s="61">
        <v>6012220601</v>
      </c>
      <c r="AB430" s="63" t="s">
        <v>1042</v>
      </c>
      <c r="AC430" s="77">
        <v>0</v>
      </c>
      <c r="AD430" s="77">
        <v>0</v>
      </c>
      <c r="AE430" s="77">
        <v>0</v>
      </c>
      <c r="AF430" s="77">
        <v>0</v>
      </c>
      <c r="AG430" s="77">
        <v>0</v>
      </c>
      <c r="AH430" s="77">
        <v>0</v>
      </c>
      <c r="AI430" s="77">
        <v>0</v>
      </c>
      <c r="AJ430" s="77">
        <v>0</v>
      </c>
      <c r="AK430" s="77">
        <v>0</v>
      </c>
      <c r="AL430" s="77">
        <v>0</v>
      </c>
      <c r="AM430" s="77">
        <v>0</v>
      </c>
      <c r="AN430" s="77">
        <v>0</v>
      </c>
      <c r="AO430" s="77">
        <v>0</v>
      </c>
      <c r="AP430" s="77">
        <v>0</v>
      </c>
      <c r="AQ430" s="77">
        <v>0</v>
      </c>
      <c r="AR430" s="77">
        <v>0</v>
      </c>
      <c r="AS430" s="77">
        <v>19113974</v>
      </c>
      <c r="AT430" s="77">
        <v>0</v>
      </c>
      <c r="AU430" s="77">
        <v>0</v>
      </c>
      <c r="AV430" s="77">
        <v>8000000</v>
      </c>
      <c r="AW430" s="77">
        <v>0</v>
      </c>
      <c r="AX430" s="77">
        <v>8000000</v>
      </c>
      <c r="AY430" s="77">
        <v>0</v>
      </c>
      <c r="AZ430" s="77">
        <v>3113974</v>
      </c>
      <c r="BA430" s="70">
        <f t="shared" ref="BA430:BB430" si="425">AC430+AE430+AG430+AI430+AK430+AM430+AO430+AQ430+AS430+AU430+AW430+AY430</f>
        <v>19113974</v>
      </c>
      <c r="BB430" s="70">
        <f t="shared" si="425"/>
        <v>19113974</v>
      </c>
      <c r="BC430" s="71">
        <f t="shared" si="1"/>
        <v>0</v>
      </c>
      <c r="BD430" s="72">
        <f t="shared" si="2"/>
        <v>0</v>
      </c>
      <c r="BE430" s="72">
        <f t="shared" si="3"/>
        <v>0</v>
      </c>
    </row>
    <row r="431" spans="1:57" s="73" customFormat="1" ht="14.25" customHeight="1">
      <c r="A431" s="61" t="s">
        <v>57</v>
      </c>
      <c r="B431" s="61" t="s">
        <v>1033</v>
      </c>
      <c r="C431" s="94" t="s">
        <v>1034</v>
      </c>
      <c r="D431" s="94" t="s">
        <v>60</v>
      </c>
      <c r="E431" s="94">
        <v>16</v>
      </c>
      <c r="F431" s="66" t="s">
        <v>1172</v>
      </c>
      <c r="G431" s="63" t="s">
        <v>1168</v>
      </c>
      <c r="H431" s="63" t="s">
        <v>1068</v>
      </c>
      <c r="I431" s="63" t="s">
        <v>1069</v>
      </c>
      <c r="J431" s="64">
        <v>43233501</v>
      </c>
      <c r="K431" s="63" t="s">
        <v>1070</v>
      </c>
      <c r="L431" s="63" t="s">
        <v>313</v>
      </c>
      <c r="M431" s="63" t="s">
        <v>1173</v>
      </c>
      <c r="N431" s="63" t="s">
        <v>324</v>
      </c>
      <c r="O431" s="63" t="s">
        <v>139</v>
      </c>
      <c r="P431" s="63" t="s">
        <v>140</v>
      </c>
      <c r="Q431" s="63">
        <v>12</v>
      </c>
      <c r="R431" s="63" t="s">
        <v>71</v>
      </c>
      <c r="S431" s="63" t="s">
        <v>145</v>
      </c>
      <c r="T431" s="63" t="s">
        <v>73</v>
      </c>
      <c r="U431" s="83">
        <v>24959146</v>
      </c>
      <c r="V431" s="83">
        <v>24959146</v>
      </c>
      <c r="W431" s="63" t="s">
        <v>74</v>
      </c>
      <c r="X431" s="63" t="s">
        <v>65</v>
      </c>
      <c r="Y431" s="63" t="s">
        <v>1040</v>
      </c>
      <c r="Z431" s="63" t="s">
        <v>1041</v>
      </c>
      <c r="AA431" s="61">
        <v>6012220601</v>
      </c>
      <c r="AB431" s="63" t="s">
        <v>1042</v>
      </c>
      <c r="AC431" s="77">
        <v>0</v>
      </c>
      <c r="AD431" s="77">
        <v>0</v>
      </c>
      <c r="AE431" s="77">
        <v>0</v>
      </c>
      <c r="AF431" s="77">
        <v>0</v>
      </c>
      <c r="AG431" s="77">
        <v>0</v>
      </c>
      <c r="AH431" s="77">
        <v>0</v>
      </c>
      <c r="AI431" s="77">
        <v>0</v>
      </c>
      <c r="AJ431" s="77">
        <v>0</v>
      </c>
      <c r="AK431" s="77">
        <v>0</v>
      </c>
      <c r="AL431" s="77">
        <v>0</v>
      </c>
      <c r="AM431" s="77">
        <v>0</v>
      </c>
      <c r="AN431" s="77">
        <v>0</v>
      </c>
      <c r="AO431" s="77">
        <v>0</v>
      </c>
      <c r="AP431" s="77">
        <v>0</v>
      </c>
      <c r="AQ431" s="77">
        <v>0</v>
      </c>
      <c r="AR431" s="77">
        <v>0</v>
      </c>
      <c r="AS431" s="77">
        <v>24959146</v>
      </c>
      <c r="AT431" s="77">
        <v>0</v>
      </c>
      <c r="AU431" s="77">
        <v>0</v>
      </c>
      <c r="AV431" s="77">
        <v>24959146</v>
      </c>
      <c r="AW431" s="77">
        <v>0</v>
      </c>
      <c r="AX431" s="77">
        <v>0</v>
      </c>
      <c r="AY431" s="77">
        <v>0</v>
      </c>
      <c r="AZ431" s="77">
        <v>0</v>
      </c>
      <c r="BA431" s="70">
        <f t="shared" ref="BA431:BB431" si="426">AC431+AE431+AG431+AI431+AK431+AM431+AO431+AQ431+AS431+AU431+AW431+AY431</f>
        <v>24959146</v>
      </c>
      <c r="BB431" s="70">
        <f t="shared" si="426"/>
        <v>24959146</v>
      </c>
      <c r="BC431" s="71">
        <f t="shared" si="1"/>
        <v>0</v>
      </c>
      <c r="BD431" s="72">
        <f t="shared" si="2"/>
        <v>0</v>
      </c>
      <c r="BE431" s="72">
        <f t="shared" si="3"/>
        <v>0</v>
      </c>
    </row>
    <row r="432" spans="1:57" s="73" customFormat="1" ht="14.25" customHeight="1">
      <c r="A432" s="61" t="s">
        <v>57</v>
      </c>
      <c r="B432" s="61" t="s">
        <v>1033</v>
      </c>
      <c r="C432" s="94" t="s">
        <v>1034</v>
      </c>
      <c r="D432" s="94" t="s">
        <v>60</v>
      </c>
      <c r="E432" s="94">
        <v>32</v>
      </c>
      <c r="F432" s="66" t="s">
        <v>1174</v>
      </c>
      <c r="G432" s="63" t="s">
        <v>1036</v>
      </c>
      <c r="H432" s="63" t="s">
        <v>63</v>
      </c>
      <c r="I432" s="63" t="s">
        <v>1037</v>
      </c>
      <c r="J432" s="64">
        <v>80111620</v>
      </c>
      <c r="K432" s="63" t="s">
        <v>1038</v>
      </c>
      <c r="L432" s="63" t="s">
        <v>128</v>
      </c>
      <c r="M432" s="63" t="s">
        <v>1175</v>
      </c>
      <c r="N432" s="63" t="s">
        <v>70</v>
      </c>
      <c r="O432" s="63" t="s">
        <v>70</v>
      </c>
      <c r="P432" s="63" t="s">
        <v>70</v>
      </c>
      <c r="Q432" s="63">
        <v>4</v>
      </c>
      <c r="R432" s="63" t="s">
        <v>71</v>
      </c>
      <c r="S432" s="63" t="s">
        <v>72</v>
      </c>
      <c r="T432" s="63" t="s">
        <v>73</v>
      </c>
      <c r="U432" s="83">
        <v>25466000</v>
      </c>
      <c r="V432" s="83">
        <v>25466000</v>
      </c>
      <c r="W432" s="63" t="s">
        <v>74</v>
      </c>
      <c r="X432" s="63" t="s">
        <v>65</v>
      </c>
      <c r="Y432" s="63" t="s">
        <v>1040</v>
      </c>
      <c r="Z432" s="63" t="s">
        <v>1041</v>
      </c>
      <c r="AA432" s="61">
        <v>6012220601</v>
      </c>
      <c r="AB432" s="63" t="s">
        <v>1042</v>
      </c>
      <c r="AC432" s="77">
        <v>0</v>
      </c>
      <c r="AD432" s="77">
        <v>0</v>
      </c>
      <c r="AE432" s="77">
        <v>0</v>
      </c>
      <c r="AF432" s="77">
        <v>0</v>
      </c>
      <c r="AG432" s="77">
        <v>0</v>
      </c>
      <c r="AH432" s="77">
        <v>0</v>
      </c>
      <c r="AI432" s="77">
        <v>0</v>
      </c>
      <c r="AJ432" s="77">
        <v>0</v>
      </c>
      <c r="AK432" s="77">
        <v>0</v>
      </c>
      <c r="AL432" s="77">
        <v>0</v>
      </c>
      <c r="AM432" s="77">
        <v>0</v>
      </c>
      <c r="AN432" s="77">
        <v>0</v>
      </c>
      <c r="AO432" s="77">
        <v>25466000</v>
      </c>
      <c r="AP432" s="77">
        <v>0</v>
      </c>
      <c r="AQ432" s="77">
        <v>0</v>
      </c>
      <c r="AR432" s="77">
        <v>6200000</v>
      </c>
      <c r="AS432" s="77">
        <v>0</v>
      </c>
      <c r="AT432" s="77">
        <v>6200000</v>
      </c>
      <c r="AU432" s="77">
        <v>0</v>
      </c>
      <c r="AV432" s="77">
        <v>6200000</v>
      </c>
      <c r="AW432" s="77">
        <v>0</v>
      </c>
      <c r="AX432" s="77">
        <v>6866000</v>
      </c>
      <c r="AY432" s="77">
        <v>0</v>
      </c>
      <c r="AZ432" s="77">
        <v>0</v>
      </c>
      <c r="BA432" s="70">
        <f t="shared" ref="BA432:BB432" si="427">AC432+AE432+AG432+AI432+AK432+AM432+AO432+AQ432+AS432+AU432+AW432+AY432</f>
        <v>25466000</v>
      </c>
      <c r="BB432" s="70">
        <f t="shared" si="427"/>
        <v>25466000</v>
      </c>
      <c r="BC432" s="71">
        <f t="shared" si="1"/>
        <v>0</v>
      </c>
      <c r="BD432" s="72">
        <f t="shared" si="2"/>
        <v>0</v>
      </c>
      <c r="BE432" s="72">
        <f t="shared" si="3"/>
        <v>0</v>
      </c>
    </row>
    <row r="433" spans="1:57" s="73" customFormat="1" ht="14.25" customHeight="1">
      <c r="A433" s="61" t="s">
        <v>57</v>
      </c>
      <c r="B433" s="61" t="s">
        <v>1033</v>
      </c>
      <c r="C433" s="94" t="s">
        <v>1034</v>
      </c>
      <c r="D433" s="94" t="s">
        <v>60</v>
      </c>
      <c r="E433" s="94">
        <v>31</v>
      </c>
      <c r="F433" s="66" t="s">
        <v>1176</v>
      </c>
      <c r="G433" s="63" t="s">
        <v>1036</v>
      </c>
      <c r="H433" s="63" t="s">
        <v>63</v>
      </c>
      <c r="I433" s="63" t="s">
        <v>1037</v>
      </c>
      <c r="J433" s="64">
        <v>80111620</v>
      </c>
      <c r="K433" s="63" t="s">
        <v>1038</v>
      </c>
      <c r="L433" s="63" t="s">
        <v>82</v>
      </c>
      <c r="M433" s="63" t="s">
        <v>1177</v>
      </c>
      <c r="N433" s="63" t="s">
        <v>70</v>
      </c>
      <c r="O433" s="63" t="s">
        <v>70</v>
      </c>
      <c r="P433" s="63" t="s">
        <v>70</v>
      </c>
      <c r="Q433" s="63">
        <v>5</v>
      </c>
      <c r="R433" s="63" t="s">
        <v>71</v>
      </c>
      <c r="S433" s="63" t="s">
        <v>155</v>
      </c>
      <c r="T433" s="63" t="s">
        <v>73</v>
      </c>
      <c r="U433" s="83">
        <v>41500000</v>
      </c>
      <c r="V433" s="83">
        <v>41500000</v>
      </c>
      <c r="W433" s="63" t="s">
        <v>74</v>
      </c>
      <c r="X433" s="63" t="s">
        <v>65</v>
      </c>
      <c r="Y433" s="63" t="s">
        <v>747</v>
      </c>
      <c r="Z433" s="63" t="s">
        <v>1041</v>
      </c>
      <c r="AA433" s="61">
        <v>6012220601</v>
      </c>
      <c r="AB433" s="63" t="s">
        <v>749</v>
      </c>
      <c r="AC433" s="77">
        <v>0</v>
      </c>
      <c r="AD433" s="77">
        <v>0</v>
      </c>
      <c r="AE433" s="77">
        <v>0</v>
      </c>
      <c r="AF433" s="77">
        <v>0</v>
      </c>
      <c r="AG433" s="77">
        <v>0</v>
      </c>
      <c r="AH433" s="77">
        <v>0</v>
      </c>
      <c r="AI433" s="77">
        <v>0</v>
      </c>
      <c r="AJ433" s="77">
        <v>0</v>
      </c>
      <c r="AK433" s="77">
        <v>0</v>
      </c>
      <c r="AL433" s="77">
        <v>0</v>
      </c>
      <c r="AM433" s="77">
        <v>0</v>
      </c>
      <c r="AN433" s="77">
        <v>0</v>
      </c>
      <c r="AO433" s="77">
        <v>41500000</v>
      </c>
      <c r="AP433" s="77">
        <v>0</v>
      </c>
      <c r="AQ433" s="77">
        <v>0</v>
      </c>
      <c r="AR433" s="77">
        <v>8300000</v>
      </c>
      <c r="AS433" s="77">
        <v>0</v>
      </c>
      <c r="AT433" s="77">
        <v>8300000</v>
      </c>
      <c r="AU433" s="77">
        <v>0</v>
      </c>
      <c r="AV433" s="77">
        <v>8300000</v>
      </c>
      <c r="AW433" s="77">
        <v>0</v>
      </c>
      <c r="AX433" s="77">
        <v>8300000</v>
      </c>
      <c r="AY433" s="77">
        <v>0</v>
      </c>
      <c r="AZ433" s="77">
        <v>8300000</v>
      </c>
      <c r="BA433" s="70">
        <f t="shared" ref="BA433:BB433" si="428">AC433+AE433+AG433+AI433+AK433+AM433+AO433+AQ433+AS433+AU433+AW433+AY433</f>
        <v>41500000</v>
      </c>
      <c r="BB433" s="70">
        <f t="shared" si="428"/>
        <v>41500000</v>
      </c>
      <c r="BC433" s="71">
        <f t="shared" si="1"/>
        <v>0</v>
      </c>
      <c r="BD433" s="72">
        <f t="shared" si="2"/>
        <v>0</v>
      </c>
      <c r="BE433" s="72">
        <f t="shared" si="3"/>
        <v>0</v>
      </c>
    </row>
    <row r="434" spans="1:57" s="73" customFormat="1" ht="14.25" customHeight="1">
      <c r="A434" s="61" t="s">
        <v>1178</v>
      </c>
      <c r="B434" s="61" t="s">
        <v>58</v>
      </c>
      <c r="C434" s="94" t="s">
        <v>674</v>
      </c>
      <c r="D434" s="94" t="s">
        <v>60</v>
      </c>
      <c r="E434" s="94">
        <v>32</v>
      </c>
      <c r="F434" s="61" t="s">
        <v>1179</v>
      </c>
      <c r="G434" s="63" t="s">
        <v>674</v>
      </c>
      <c r="H434" s="63" t="s">
        <v>674</v>
      </c>
      <c r="I434" s="63" t="s">
        <v>674</v>
      </c>
      <c r="J434" s="64">
        <v>72151514</v>
      </c>
      <c r="K434" s="63" t="s">
        <v>1180</v>
      </c>
      <c r="L434" s="63" t="s">
        <v>413</v>
      </c>
      <c r="M434" s="63" t="s">
        <v>1181</v>
      </c>
      <c r="N434" s="63" t="s">
        <v>69</v>
      </c>
      <c r="O434" s="63" t="s">
        <v>124</v>
      </c>
      <c r="P434" s="63" t="s">
        <v>323</v>
      </c>
      <c r="Q434" s="63">
        <v>8</v>
      </c>
      <c r="R434" s="63" t="s">
        <v>71</v>
      </c>
      <c r="S434" s="63" t="s">
        <v>206</v>
      </c>
      <c r="T434" s="63" t="s">
        <v>73</v>
      </c>
      <c r="U434" s="83">
        <v>15232000</v>
      </c>
      <c r="V434" s="83">
        <v>15232000</v>
      </c>
      <c r="W434" s="63" t="s">
        <v>74</v>
      </c>
      <c r="X434" s="63" t="s">
        <v>65</v>
      </c>
      <c r="Y434" s="63" t="s">
        <v>1182</v>
      </c>
      <c r="Z434" s="63" t="s">
        <v>100</v>
      </c>
      <c r="AA434" s="61">
        <v>6012220601</v>
      </c>
      <c r="AB434" s="63" t="s">
        <v>101</v>
      </c>
      <c r="AC434" s="79">
        <v>0</v>
      </c>
      <c r="AD434" s="79">
        <v>0</v>
      </c>
      <c r="AE434" s="79">
        <v>0</v>
      </c>
      <c r="AF434" s="79">
        <v>0</v>
      </c>
      <c r="AG434" s="79">
        <v>0</v>
      </c>
      <c r="AH434" s="79">
        <v>0</v>
      </c>
      <c r="AI434" s="79">
        <v>0</v>
      </c>
      <c r="AJ434" s="79">
        <v>0</v>
      </c>
      <c r="AK434" s="79">
        <v>0</v>
      </c>
      <c r="AL434" s="83">
        <v>0</v>
      </c>
      <c r="AM434" s="83">
        <v>0</v>
      </c>
      <c r="AN434" s="79">
        <v>0</v>
      </c>
      <c r="AO434" s="79">
        <v>15232000</v>
      </c>
      <c r="AP434" s="79">
        <v>0</v>
      </c>
      <c r="AQ434" s="79">
        <v>0</v>
      </c>
      <c r="AR434" s="79">
        <v>2538666</v>
      </c>
      <c r="AS434" s="79">
        <v>0</v>
      </c>
      <c r="AT434" s="79">
        <v>2538666</v>
      </c>
      <c r="AU434" s="79">
        <v>0</v>
      </c>
      <c r="AV434" s="79">
        <v>2538666</v>
      </c>
      <c r="AW434" s="79">
        <v>0</v>
      </c>
      <c r="AX434" s="79">
        <v>2538666</v>
      </c>
      <c r="AY434" s="79">
        <v>0</v>
      </c>
      <c r="AZ434" s="79">
        <v>5077336</v>
      </c>
      <c r="BA434" s="70">
        <f t="shared" ref="BA434:BB434" si="429">AC434+AE434+AG434+AI434+AK434+AM434+AO434+AQ434+AS434+AU434+AW434+AY434</f>
        <v>15232000</v>
      </c>
      <c r="BB434" s="70">
        <f t="shared" si="429"/>
        <v>15232000</v>
      </c>
      <c r="BC434" s="71">
        <f t="shared" si="1"/>
        <v>0</v>
      </c>
      <c r="BD434" s="72">
        <f t="shared" si="2"/>
        <v>0</v>
      </c>
      <c r="BE434" s="72">
        <f t="shared" si="3"/>
        <v>0</v>
      </c>
    </row>
    <row r="435" spans="1:57" s="73" customFormat="1" ht="14.25" customHeight="1">
      <c r="A435" s="61" t="s">
        <v>1178</v>
      </c>
      <c r="B435" s="61" t="s">
        <v>58</v>
      </c>
      <c r="C435" s="94" t="s">
        <v>674</v>
      </c>
      <c r="D435" s="94" t="s">
        <v>60</v>
      </c>
      <c r="E435" s="94">
        <v>24</v>
      </c>
      <c r="F435" s="61" t="s">
        <v>1183</v>
      </c>
      <c r="G435" s="63" t="s">
        <v>674</v>
      </c>
      <c r="H435" s="63" t="s">
        <v>674</v>
      </c>
      <c r="I435" s="63" t="s">
        <v>674</v>
      </c>
      <c r="J435" s="64">
        <v>41111970</v>
      </c>
      <c r="K435" s="63" t="s">
        <v>1180</v>
      </c>
      <c r="L435" s="63" t="s">
        <v>413</v>
      </c>
      <c r="M435" s="63" t="s">
        <v>1184</v>
      </c>
      <c r="N435" s="63" t="s">
        <v>84</v>
      </c>
      <c r="O435" s="63" t="s">
        <v>85</v>
      </c>
      <c r="P435" s="63" t="s">
        <v>124</v>
      </c>
      <c r="Q435" s="63">
        <v>9</v>
      </c>
      <c r="R435" s="63" t="s">
        <v>71</v>
      </c>
      <c r="S435" s="63" t="s">
        <v>206</v>
      </c>
      <c r="T435" s="63" t="s">
        <v>73</v>
      </c>
      <c r="U435" s="83">
        <v>3284876</v>
      </c>
      <c r="V435" s="83">
        <v>3284876</v>
      </c>
      <c r="W435" s="83" t="s">
        <v>74</v>
      </c>
      <c r="X435" s="63" t="s">
        <v>65</v>
      </c>
      <c r="Y435" s="63" t="s">
        <v>1182</v>
      </c>
      <c r="Z435" s="63" t="s">
        <v>100</v>
      </c>
      <c r="AA435" s="61">
        <v>6012220601</v>
      </c>
      <c r="AB435" s="63" t="s">
        <v>101</v>
      </c>
      <c r="AC435" s="79">
        <v>0</v>
      </c>
      <c r="AD435" s="79">
        <v>0</v>
      </c>
      <c r="AE435" s="79">
        <v>0</v>
      </c>
      <c r="AF435" s="79">
        <v>0</v>
      </c>
      <c r="AG435" s="79">
        <v>0</v>
      </c>
      <c r="AH435" s="79">
        <v>0</v>
      </c>
      <c r="AI435" s="79">
        <v>0</v>
      </c>
      <c r="AJ435" s="79">
        <v>0</v>
      </c>
      <c r="AK435" s="79">
        <v>3284876</v>
      </c>
      <c r="AL435" s="83">
        <v>0</v>
      </c>
      <c r="AM435" s="83">
        <v>0</v>
      </c>
      <c r="AN435" s="79">
        <v>821219</v>
      </c>
      <c r="AO435" s="79">
        <v>0</v>
      </c>
      <c r="AP435" s="79">
        <v>0</v>
      </c>
      <c r="AQ435" s="79">
        <v>0</v>
      </c>
      <c r="AR435" s="79">
        <v>821219</v>
      </c>
      <c r="AS435" s="79">
        <v>0</v>
      </c>
      <c r="AT435" s="79">
        <v>0</v>
      </c>
      <c r="AU435" s="79">
        <v>0</v>
      </c>
      <c r="AV435" s="79">
        <v>821219</v>
      </c>
      <c r="AW435" s="79">
        <v>0</v>
      </c>
      <c r="AX435" s="79">
        <v>0</v>
      </c>
      <c r="AY435" s="79">
        <v>0</v>
      </c>
      <c r="AZ435" s="79">
        <v>821219</v>
      </c>
      <c r="BA435" s="70">
        <f t="shared" ref="BA435:BB435" si="430">AC435+AE435+AG435+AI435+AK435+AM435+AO435+AQ435+AS435+AU435+AW435+AY435</f>
        <v>3284876</v>
      </c>
      <c r="BB435" s="70">
        <f t="shared" si="430"/>
        <v>3284876</v>
      </c>
      <c r="BC435" s="71">
        <f t="shared" si="1"/>
        <v>0</v>
      </c>
      <c r="BD435" s="72">
        <f t="shared" si="2"/>
        <v>0</v>
      </c>
      <c r="BE435" s="72">
        <f t="shared" si="3"/>
        <v>0</v>
      </c>
    </row>
    <row r="436" spans="1:57" s="73" customFormat="1" ht="14.25" customHeight="1">
      <c r="A436" s="61" t="s">
        <v>1178</v>
      </c>
      <c r="B436" s="61" t="s">
        <v>58</v>
      </c>
      <c r="C436" s="94" t="s">
        <v>674</v>
      </c>
      <c r="D436" s="94" t="s">
        <v>60</v>
      </c>
      <c r="E436" s="94" t="s">
        <v>102</v>
      </c>
      <c r="F436" s="61" t="s">
        <v>1185</v>
      </c>
      <c r="G436" s="63" t="s">
        <v>674</v>
      </c>
      <c r="H436" s="63" t="s">
        <v>674</v>
      </c>
      <c r="I436" s="63" t="s">
        <v>674</v>
      </c>
      <c r="J436" s="64">
        <v>72101511</v>
      </c>
      <c r="K436" s="63" t="s">
        <v>1180</v>
      </c>
      <c r="L436" s="63" t="s">
        <v>413</v>
      </c>
      <c r="M436" s="63" t="s">
        <v>1186</v>
      </c>
      <c r="N436" s="63" t="s">
        <v>84</v>
      </c>
      <c r="O436" s="63" t="s">
        <v>84</v>
      </c>
      <c r="P436" s="63" t="s">
        <v>85</v>
      </c>
      <c r="Q436" s="63">
        <v>10</v>
      </c>
      <c r="R436" s="63" t="s">
        <v>71</v>
      </c>
      <c r="S436" s="63" t="s">
        <v>206</v>
      </c>
      <c r="T436" s="63" t="s">
        <v>73</v>
      </c>
      <c r="U436" s="83">
        <v>7379736</v>
      </c>
      <c r="V436" s="83">
        <v>7379736</v>
      </c>
      <c r="W436" s="63" t="s">
        <v>74</v>
      </c>
      <c r="X436" s="63" t="s">
        <v>65</v>
      </c>
      <c r="Y436" s="63" t="s">
        <v>1182</v>
      </c>
      <c r="Z436" s="63" t="s">
        <v>100</v>
      </c>
      <c r="AA436" s="61">
        <v>6012220601</v>
      </c>
      <c r="AB436" s="63" t="s">
        <v>101</v>
      </c>
      <c r="AC436" s="70"/>
      <c r="AD436" s="70"/>
      <c r="AE436" s="70"/>
      <c r="AF436" s="70"/>
      <c r="AG436" s="79">
        <v>7379736</v>
      </c>
      <c r="AH436" s="70"/>
      <c r="AI436" s="70"/>
      <c r="AJ436" s="79">
        <v>1844934</v>
      </c>
      <c r="AK436" s="70"/>
      <c r="AL436" s="82"/>
      <c r="AM436" s="82"/>
      <c r="AN436" s="79">
        <v>1844934</v>
      </c>
      <c r="AO436" s="70"/>
      <c r="AP436" s="70"/>
      <c r="AQ436" s="70"/>
      <c r="AR436" s="70"/>
      <c r="AS436" s="70"/>
      <c r="AT436" s="79">
        <v>1844934</v>
      </c>
      <c r="AU436" s="70"/>
      <c r="AV436" s="70"/>
      <c r="AW436" s="70"/>
      <c r="AX436" s="70"/>
      <c r="AY436" s="70"/>
      <c r="AZ436" s="79">
        <v>1844934</v>
      </c>
      <c r="BA436" s="70">
        <f t="shared" ref="BA436:BB436" si="431">AC436+AE436+AG436+AI436+AK436+AM436+AO436+AQ436+AS436+AU436+AW436+AY436</f>
        <v>7379736</v>
      </c>
      <c r="BB436" s="70">
        <f t="shared" si="431"/>
        <v>7379736</v>
      </c>
      <c r="BC436" s="71">
        <f t="shared" si="1"/>
        <v>0</v>
      </c>
      <c r="BD436" s="72">
        <f t="shared" si="2"/>
        <v>0</v>
      </c>
      <c r="BE436" s="72">
        <f t="shared" si="3"/>
        <v>0</v>
      </c>
    </row>
    <row r="437" spans="1:57" s="73" customFormat="1" ht="14.25" customHeight="1">
      <c r="A437" s="61" t="s">
        <v>1178</v>
      </c>
      <c r="B437" s="61" t="s">
        <v>58</v>
      </c>
      <c r="C437" s="94" t="s">
        <v>674</v>
      </c>
      <c r="D437" s="94" t="s">
        <v>60</v>
      </c>
      <c r="E437" s="94" t="s">
        <v>102</v>
      </c>
      <c r="F437" s="61" t="s">
        <v>1187</v>
      </c>
      <c r="G437" s="63" t="s">
        <v>674</v>
      </c>
      <c r="H437" s="63" t="s">
        <v>674</v>
      </c>
      <c r="I437" s="63" t="s">
        <v>674</v>
      </c>
      <c r="J437" s="64">
        <v>72101509</v>
      </c>
      <c r="K437" s="63" t="s">
        <v>1180</v>
      </c>
      <c r="L437" s="63" t="s">
        <v>413</v>
      </c>
      <c r="M437" s="63" t="s">
        <v>1188</v>
      </c>
      <c r="N437" s="63" t="s">
        <v>84</v>
      </c>
      <c r="O437" s="63" t="s">
        <v>85</v>
      </c>
      <c r="P437" s="63" t="s">
        <v>69</v>
      </c>
      <c r="Q437" s="63">
        <v>9</v>
      </c>
      <c r="R437" s="63" t="s">
        <v>71</v>
      </c>
      <c r="S437" s="63" t="s">
        <v>206</v>
      </c>
      <c r="T437" s="63" t="s">
        <v>73</v>
      </c>
      <c r="U437" s="83">
        <v>22615320</v>
      </c>
      <c r="V437" s="83">
        <v>22615320</v>
      </c>
      <c r="W437" s="63" t="s">
        <v>74</v>
      </c>
      <c r="X437" s="63" t="s">
        <v>65</v>
      </c>
      <c r="Y437" s="63" t="s">
        <v>1182</v>
      </c>
      <c r="Z437" s="63" t="s">
        <v>100</v>
      </c>
      <c r="AA437" s="61">
        <v>6012220601</v>
      </c>
      <c r="AB437" s="63" t="s">
        <v>101</v>
      </c>
      <c r="AC437" s="70"/>
      <c r="AD437" s="70"/>
      <c r="AE437" s="70"/>
      <c r="AF437" s="70"/>
      <c r="AG437" s="79">
        <v>22615320</v>
      </c>
      <c r="AH437" s="70"/>
      <c r="AI437" s="70"/>
      <c r="AJ437" s="79">
        <v>7538440</v>
      </c>
      <c r="AK437" s="70"/>
      <c r="AL437" s="82"/>
      <c r="AM437" s="82"/>
      <c r="AN437" s="70"/>
      <c r="AO437" s="70"/>
      <c r="AP437" s="70"/>
      <c r="AQ437" s="70"/>
      <c r="AR437" s="79">
        <v>7538440</v>
      </c>
      <c r="AS437" s="70"/>
      <c r="AT437" s="70"/>
      <c r="AU437" s="70"/>
      <c r="AV437" s="70"/>
      <c r="AW437" s="70"/>
      <c r="AX437" s="79">
        <v>7538440</v>
      </c>
      <c r="AY437" s="70"/>
      <c r="AZ437" s="70"/>
      <c r="BA437" s="70">
        <f t="shared" ref="BA437:BB437" si="432">AC437+AE437+AG437+AI437+AK437+AM437+AO437+AQ437+AS437+AU437+AW437+AY437</f>
        <v>22615320</v>
      </c>
      <c r="BB437" s="70">
        <f t="shared" si="432"/>
        <v>22615320</v>
      </c>
      <c r="BC437" s="71">
        <f t="shared" si="1"/>
        <v>0</v>
      </c>
      <c r="BD437" s="72">
        <f t="shared" si="2"/>
        <v>0</v>
      </c>
      <c r="BE437" s="72">
        <f t="shared" si="3"/>
        <v>0</v>
      </c>
    </row>
    <row r="438" spans="1:57" s="73" customFormat="1" ht="14.25" customHeight="1">
      <c r="A438" s="61" t="s">
        <v>1178</v>
      </c>
      <c r="B438" s="61" t="s">
        <v>58</v>
      </c>
      <c r="C438" s="94" t="s">
        <v>674</v>
      </c>
      <c r="D438" s="94" t="s">
        <v>60</v>
      </c>
      <c r="E438" s="94" t="s">
        <v>102</v>
      </c>
      <c r="F438" s="61" t="s">
        <v>1189</v>
      </c>
      <c r="G438" s="63" t="s">
        <v>674</v>
      </c>
      <c r="H438" s="63" t="s">
        <v>674</v>
      </c>
      <c r="I438" s="63" t="s">
        <v>674</v>
      </c>
      <c r="J438" s="64">
        <v>78181507</v>
      </c>
      <c r="K438" s="63" t="s">
        <v>1180</v>
      </c>
      <c r="L438" s="63" t="s">
        <v>413</v>
      </c>
      <c r="M438" s="63" t="s">
        <v>1190</v>
      </c>
      <c r="N438" s="63" t="s">
        <v>69</v>
      </c>
      <c r="O438" s="63" t="s">
        <v>69</v>
      </c>
      <c r="P438" s="63" t="s">
        <v>69</v>
      </c>
      <c r="Q438" s="63">
        <v>11</v>
      </c>
      <c r="R438" s="63" t="s">
        <v>71</v>
      </c>
      <c r="S438" s="63" t="s">
        <v>206</v>
      </c>
      <c r="T438" s="63" t="s">
        <v>73</v>
      </c>
      <c r="U438" s="83">
        <v>3090000</v>
      </c>
      <c r="V438" s="83">
        <v>3090000</v>
      </c>
      <c r="W438" s="63" t="s">
        <v>74</v>
      </c>
      <c r="X438" s="63" t="s">
        <v>65</v>
      </c>
      <c r="Y438" s="63" t="s">
        <v>1182</v>
      </c>
      <c r="Z438" s="63" t="s">
        <v>100</v>
      </c>
      <c r="AA438" s="61">
        <v>6012220601</v>
      </c>
      <c r="AB438" s="63" t="s">
        <v>101</v>
      </c>
      <c r="AC438" s="70"/>
      <c r="AD438" s="70"/>
      <c r="AE438" s="70"/>
      <c r="AF438" s="70"/>
      <c r="AG438" s="70"/>
      <c r="AH438" s="70"/>
      <c r="AI438" s="79">
        <v>3090000</v>
      </c>
      <c r="AJ438" s="70"/>
      <c r="AK438" s="70"/>
      <c r="AL438" s="83">
        <v>386250</v>
      </c>
      <c r="AM438" s="82"/>
      <c r="AN438" s="79">
        <v>386250</v>
      </c>
      <c r="AO438" s="70"/>
      <c r="AP438" s="79">
        <v>386250</v>
      </c>
      <c r="AQ438" s="70"/>
      <c r="AR438" s="79">
        <v>386250</v>
      </c>
      <c r="AS438" s="70"/>
      <c r="AT438" s="79">
        <v>386250</v>
      </c>
      <c r="AU438" s="70"/>
      <c r="AV438" s="79">
        <v>386250</v>
      </c>
      <c r="AW438" s="70"/>
      <c r="AX438" s="79">
        <v>386250</v>
      </c>
      <c r="AY438" s="70"/>
      <c r="AZ438" s="79">
        <v>386250</v>
      </c>
      <c r="BA438" s="70">
        <f t="shared" ref="BA438:BB438" si="433">AC438+AE438+AG438+AI438+AK438+AM438+AO438+AQ438+AS438+AU438+AW438+AY438</f>
        <v>3090000</v>
      </c>
      <c r="BB438" s="70">
        <f t="shared" si="433"/>
        <v>3090000</v>
      </c>
      <c r="BC438" s="71">
        <f t="shared" si="1"/>
        <v>0</v>
      </c>
      <c r="BD438" s="72">
        <f t="shared" si="2"/>
        <v>0</v>
      </c>
      <c r="BE438" s="72">
        <f t="shared" si="3"/>
        <v>0</v>
      </c>
    </row>
    <row r="439" spans="1:57" s="73" customFormat="1" ht="14.25" customHeight="1">
      <c r="A439" s="61" t="s">
        <v>1178</v>
      </c>
      <c r="B439" s="61" t="s">
        <v>58</v>
      </c>
      <c r="C439" s="94" t="s">
        <v>674</v>
      </c>
      <c r="D439" s="94" t="s">
        <v>60</v>
      </c>
      <c r="E439" s="94">
        <v>30</v>
      </c>
      <c r="F439" s="61" t="s">
        <v>1191</v>
      </c>
      <c r="G439" s="63" t="s">
        <v>674</v>
      </c>
      <c r="H439" s="63" t="s">
        <v>674</v>
      </c>
      <c r="I439" s="63" t="s">
        <v>674</v>
      </c>
      <c r="J439" s="64">
        <v>78181507</v>
      </c>
      <c r="K439" s="63" t="s">
        <v>1180</v>
      </c>
      <c r="L439" s="63" t="s">
        <v>413</v>
      </c>
      <c r="M439" s="63" t="s">
        <v>1192</v>
      </c>
      <c r="N439" s="63" t="s">
        <v>84</v>
      </c>
      <c r="O439" s="63" t="s">
        <v>84</v>
      </c>
      <c r="P439" s="63" t="s">
        <v>85</v>
      </c>
      <c r="Q439" s="63">
        <v>11</v>
      </c>
      <c r="R439" s="63" t="s">
        <v>71</v>
      </c>
      <c r="S439" s="63" t="s">
        <v>206</v>
      </c>
      <c r="T439" s="63" t="s">
        <v>73</v>
      </c>
      <c r="U439" s="83">
        <v>0</v>
      </c>
      <c r="V439" s="83">
        <v>0</v>
      </c>
      <c r="W439" s="63" t="s">
        <v>74</v>
      </c>
      <c r="X439" s="63" t="s">
        <v>65</v>
      </c>
      <c r="Y439" s="63" t="s">
        <v>1182</v>
      </c>
      <c r="Z439" s="63" t="s">
        <v>100</v>
      </c>
      <c r="AA439" s="61">
        <v>6012220601</v>
      </c>
      <c r="AB439" s="63" t="s">
        <v>101</v>
      </c>
      <c r="AC439" s="79">
        <v>0</v>
      </c>
      <c r="AD439" s="79">
        <v>0</v>
      </c>
      <c r="AE439" s="79">
        <v>0</v>
      </c>
      <c r="AF439" s="79">
        <v>0</v>
      </c>
      <c r="AG439" s="79">
        <v>0</v>
      </c>
      <c r="AH439" s="79">
        <v>0</v>
      </c>
      <c r="AI439" s="79">
        <v>0</v>
      </c>
      <c r="AJ439" s="79">
        <v>0</v>
      </c>
      <c r="AK439" s="79">
        <v>0</v>
      </c>
      <c r="AL439" s="83">
        <v>0</v>
      </c>
      <c r="AM439" s="83">
        <v>0</v>
      </c>
      <c r="AN439" s="79">
        <v>0</v>
      </c>
      <c r="AO439" s="79">
        <v>0</v>
      </c>
      <c r="AP439" s="79">
        <v>0</v>
      </c>
      <c r="AQ439" s="79">
        <v>0</v>
      </c>
      <c r="AR439" s="79">
        <v>0</v>
      </c>
      <c r="AS439" s="79">
        <v>0</v>
      </c>
      <c r="AT439" s="79">
        <v>0</v>
      </c>
      <c r="AU439" s="79">
        <v>0</v>
      </c>
      <c r="AV439" s="79">
        <v>0</v>
      </c>
      <c r="AW439" s="79">
        <v>0</v>
      </c>
      <c r="AX439" s="79">
        <v>0</v>
      </c>
      <c r="AY439" s="79">
        <v>0</v>
      </c>
      <c r="AZ439" s="79">
        <v>0</v>
      </c>
      <c r="BA439" s="70">
        <f t="shared" ref="BA439:BB439" si="434">AC439+AE439+AG439+AI439+AK439+AM439+AO439+AQ439+AS439+AU439+AW439+AY439</f>
        <v>0</v>
      </c>
      <c r="BB439" s="70">
        <f t="shared" si="434"/>
        <v>0</v>
      </c>
      <c r="BC439" s="71">
        <f t="shared" si="1"/>
        <v>0</v>
      </c>
      <c r="BD439" s="72">
        <f t="shared" si="2"/>
        <v>0</v>
      </c>
      <c r="BE439" s="72">
        <f t="shared" si="3"/>
        <v>0</v>
      </c>
    </row>
    <row r="440" spans="1:57" s="73" customFormat="1" ht="14.25" customHeight="1">
      <c r="A440" s="61" t="s">
        <v>1178</v>
      </c>
      <c r="B440" s="61" t="s">
        <v>58</v>
      </c>
      <c r="C440" s="94" t="s">
        <v>674</v>
      </c>
      <c r="D440" s="94" t="s">
        <v>60</v>
      </c>
      <c r="E440" s="94" t="s">
        <v>102</v>
      </c>
      <c r="F440" s="61" t="s">
        <v>1193</v>
      </c>
      <c r="G440" s="63" t="s">
        <v>674</v>
      </c>
      <c r="H440" s="63" t="s">
        <v>674</v>
      </c>
      <c r="I440" s="63" t="s">
        <v>674</v>
      </c>
      <c r="J440" s="64">
        <v>46191601</v>
      </c>
      <c r="K440" s="63" t="s">
        <v>1180</v>
      </c>
      <c r="L440" s="63" t="s">
        <v>413</v>
      </c>
      <c r="M440" s="63" t="s">
        <v>1194</v>
      </c>
      <c r="N440" s="63" t="s">
        <v>124</v>
      </c>
      <c r="O440" s="63" t="s">
        <v>124</v>
      </c>
      <c r="P440" s="63" t="s">
        <v>124</v>
      </c>
      <c r="Q440" s="63">
        <v>3</v>
      </c>
      <c r="R440" s="63" t="s">
        <v>71</v>
      </c>
      <c r="S440" s="63" t="s">
        <v>206</v>
      </c>
      <c r="T440" s="63" t="s">
        <v>73</v>
      </c>
      <c r="U440" s="83">
        <v>3500000</v>
      </c>
      <c r="V440" s="83">
        <v>3500000</v>
      </c>
      <c r="W440" s="63" t="s">
        <v>74</v>
      </c>
      <c r="X440" s="63" t="s">
        <v>65</v>
      </c>
      <c r="Y440" s="63" t="s">
        <v>1182</v>
      </c>
      <c r="Z440" s="63" t="s">
        <v>100</v>
      </c>
      <c r="AA440" s="61">
        <v>6012220601</v>
      </c>
      <c r="AB440" s="63" t="s">
        <v>101</v>
      </c>
      <c r="AC440" s="70"/>
      <c r="AD440" s="70"/>
      <c r="AE440" s="70"/>
      <c r="AF440" s="70"/>
      <c r="AG440" s="70"/>
      <c r="AH440" s="70"/>
      <c r="AI440" s="70"/>
      <c r="AJ440" s="70"/>
      <c r="AK440" s="79">
        <v>3500000</v>
      </c>
      <c r="AL440" s="82"/>
      <c r="AM440" s="82"/>
      <c r="AN440" s="70"/>
      <c r="AO440" s="70"/>
      <c r="AP440" s="79">
        <v>3500000</v>
      </c>
      <c r="AQ440" s="70"/>
      <c r="AR440" s="70"/>
      <c r="AS440" s="70"/>
      <c r="AT440" s="70"/>
      <c r="AU440" s="70"/>
      <c r="AV440" s="70"/>
      <c r="AW440" s="70"/>
      <c r="AX440" s="70"/>
      <c r="AY440" s="70"/>
      <c r="AZ440" s="70"/>
      <c r="BA440" s="70">
        <f t="shared" ref="BA440:BB440" si="435">AC440+AE440+AG440+AI440+AK440+AM440+AO440+AQ440+AS440+AU440+AW440+AY440</f>
        <v>3500000</v>
      </c>
      <c r="BB440" s="70">
        <f t="shared" si="435"/>
        <v>3500000</v>
      </c>
      <c r="BC440" s="71">
        <f t="shared" si="1"/>
        <v>0</v>
      </c>
      <c r="BD440" s="72">
        <f t="shared" si="2"/>
        <v>0</v>
      </c>
      <c r="BE440" s="72">
        <f t="shared" si="3"/>
        <v>0</v>
      </c>
    </row>
    <row r="441" spans="1:57" s="73" customFormat="1" ht="14.25" customHeight="1">
      <c r="A441" s="61" t="s">
        <v>1178</v>
      </c>
      <c r="B441" s="61" t="s">
        <v>58</v>
      </c>
      <c r="C441" s="94" t="s">
        <v>674</v>
      </c>
      <c r="D441" s="94" t="s">
        <v>60</v>
      </c>
      <c r="E441" s="94">
        <v>27</v>
      </c>
      <c r="F441" s="61" t="s">
        <v>1195</v>
      </c>
      <c r="G441" s="63" t="s">
        <v>674</v>
      </c>
      <c r="H441" s="63" t="s">
        <v>674</v>
      </c>
      <c r="I441" s="63" t="s">
        <v>674</v>
      </c>
      <c r="J441" s="64" t="s">
        <v>1196</v>
      </c>
      <c r="K441" s="63" t="s">
        <v>1180</v>
      </c>
      <c r="L441" s="63" t="s">
        <v>413</v>
      </c>
      <c r="M441" s="63" t="s">
        <v>1197</v>
      </c>
      <c r="N441" s="63" t="s">
        <v>69</v>
      </c>
      <c r="O441" s="63" t="s">
        <v>69</v>
      </c>
      <c r="P441" s="63" t="s">
        <v>704</v>
      </c>
      <c r="Q441" s="63">
        <v>6</v>
      </c>
      <c r="R441" s="63" t="s">
        <v>71</v>
      </c>
      <c r="S441" s="63" t="s">
        <v>206</v>
      </c>
      <c r="T441" s="63" t="s">
        <v>73</v>
      </c>
      <c r="U441" s="83">
        <v>6533100</v>
      </c>
      <c r="V441" s="83">
        <v>6533100</v>
      </c>
      <c r="W441" s="63" t="s">
        <v>74</v>
      </c>
      <c r="X441" s="63" t="s">
        <v>65</v>
      </c>
      <c r="Y441" s="63" t="s">
        <v>1182</v>
      </c>
      <c r="Z441" s="63" t="s">
        <v>100</v>
      </c>
      <c r="AA441" s="61">
        <v>6012220601</v>
      </c>
      <c r="AB441" s="63" t="s">
        <v>101</v>
      </c>
      <c r="AC441" s="79">
        <v>0</v>
      </c>
      <c r="AD441" s="79">
        <v>0</v>
      </c>
      <c r="AE441" s="79">
        <v>0</v>
      </c>
      <c r="AF441" s="79">
        <v>0</v>
      </c>
      <c r="AG441" s="79">
        <v>0</v>
      </c>
      <c r="AH441" s="79">
        <v>0</v>
      </c>
      <c r="AI441" s="79">
        <v>0</v>
      </c>
      <c r="AJ441" s="79">
        <v>0</v>
      </c>
      <c r="AK441" s="79">
        <v>0</v>
      </c>
      <c r="AL441" s="83">
        <v>0</v>
      </c>
      <c r="AM441" s="83">
        <v>6533100</v>
      </c>
      <c r="AN441" s="79">
        <v>0</v>
      </c>
      <c r="AO441" s="79">
        <v>0</v>
      </c>
      <c r="AP441" s="79">
        <v>933300</v>
      </c>
      <c r="AQ441" s="79">
        <v>0</v>
      </c>
      <c r="AR441" s="79">
        <v>933300</v>
      </c>
      <c r="AS441" s="79">
        <v>0</v>
      </c>
      <c r="AT441" s="79">
        <v>933300</v>
      </c>
      <c r="AU441" s="79">
        <v>0</v>
      </c>
      <c r="AV441" s="79">
        <v>933300</v>
      </c>
      <c r="AW441" s="79">
        <v>0</v>
      </c>
      <c r="AX441" s="79">
        <v>933300</v>
      </c>
      <c r="AY441" s="79">
        <v>0</v>
      </c>
      <c r="AZ441" s="79">
        <v>1866600</v>
      </c>
      <c r="BA441" s="70">
        <f t="shared" ref="BA441:BB441" si="436">AC441+AE441+AG441+AI441+AK441+AM441+AO441+AQ441+AS441+AU441+AW441+AY441</f>
        <v>6533100</v>
      </c>
      <c r="BB441" s="70">
        <f t="shared" si="436"/>
        <v>6533100</v>
      </c>
      <c r="BC441" s="71">
        <f t="shared" si="1"/>
        <v>0</v>
      </c>
      <c r="BD441" s="72">
        <f t="shared" si="2"/>
        <v>0</v>
      </c>
      <c r="BE441" s="72">
        <f t="shared" si="3"/>
        <v>0</v>
      </c>
    </row>
    <row r="442" spans="1:57" s="73" customFormat="1" ht="14.25" customHeight="1">
      <c r="A442" s="61" t="s">
        <v>1178</v>
      </c>
      <c r="B442" s="61" t="s">
        <v>58</v>
      </c>
      <c r="C442" s="94" t="s">
        <v>674</v>
      </c>
      <c r="D442" s="94" t="s">
        <v>60</v>
      </c>
      <c r="E442" s="94" t="s">
        <v>102</v>
      </c>
      <c r="F442" s="61" t="s">
        <v>1198</v>
      </c>
      <c r="G442" s="63" t="s">
        <v>674</v>
      </c>
      <c r="H442" s="63" t="s">
        <v>674</v>
      </c>
      <c r="I442" s="63" t="s">
        <v>674</v>
      </c>
      <c r="J442" s="64">
        <v>72151704</v>
      </c>
      <c r="K442" s="63" t="s">
        <v>1180</v>
      </c>
      <c r="L442" s="63" t="s">
        <v>413</v>
      </c>
      <c r="M442" s="63" t="s">
        <v>1199</v>
      </c>
      <c r="N442" s="63" t="s">
        <v>69</v>
      </c>
      <c r="O442" s="63" t="s">
        <v>69</v>
      </c>
      <c r="P442" s="63" t="s">
        <v>69</v>
      </c>
      <c r="Q442" s="63">
        <v>8</v>
      </c>
      <c r="R442" s="63" t="s">
        <v>71</v>
      </c>
      <c r="S442" s="63" t="s">
        <v>206</v>
      </c>
      <c r="T442" s="63" t="s">
        <v>73</v>
      </c>
      <c r="U442" s="83">
        <v>4000000</v>
      </c>
      <c r="V442" s="83">
        <v>4000000</v>
      </c>
      <c r="W442" s="63" t="s">
        <v>74</v>
      </c>
      <c r="X442" s="63" t="s">
        <v>65</v>
      </c>
      <c r="Y442" s="63" t="s">
        <v>1182</v>
      </c>
      <c r="Z442" s="63" t="s">
        <v>100</v>
      </c>
      <c r="AA442" s="61">
        <v>6012220601</v>
      </c>
      <c r="AB442" s="63" t="s">
        <v>101</v>
      </c>
      <c r="AC442" s="70"/>
      <c r="AD442" s="70"/>
      <c r="AE442" s="70"/>
      <c r="AF442" s="70"/>
      <c r="AG442" s="70"/>
      <c r="AH442" s="70"/>
      <c r="AI442" s="79">
        <v>4000000</v>
      </c>
      <c r="AJ442" s="70"/>
      <c r="AK442" s="70"/>
      <c r="AL442" s="82"/>
      <c r="AM442" s="82"/>
      <c r="AN442" s="70"/>
      <c r="AO442" s="70"/>
      <c r="AP442" s="70"/>
      <c r="AQ442" s="70"/>
      <c r="AR442" s="79">
        <v>4000000</v>
      </c>
      <c r="AS442" s="70"/>
      <c r="AT442" s="70"/>
      <c r="AU442" s="70"/>
      <c r="AV442" s="70"/>
      <c r="AW442" s="70"/>
      <c r="AX442" s="70"/>
      <c r="AY442" s="70"/>
      <c r="AZ442" s="70"/>
      <c r="BA442" s="70">
        <f t="shared" ref="BA442:BB442" si="437">AC442+AE442+AG442+AI442+AK442+AM442+AO442+AQ442+AS442+AU442+AW442+AY442</f>
        <v>4000000</v>
      </c>
      <c r="BB442" s="70">
        <f t="shared" si="437"/>
        <v>4000000</v>
      </c>
      <c r="BC442" s="71">
        <f t="shared" si="1"/>
        <v>0</v>
      </c>
      <c r="BD442" s="72">
        <f t="shared" si="2"/>
        <v>0</v>
      </c>
      <c r="BE442" s="72">
        <f t="shared" si="3"/>
        <v>0</v>
      </c>
    </row>
    <row r="443" spans="1:57" s="73" customFormat="1" ht="14.25" customHeight="1">
      <c r="A443" s="61" t="s">
        <v>1178</v>
      </c>
      <c r="B443" s="61" t="s">
        <v>58</v>
      </c>
      <c r="C443" s="94" t="s">
        <v>674</v>
      </c>
      <c r="D443" s="94" t="s">
        <v>60</v>
      </c>
      <c r="E443" s="94" t="s">
        <v>102</v>
      </c>
      <c r="F443" s="61" t="s">
        <v>1200</v>
      </c>
      <c r="G443" s="63" t="s">
        <v>674</v>
      </c>
      <c r="H443" s="63" t="s">
        <v>674</v>
      </c>
      <c r="I443" s="63" t="s">
        <v>674</v>
      </c>
      <c r="J443" s="64">
        <v>72102900</v>
      </c>
      <c r="K443" s="63" t="s">
        <v>1180</v>
      </c>
      <c r="L443" s="63" t="s">
        <v>413</v>
      </c>
      <c r="M443" s="63" t="s">
        <v>1201</v>
      </c>
      <c r="N443" s="63" t="s">
        <v>69</v>
      </c>
      <c r="O443" s="63" t="s">
        <v>69</v>
      </c>
      <c r="P443" s="63" t="s">
        <v>69</v>
      </c>
      <c r="Q443" s="63">
        <v>8</v>
      </c>
      <c r="R443" s="63" t="s">
        <v>71</v>
      </c>
      <c r="S443" s="63" t="s">
        <v>206</v>
      </c>
      <c r="T443" s="63" t="s">
        <v>73</v>
      </c>
      <c r="U443" s="83">
        <v>54500000</v>
      </c>
      <c r="V443" s="83">
        <v>54500000</v>
      </c>
      <c r="W443" s="63" t="s">
        <v>74</v>
      </c>
      <c r="X443" s="63" t="s">
        <v>65</v>
      </c>
      <c r="Y443" s="63" t="s">
        <v>1182</v>
      </c>
      <c r="Z443" s="63" t="s">
        <v>100</v>
      </c>
      <c r="AA443" s="61">
        <v>6012220601</v>
      </c>
      <c r="AB443" s="63" t="s">
        <v>101</v>
      </c>
      <c r="AC443" s="70"/>
      <c r="AD443" s="70"/>
      <c r="AE443" s="70"/>
      <c r="AF443" s="70"/>
      <c r="AG443" s="70"/>
      <c r="AH443" s="70"/>
      <c r="AI443" s="79">
        <v>54500000</v>
      </c>
      <c r="AJ443" s="70"/>
      <c r="AK443" s="70"/>
      <c r="AL443" s="82"/>
      <c r="AM443" s="82"/>
      <c r="AN443" s="70"/>
      <c r="AO443" s="70"/>
      <c r="AP443" s="79">
        <v>27250000</v>
      </c>
      <c r="AQ443" s="70"/>
      <c r="AR443" s="70"/>
      <c r="AS443" s="70"/>
      <c r="AT443" s="70"/>
      <c r="AU443" s="70"/>
      <c r="AV443" s="79">
        <v>27250000</v>
      </c>
      <c r="AW443" s="70"/>
      <c r="AX443" s="70"/>
      <c r="AY443" s="70"/>
      <c r="AZ443" s="70"/>
      <c r="BA443" s="70">
        <f t="shared" ref="BA443:BB443" si="438">AC443+AE443+AG443+AI443+AK443+AM443+AO443+AQ443+AS443+AU443+AW443+AY443</f>
        <v>54500000</v>
      </c>
      <c r="BB443" s="70">
        <f t="shared" si="438"/>
        <v>54500000</v>
      </c>
      <c r="BC443" s="71">
        <f t="shared" si="1"/>
        <v>0</v>
      </c>
      <c r="BD443" s="72">
        <f t="shared" si="2"/>
        <v>0</v>
      </c>
      <c r="BE443" s="72">
        <f t="shared" si="3"/>
        <v>0</v>
      </c>
    </row>
    <row r="444" spans="1:57" s="73" customFormat="1" ht="14.25" customHeight="1">
      <c r="A444" s="61" t="s">
        <v>1178</v>
      </c>
      <c r="B444" s="61" t="s">
        <v>58</v>
      </c>
      <c r="C444" s="94" t="s">
        <v>674</v>
      </c>
      <c r="D444" s="94" t="s">
        <v>60</v>
      </c>
      <c r="E444" s="94" t="s">
        <v>102</v>
      </c>
      <c r="F444" s="61" t="s">
        <v>1202</v>
      </c>
      <c r="G444" s="63" t="s">
        <v>674</v>
      </c>
      <c r="H444" s="63" t="s">
        <v>674</v>
      </c>
      <c r="I444" s="63" t="s">
        <v>674</v>
      </c>
      <c r="J444" s="64">
        <v>44103100</v>
      </c>
      <c r="K444" s="63" t="s">
        <v>1203</v>
      </c>
      <c r="L444" s="63" t="s">
        <v>128</v>
      </c>
      <c r="M444" s="63" t="s">
        <v>1204</v>
      </c>
      <c r="N444" s="63" t="s">
        <v>124</v>
      </c>
      <c r="O444" s="63" t="s">
        <v>124</v>
      </c>
      <c r="P444" s="63" t="s">
        <v>125</v>
      </c>
      <c r="Q444" s="63">
        <v>3</v>
      </c>
      <c r="R444" s="63" t="s">
        <v>71</v>
      </c>
      <c r="S444" s="63" t="s">
        <v>206</v>
      </c>
      <c r="T444" s="63" t="s">
        <v>73</v>
      </c>
      <c r="U444" s="83">
        <v>6736200</v>
      </c>
      <c r="V444" s="83">
        <v>6736200</v>
      </c>
      <c r="W444" s="63" t="s">
        <v>74</v>
      </c>
      <c r="X444" s="63" t="s">
        <v>65</v>
      </c>
      <c r="Y444" s="63" t="s">
        <v>1182</v>
      </c>
      <c r="Z444" s="63" t="s">
        <v>100</v>
      </c>
      <c r="AA444" s="61">
        <v>6012220601</v>
      </c>
      <c r="AB444" s="63" t="s">
        <v>101</v>
      </c>
      <c r="AC444" s="70"/>
      <c r="AD444" s="70"/>
      <c r="AE444" s="70"/>
      <c r="AF444" s="70"/>
      <c r="AG444" s="70"/>
      <c r="AH444" s="70"/>
      <c r="AI444" s="70"/>
      <c r="AJ444" s="70"/>
      <c r="AK444" s="70"/>
      <c r="AL444" s="82"/>
      <c r="AM444" s="83">
        <v>6736200</v>
      </c>
      <c r="AN444" s="70"/>
      <c r="AO444" s="70"/>
      <c r="AP444" s="70"/>
      <c r="AQ444" s="70"/>
      <c r="AR444" s="70"/>
      <c r="AS444" s="70"/>
      <c r="AT444" s="79">
        <v>6736200</v>
      </c>
      <c r="AU444" s="70"/>
      <c r="AV444" s="70"/>
      <c r="AW444" s="70"/>
      <c r="AX444" s="70"/>
      <c r="AY444" s="70"/>
      <c r="AZ444" s="70"/>
      <c r="BA444" s="70">
        <f t="shared" ref="BA444:BB444" si="439">AC444+AE444+AG444+AI444+AK444+AM444+AO444+AQ444+AS444+AU444+AW444+AY444</f>
        <v>6736200</v>
      </c>
      <c r="BB444" s="70">
        <f t="shared" si="439"/>
        <v>6736200</v>
      </c>
      <c r="BC444" s="71">
        <f t="shared" si="1"/>
        <v>0</v>
      </c>
      <c r="BD444" s="72">
        <f t="shared" si="2"/>
        <v>0</v>
      </c>
      <c r="BE444" s="72">
        <f t="shared" si="3"/>
        <v>0</v>
      </c>
    </row>
    <row r="445" spans="1:57" s="73" customFormat="1" ht="14.25" customHeight="1">
      <c r="A445" s="61" t="s">
        <v>1178</v>
      </c>
      <c r="B445" s="61" t="s">
        <v>58</v>
      </c>
      <c r="C445" s="94" t="s">
        <v>674</v>
      </c>
      <c r="D445" s="94" t="s">
        <v>60</v>
      </c>
      <c r="E445" s="94" t="s">
        <v>102</v>
      </c>
      <c r="F445" s="61" t="s">
        <v>1205</v>
      </c>
      <c r="G445" s="63" t="s">
        <v>674</v>
      </c>
      <c r="H445" s="63" t="s">
        <v>674</v>
      </c>
      <c r="I445" s="63" t="s">
        <v>674</v>
      </c>
      <c r="J445" s="64">
        <v>80131500</v>
      </c>
      <c r="K445" s="63" t="s">
        <v>1206</v>
      </c>
      <c r="L445" s="63" t="s">
        <v>96</v>
      </c>
      <c r="M445" s="63" t="s">
        <v>1207</v>
      </c>
      <c r="N445" s="63" t="s">
        <v>90</v>
      </c>
      <c r="O445" s="63" t="s">
        <v>90</v>
      </c>
      <c r="P445" s="63" t="s">
        <v>90</v>
      </c>
      <c r="Q445" s="63">
        <v>11</v>
      </c>
      <c r="R445" s="63" t="s">
        <v>71</v>
      </c>
      <c r="S445" s="63" t="s">
        <v>206</v>
      </c>
      <c r="T445" s="63" t="s">
        <v>73</v>
      </c>
      <c r="U445" s="83">
        <v>115360000</v>
      </c>
      <c r="V445" s="83">
        <v>115360000</v>
      </c>
      <c r="W445" s="63" t="s">
        <v>74</v>
      </c>
      <c r="X445" s="63" t="s">
        <v>65</v>
      </c>
      <c r="Y445" s="63" t="s">
        <v>1182</v>
      </c>
      <c r="Z445" s="63" t="s">
        <v>100</v>
      </c>
      <c r="AA445" s="61">
        <v>6012220601</v>
      </c>
      <c r="AB445" s="63" t="s">
        <v>101</v>
      </c>
      <c r="AC445" s="79">
        <v>115360000</v>
      </c>
      <c r="AD445" s="70"/>
      <c r="AE445" s="70"/>
      <c r="AF445" s="79">
        <v>10487273</v>
      </c>
      <c r="AG445" s="70"/>
      <c r="AH445" s="79">
        <v>10487273</v>
      </c>
      <c r="AI445" s="70"/>
      <c r="AJ445" s="79">
        <v>10487273</v>
      </c>
      <c r="AK445" s="70"/>
      <c r="AL445" s="83">
        <v>10487273</v>
      </c>
      <c r="AM445" s="82"/>
      <c r="AN445" s="79">
        <v>10487273</v>
      </c>
      <c r="AO445" s="70"/>
      <c r="AP445" s="79">
        <v>10487273</v>
      </c>
      <c r="AQ445" s="70"/>
      <c r="AR445" s="79">
        <v>10487273</v>
      </c>
      <c r="AS445" s="70"/>
      <c r="AT445" s="79">
        <v>10487273</v>
      </c>
      <c r="AU445" s="70"/>
      <c r="AV445" s="79">
        <v>10487273</v>
      </c>
      <c r="AW445" s="70"/>
      <c r="AX445" s="79">
        <v>10487273</v>
      </c>
      <c r="AY445" s="70"/>
      <c r="AZ445" s="79">
        <v>10487270</v>
      </c>
      <c r="BA445" s="70">
        <f t="shared" ref="BA445:BB445" si="440">AC445+AE445+AG445+AI445+AK445+AM445+AO445+AQ445+AS445+AU445+AW445+AY445</f>
        <v>115360000</v>
      </c>
      <c r="BB445" s="70">
        <f t="shared" si="440"/>
        <v>115360000</v>
      </c>
      <c r="BC445" s="71">
        <f t="shared" si="1"/>
        <v>0</v>
      </c>
      <c r="BD445" s="72">
        <f t="shared" si="2"/>
        <v>0</v>
      </c>
      <c r="BE445" s="72">
        <f t="shared" si="3"/>
        <v>0</v>
      </c>
    </row>
    <row r="446" spans="1:57" s="73" customFormat="1" ht="14.25" customHeight="1">
      <c r="A446" s="61" t="s">
        <v>1178</v>
      </c>
      <c r="B446" s="61" t="s">
        <v>58</v>
      </c>
      <c r="C446" s="94" t="s">
        <v>674</v>
      </c>
      <c r="D446" s="94" t="s">
        <v>60</v>
      </c>
      <c r="E446" s="94">
        <v>32</v>
      </c>
      <c r="F446" s="61" t="s">
        <v>1208</v>
      </c>
      <c r="G446" s="63" t="s">
        <v>674</v>
      </c>
      <c r="H446" s="63" t="s">
        <v>674</v>
      </c>
      <c r="I446" s="63" t="s">
        <v>674</v>
      </c>
      <c r="J446" s="64" t="s">
        <v>644</v>
      </c>
      <c r="K446" s="63" t="s">
        <v>1209</v>
      </c>
      <c r="L446" s="63" t="s">
        <v>128</v>
      </c>
      <c r="M446" s="63" t="s">
        <v>1210</v>
      </c>
      <c r="N446" s="63" t="s">
        <v>84</v>
      </c>
      <c r="O446" s="63" t="s">
        <v>84</v>
      </c>
      <c r="P446" s="63" t="s">
        <v>69</v>
      </c>
      <c r="Q446" s="63">
        <v>9</v>
      </c>
      <c r="R446" s="63" t="s">
        <v>71</v>
      </c>
      <c r="S446" s="63" t="s">
        <v>206</v>
      </c>
      <c r="T446" s="63" t="s">
        <v>73</v>
      </c>
      <c r="U446" s="83">
        <v>23803600</v>
      </c>
      <c r="V446" s="83">
        <v>23803600</v>
      </c>
      <c r="W446" s="74" t="s">
        <v>60</v>
      </c>
      <c r="X446" s="63" t="s">
        <v>1211</v>
      </c>
      <c r="Y446" s="63" t="s">
        <v>1182</v>
      </c>
      <c r="Z446" s="63" t="s">
        <v>100</v>
      </c>
      <c r="AA446" s="61">
        <v>6012220601</v>
      </c>
      <c r="AB446" s="63" t="s">
        <v>101</v>
      </c>
      <c r="AC446" s="79">
        <v>0</v>
      </c>
      <c r="AD446" s="79">
        <v>0</v>
      </c>
      <c r="AE446" s="79">
        <v>0</v>
      </c>
      <c r="AF446" s="79">
        <v>0</v>
      </c>
      <c r="AG446" s="79">
        <v>0</v>
      </c>
      <c r="AH446" s="79">
        <v>0</v>
      </c>
      <c r="AI446" s="79">
        <v>23803600</v>
      </c>
      <c r="AJ446" s="79">
        <v>0</v>
      </c>
      <c r="AK446" s="79">
        <v>0</v>
      </c>
      <c r="AL446" s="83">
        <v>0</v>
      </c>
      <c r="AM446" s="83">
        <v>0</v>
      </c>
      <c r="AN446" s="79">
        <v>2975450</v>
      </c>
      <c r="AO446" s="79">
        <v>0</v>
      </c>
      <c r="AP446" s="79">
        <v>2975450</v>
      </c>
      <c r="AQ446" s="79">
        <v>0</v>
      </c>
      <c r="AR446" s="79">
        <v>2975450</v>
      </c>
      <c r="AS446" s="79">
        <v>0</v>
      </c>
      <c r="AT446" s="79">
        <v>2975450</v>
      </c>
      <c r="AU446" s="79">
        <v>0</v>
      </c>
      <c r="AV446" s="79">
        <v>2975450</v>
      </c>
      <c r="AW446" s="79">
        <v>0</v>
      </c>
      <c r="AX446" s="79">
        <v>2975450</v>
      </c>
      <c r="AY446" s="79">
        <v>0</v>
      </c>
      <c r="AZ446" s="79">
        <v>5950900</v>
      </c>
      <c r="BA446" s="70">
        <f t="shared" ref="BA446:BB446" si="441">AC446+AE446+AG446+AI446+AK446+AM446+AO446+AQ446+AS446+AU446+AW446+AY446</f>
        <v>23803600</v>
      </c>
      <c r="BB446" s="70">
        <f t="shared" si="441"/>
        <v>23803600</v>
      </c>
      <c r="BC446" s="71">
        <f t="shared" si="1"/>
        <v>0</v>
      </c>
      <c r="BD446" s="72">
        <f t="shared" si="2"/>
        <v>0</v>
      </c>
      <c r="BE446" s="72">
        <f t="shared" si="3"/>
        <v>0</v>
      </c>
    </row>
    <row r="447" spans="1:57" s="73" customFormat="1" ht="14.25" customHeight="1">
      <c r="A447" s="61" t="s">
        <v>1178</v>
      </c>
      <c r="B447" s="61" t="s">
        <v>58</v>
      </c>
      <c r="C447" s="94" t="s">
        <v>674</v>
      </c>
      <c r="D447" s="94" t="s">
        <v>60</v>
      </c>
      <c r="E447" s="94" t="s">
        <v>102</v>
      </c>
      <c r="F447" s="61" t="s">
        <v>1212</v>
      </c>
      <c r="G447" s="63" t="s">
        <v>674</v>
      </c>
      <c r="H447" s="63" t="s">
        <v>674</v>
      </c>
      <c r="I447" s="63" t="s">
        <v>674</v>
      </c>
      <c r="J447" s="64">
        <v>55101519</v>
      </c>
      <c r="K447" s="63" t="s">
        <v>1213</v>
      </c>
      <c r="L447" s="63" t="s">
        <v>128</v>
      </c>
      <c r="M447" s="63" t="s">
        <v>1214</v>
      </c>
      <c r="N447" s="63" t="s">
        <v>90</v>
      </c>
      <c r="O447" s="63" t="s">
        <v>90</v>
      </c>
      <c r="P447" s="63" t="s">
        <v>84</v>
      </c>
      <c r="Q447" s="63">
        <v>10</v>
      </c>
      <c r="R447" s="63" t="s">
        <v>71</v>
      </c>
      <c r="S447" s="63" t="s">
        <v>206</v>
      </c>
      <c r="T447" s="63" t="s">
        <v>73</v>
      </c>
      <c r="U447" s="83">
        <v>20000000</v>
      </c>
      <c r="V447" s="83">
        <v>20000000</v>
      </c>
      <c r="W447" s="74" t="s">
        <v>60</v>
      </c>
      <c r="X447" s="63" t="s">
        <v>1211</v>
      </c>
      <c r="Y447" s="63" t="s">
        <v>1182</v>
      </c>
      <c r="Z447" s="63" t="s">
        <v>100</v>
      </c>
      <c r="AA447" s="61">
        <v>6012220601</v>
      </c>
      <c r="AB447" s="63" t="s">
        <v>101</v>
      </c>
      <c r="AC447" s="70"/>
      <c r="AD447" s="70"/>
      <c r="AE447" s="79">
        <v>20000000</v>
      </c>
      <c r="AF447" s="70"/>
      <c r="AG447" s="70"/>
      <c r="AH447" s="79">
        <v>2000000</v>
      </c>
      <c r="AI447" s="70"/>
      <c r="AJ447" s="79">
        <v>2000000</v>
      </c>
      <c r="AK447" s="70"/>
      <c r="AL447" s="83">
        <v>2000000</v>
      </c>
      <c r="AM447" s="82"/>
      <c r="AN447" s="79">
        <v>2000000</v>
      </c>
      <c r="AO447" s="70"/>
      <c r="AP447" s="79">
        <v>2000000</v>
      </c>
      <c r="AQ447" s="70"/>
      <c r="AR447" s="79">
        <v>2000000</v>
      </c>
      <c r="AS447" s="70"/>
      <c r="AT447" s="79">
        <v>2000000</v>
      </c>
      <c r="AU447" s="70"/>
      <c r="AV447" s="79">
        <v>2000000</v>
      </c>
      <c r="AW447" s="70"/>
      <c r="AX447" s="79">
        <v>2000000</v>
      </c>
      <c r="AY447" s="70"/>
      <c r="AZ447" s="79">
        <v>2000000</v>
      </c>
      <c r="BA447" s="70">
        <f t="shared" ref="BA447:BB447" si="442">AC447+AE447+AG447+AI447+AK447+AM447+AO447+AQ447+AS447+AU447+AW447+AY447</f>
        <v>20000000</v>
      </c>
      <c r="BB447" s="70">
        <f t="shared" si="442"/>
        <v>20000000</v>
      </c>
      <c r="BC447" s="71">
        <f t="shared" si="1"/>
        <v>0</v>
      </c>
      <c r="BD447" s="72">
        <f t="shared" si="2"/>
        <v>0</v>
      </c>
      <c r="BE447" s="72">
        <f t="shared" si="3"/>
        <v>0</v>
      </c>
    </row>
    <row r="448" spans="1:57" s="73" customFormat="1" ht="14.25" customHeight="1">
      <c r="A448" s="61" t="s">
        <v>1178</v>
      </c>
      <c r="B448" s="61" t="s">
        <v>58</v>
      </c>
      <c r="C448" s="94" t="s">
        <v>674</v>
      </c>
      <c r="D448" s="94" t="s">
        <v>60</v>
      </c>
      <c r="E448" s="94">
        <v>32</v>
      </c>
      <c r="F448" s="61" t="s">
        <v>1215</v>
      </c>
      <c r="G448" s="63" t="s">
        <v>674</v>
      </c>
      <c r="H448" s="63" t="s">
        <v>674</v>
      </c>
      <c r="I448" s="63" t="s">
        <v>674</v>
      </c>
      <c r="J448" s="64">
        <v>90101604</v>
      </c>
      <c r="K448" s="63" t="s">
        <v>1216</v>
      </c>
      <c r="L448" s="63" t="s">
        <v>128</v>
      </c>
      <c r="M448" s="63" t="s">
        <v>1217</v>
      </c>
      <c r="N448" s="63" t="s">
        <v>90</v>
      </c>
      <c r="O448" s="63" t="s">
        <v>90</v>
      </c>
      <c r="P448" s="63" t="s">
        <v>84</v>
      </c>
      <c r="Q448" s="63">
        <v>10</v>
      </c>
      <c r="R448" s="63" t="s">
        <v>71</v>
      </c>
      <c r="S448" s="63" t="s">
        <v>206</v>
      </c>
      <c r="T448" s="63" t="s">
        <v>73</v>
      </c>
      <c r="U448" s="83">
        <v>10000000</v>
      </c>
      <c r="V448" s="83">
        <v>10000000</v>
      </c>
      <c r="W448" s="63" t="s">
        <v>74</v>
      </c>
      <c r="X448" s="63" t="s">
        <v>65</v>
      </c>
      <c r="Y448" s="63" t="s">
        <v>1182</v>
      </c>
      <c r="Z448" s="63" t="s">
        <v>100</v>
      </c>
      <c r="AA448" s="61">
        <v>6012220601</v>
      </c>
      <c r="AB448" s="63" t="s">
        <v>101</v>
      </c>
      <c r="AC448" s="79">
        <v>0</v>
      </c>
      <c r="AD448" s="79">
        <v>0</v>
      </c>
      <c r="AE448" s="79">
        <v>0</v>
      </c>
      <c r="AF448" s="79">
        <v>0</v>
      </c>
      <c r="AG448" s="79">
        <v>0</v>
      </c>
      <c r="AH448" s="79">
        <v>0</v>
      </c>
      <c r="AI448" s="79">
        <v>0</v>
      </c>
      <c r="AJ448" s="79">
        <v>0</v>
      </c>
      <c r="AK448" s="79">
        <v>0</v>
      </c>
      <c r="AL448" s="83">
        <v>0</v>
      </c>
      <c r="AM448" s="83">
        <v>0</v>
      </c>
      <c r="AN448" s="79">
        <v>0</v>
      </c>
      <c r="AO448" s="79">
        <v>10000000</v>
      </c>
      <c r="AP448" s="79">
        <v>0</v>
      </c>
      <c r="AQ448" s="79">
        <v>0</v>
      </c>
      <c r="AR448" s="79">
        <v>2000000</v>
      </c>
      <c r="AS448" s="79">
        <v>0</v>
      </c>
      <c r="AT448" s="79">
        <v>2000000</v>
      </c>
      <c r="AU448" s="79">
        <v>0</v>
      </c>
      <c r="AV448" s="79">
        <v>2000000</v>
      </c>
      <c r="AW448" s="79">
        <v>0</v>
      </c>
      <c r="AX448" s="79">
        <v>2000000</v>
      </c>
      <c r="AY448" s="79">
        <v>0</v>
      </c>
      <c r="AZ448" s="79">
        <v>2000000</v>
      </c>
      <c r="BA448" s="70">
        <f t="shared" ref="BA448:BB448" si="443">AC448+AE448+AG448+AI448+AK448+AM448+AO448+AQ448+AS448+AU448+AW448+AY448</f>
        <v>10000000</v>
      </c>
      <c r="BB448" s="70">
        <f t="shared" si="443"/>
        <v>10000000</v>
      </c>
      <c r="BC448" s="71">
        <f t="shared" si="1"/>
        <v>0</v>
      </c>
      <c r="BD448" s="72">
        <f t="shared" si="2"/>
        <v>0</v>
      </c>
      <c r="BE448" s="72">
        <f t="shared" si="3"/>
        <v>0</v>
      </c>
    </row>
    <row r="449" spans="1:57" s="73" customFormat="1" ht="14.25" customHeight="1">
      <c r="A449" s="61" t="s">
        <v>1178</v>
      </c>
      <c r="B449" s="61" t="s">
        <v>58</v>
      </c>
      <c r="C449" s="94" t="s">
        <v>674</v>
      </c>
      <c r="D449" s="94" t="s">
        <v>60</v>
      </c>
      <c r="E449" s="94" t="s">
        <v>102</v>
      </c>
      <c r="F449" s="61" t="s">
        <v>1218</v>
      </c>
      <c r="G449" s="63" t="s">
        <v>674</v>
      </c>
      <c r="H449" s="63" t="s">
        <v>674</v>
      </c>
      <c r="I449" s="63" t="s">
        <v>674</v>
      </c>
      <c r="J449" s="64" t="s">
        <v>1219</v>
      </c>
      <c r="K449" s="63" t="s">
        <v>1220</v>
      </c>
      <c r="L449" s="63" t="s">
        <v>128</v>
      </c>
      <c r="M449" s="63" t="s">
        <v>1221</v>
      </c>
      <c r="N449" s="63" t="s">
        <v>209</v>
      </c>
      <c r="O449" s="63" t="s">
        <v>209</v>
      </c>
      <c r="P449" s="63" t="s">
        <v>209</v>
      </c>
      <c r="Q449" s="63">
        <v>12</v>
      </c>
      <c r="R449" s="63" t="s">
        <v>71</v>
      </c>
      <c r="S449" s="63" t="s">
        <v>206</v>
      </c>
      <c r="T449" s="63" t="s">
        <v>73</v>
      </c>
      <c r="U449" s="83">
        <v>2500000</v>
      </c>
      <c r="V449" s="83">
        <v>2500000</v>
      </c>
      <c r="W449" s="63" t="s">
        <v>74</v>
      </c>
      <c r="X449" s="63" t="s">
        <v>65</v>
      </c>
      <c r="Y449" s="63" t="s">
        <v>1182</v>
      </c>
      <c r="Z449" s="63" t="s">
        <v>100</v>
      </c>
      <c r="AA449" s="61">
        <v>6012220601</v>
      </c>
      <c r="AB449" s="63" t="s">
        <v>101</v>
      </c>
      <c r="AC449" s="70"/>
      <c r="AD449" s="70"/>
      <c r="AE449" s="70"/>
      <c r="AF449" s="70"/>
      <c r="AG449" s="70"/>
      <c r="AH449" s="70"/>
      <c r="AI449" s="70"/>
      <c r="AJ449" s="70"/>
      <c r="AK449" s="70"/>
      <c r="AL449" s="82"/>
      <c r="AM449" s="82"/>
      <c r="AN449" s="70"/>
      <c r="AO449" s="70"/>
      <c r="AP449" s="70"/>
      <c r="AQ449" s="70"/>
      <c r="AR449" s="70"/>
      <c r="AS449" s="70"/>
      <c r="AT449" s="70"/>
      <c r="AU449" s="70"/>
      <c r="AV449" s="70"/>
      <c r="AW449" s="79">
        <v>2500000</v>
      </c>
      <c r="AX449" s="70"/>
      <c r="AY449" s="70"/>
      <c r="AZ449" s="79">
        <v>2500000</v>
      </c>
      <c r="BA449" s="70">
        <f t="shared" ref="BA449:BB449" si="444">AC449+AE449+AG449+AI449+AK449+AM449+AO449+AQ449+AS449+AU449+AW449+AY449</f>
        <v>2500000</v>
      </c>
      <c r="BB449" s="70">
        <f t="shared" si="444"/>
        <v>2500000</v>
      </c>
      <c r="BC449" s="71">
        <f t="shared" si="1"/>
        <v>0</v>
      </c>
      <c r="BD449" s="72">
        <f t="shared" si="2"/>
        <v>0</v>
      </c>
      <c r="BE449" s="72">
        <f t="shared" si="3"/>
        <v>0</v>
      </c>
    </row>
    <row r="450" spans="1:57" s="73" customFormat="1" ht="14.25" customHeight="1">
      <c r="A450" s="61" t="s">
        <v>1178</v>
      </c>
      <c r="B450" s="61" t="s">
        <v>58</v>
      </c>
      <c r="C450" s="94" t="s">
        <v>674</v>
      </c>
      <c r="D450" s="94" t="s">
        <v>60</v>
      </c>
      <c r="E450" s="94" t="s">
        <v>102</v>
      </c>
      <c r="F450" s="61" t="s">
        <v>1222</v>
      </c>
      <c r="G450" s="63" t="s">
        <v>674</v>
      </c>
      <c r="H450" s="63" t="s">
        <v>674</v>
      </c>
      <c r="I450" s="63" t="s">
        <v>674</v>
      </c>
      <c r="J450" s="64" t="s">
        <v>1223</v>
      </c>
      <c r="K450" s="63" t="s">
        <v>1220</v>
      </c>
      <c r="L450" s="63" t="s">
        <v>128</v>
      </c>
      <c r="M450" s="63" t="s">
        <v>1224</v>
      </c>
      <c r="N450" s="63" t="s">
        <v>85</v>
      </c>
      <c r="O450" s="63" t="s">
        <v>69</v>
      </c>
      <c r="P450" s="63" t="s">
        <v>124</v>
      </c>
      <c r="Q450" s="63">
        <v>12</v>
      </c>
      <c r="R450" s="63" t="s">
        <v>71</v>
      </c>
      <c r="S450" s="63" t="s">
        <v>206</v>
      </c>
      <c r="T450" s="63" t="s">
        <v>73</v>
      </c>
      <c r="U450" s="83">
        <v>300000000</v>
      </c>
      <c r="V450" s="83">
        <v>300000000</v>
      </c>
      <c r="W450" s="74" t="s">
        <v>60</v>
      </c>
      <c r="X450" s="63" t="s">
        <v>1211</v>
      </c>
      <c r="Y450" s="63" t="s">
        <v>1182</v>
      </c>
      <c r="Z450" s="63" t="s">
        <v>100</v>
      </c>
      <c r="AA450" s="61">
        <v>6012220601</v>
      </c>
      <c r="AB450" s="63" t="s">
        <v>101</v>
      </c>
      <c r="AC450" s="70"/>
      <c r="AD450" s="70"/>
      <c r="AE450" s="70"/>
      <c r="AF450" s="70"/>
      <c r="AG450" s="70"/>
      <c r="AH450" s="70"/>
      <c r="AI450" s="70"/>
      <c r="AJ450" s="70"/>
      <c r="AK450" s="79">
        <v>300000000</v>
      </c>
      <c r="AL450" s="82"/>
      <c r="AM450" s="82"/>
      <c r="AN450" s="79">
        <v>300000000</v>
      </c>
      <c r="AO450" s="70"/>
      <c r="AP450" s="70"/>
      <c r="AQ450" s="70"/>
      <c r="AR450" s="70"/>
      <c r="AS450" s="70"/>
      <c r="AT450" s="70"/>
      <c r="AU450" s="70"/>
      <c r="AV450" s="70"/>
      <c r="AW450" s="70"/>
      <c r="AX450" s="70"/>
      <c r="AY450" s="70"/>
      <c r="AZ450" s="70"/>
      <c r="BA450" s="70">
        <f t="shared" ref="BA450:BB450" si="445">AC450+AE450+AG450+AI450+AK450+AM450+AO450+AQ450+AS450+AU450+AW450+AY450</f>
        <v>300000000</v>
      </c>
      <c r="BB450" s="70">
        <f t="shared" si="445"/>
        <v>300000000</v>
      </c>
      <c r="BC450" s="71">
        <f t="shared" si="1"/>
        <v>0</v>
      </c>
      <c r="BD450" s="72">
        <f t="shared" si="2"/>
        <v>0</v>
      </c>
      <c r="BE450" s="72">
        <f t="shared" si="3"/>
        <v>0</v>
      </c>
    </row>
    <row r="451" spans="1:57" s="73" customFormat="1" ht="14.25" customHeight="1">
      <c r="A451" s="61" t="s">
        <v>1178</v>
      </c>
      <c r="B451" s="61" t="s">
        <v>58</v>
      </c>
      <c r="C451" s="94" t="s">
        <v>674</v>
      </c>
      <c r="D451" s="94" t="s">
        <v>60</v>
      </c>
      <c r="E451" s="94">
        <v>30</v>
      </c>
      <c r="F451" s="61" t="s">
        <v>1225</v>
      </c>
      <c r="G451" s="63" t="s">
        <v>674</v>
      </c>
      <c r="H451" s="63" t="s">
        <v>674</v>
      </c>
      <c r="I451" s="63" t="s">
        <v>674</v>
      </c>
      <c r="J451" s="64" t="s">
        <v>1219</v>
      </c>
      <c r="K451" s="63" t="s">
        <v>1220</v>
      </c>
      <c r="L451" s="63" t="s">
        <v>128</v>
      </c>
      <c r="M451" s="63" t="s">
        <v>1226</v>
      </c>
      <c r="N451" s="63" t="s">
        <v>85</v>
      </c>
      <c r="O451" s="63" t="s">
        <v>69</v>
      </c>
      <c r="P451" s="63" t="s">
        <v>124</v>
      </c>
      <c r="Q451" s="63">
        <v>12</v>
      </c>
      <c r="R451" s="63" t="s">
        <v>71</v>
      </c>
      <c r="S451" s="63" t="s">
        <v>206</v>
      </c>
      <c r="T451" s="63" t="s">
        <v>73</v>
      </c>
      <c r="U451" s="83">
        <v>0</v>
      </c>
      <c r="V451" s="83">
        <v>0</v>
      </c>
      <c r="W451" s="63" t="s">
        <v>74</v>
      </c>
      <c r="X451" s="63" t="s">
        <v>65</v>
      </c>
      <c r="Y451" s="63" t="s">
        <v>1182</v>
      </c>
      <c r="Z451" s="63" t="s">
        <v>100</v>
      </c>
      <c r="AA451" s="61">
        <v>6012220601</v>
      </c>
      <c r="AB451" s="63" t="s">
        <v>101</v>
      </c>
      <c r="AC451" s="79">
        <v>0</v>
      </c>
      <c r="AD451" s="79">
        <v>0</v>
      </c>
      <c r="AE451" s="79">
        <v>0</v>
      </c>
      <c r="AF451" s="79">
        <v>0</v>
      </c>
      <c r="AG451" s="79">
        <v>0</v>
      </c>
      <c r="AH451" s="79">
        <v>0</v>
      </c>
      <c r="AI451" s="79">
        <v>0</v>
      </c>
      <c r="AJ451" s="79">
        <v>0</v>
      </c>
      <c r="AK451" s="79">
        <v>0</v>
      </c>
      <c r="AL451" s="83">
        <v>0</v>
      </c>
      <c r="AM451" s="83">
        <v>0</v>
      </c>
      <c r="AN451" s="79">
        <v>0</v>
      </c>
      <c r="AO451" s="79">
        <v>0</v>
      </c>
      <c r="AP451" s="79">
        <v>0</v>
      </c>
      <c r="AQ451" s="79">
        <v>0</v>
      </c>
      <c r="AR451" s="79">
        <v>0</v>
      </c>
      <c r="AS451" s="79">
        <v>0</v>
      </c>
      <c r="AT451" s="79">
        <v>0</v>
      </c>
      <c r="AU451" s="79">
        <v>0</v>
      </c>
      <c r="AV451" s="79">
        <v>0</v>
      </c>
      <c r="AW451" s="79">
        <v>0</v>
      </c>
      <c r="AX451" s="79">
        <v>0</v>
      </c>
      <c r="AY451" s="79">
        <v>0</v>
      </c>
      <c r="AZ451" s="79">
        <v>0</v>
      </c>
      <c r="BA451" s="70">
        <f t="shared" ref="BA451:BB451" si="446">AC451+AE451+AG451+AI451+AK451+AM451+AO451+AQ451+AS451+AU451+AW451+AY451</f>
        <v>0</v>
      </c>
      <c r="BB451" s="70">
        <f t="shared" si="446"/>
        <v>0</v>
      </c>
      <c r="BC451" s="71">
        <f t="shared" si="1"/>
        <v>0</v>
      </c>
      <c r="BD451" s="72">
        <f t="shared" si="2"/>
        <v>0</v>
      </c>
      <c r="BE451" s="72">
        <f t="shared" si="3"/>
        <v>0</v>
      </c>
    </row>
    <row r="452" spans="1:57" s="73" customFormat="1" ht="14.25" customHeight="1">
      <c r="A452" s="61" t="s">
        <v>1178</v>
      </c>
      <c r="B452" s="61" t="s">
        <v>58</v>
      </c>
      <c r="C452" s="94" t="s">
        <v>674</v>
      </c>
      <c r="D452" s="94" t="s">
        <v>60</v>
      </c>
      <c r="E452" s="94" t="s">
        <v>102</v>
      </c>
      <c r="F452" s="61" t="s">
        <v>1227</v>
      </c>
      <c r="G452" s="63" t="s">
        <v>674</v>
      </c>
      <c r="H452" s="63" t="s">
        <v>674</v>
      </c>
      <c r="I452" s="63" t="s">
        <v>674</v>
      </c>
      <c r="J452" s="64">
        <v>15101506</v>
      </c>
      <c r="K452" s="63" t="s">
        <v>1228</v>
      </c>
      <c r="L452" s="63" t="s">
        <v>128</v>
      </c>
      <c r="M452" s="63" t="s">
        <v>1229</v>
      </c>
      <c r="N452" s="63" t="s">
        <v>90</v>
      </c>
      <c r="O452" s="63" t="s">
        <v>90</v>
      </c>
      <c r="P452" s="63" t="s">
        <v>90</v>
      </c>
      <c r="Q452" s="63">
        <v>11</v>
      </c>
      <c r="R452" s="63" t="s">
        <v>71</v>
      </c>
      <c r="S452" s="63" t="s">
        <v>206</v>
      </c>
      <c r="T452" s="63" t="s">
        <v>73</v>
      </c>
      <c r="U452" s="83">
        <v>14000000</v>
      </c>
      <c r="V452" s="83">
        <v>14000000</v>
      </c>
      <c r="W452" s="63" t="s">
        <v>74</v>
      </c>
      <c r="X452" s="63" t="s">
        <v>65</v>
      </c>
      <c r="Y452" s="63" t="s">
        <v>1182</v>
      </c>
      <c r="Z452" s="63" t="s">
        <v>100</v>
      </c>
      <c r="AA452" s="61">
        <v>6012220601</v>
      </c>
      <c r="AB452" s="63" t="s">
        <v>101</v>
      </c>
      <c r="AC452" s="79">
        <v>14000000</v>
      </c>
      <c r="AD452" s="70"/>
      <c r="AE452" s="70"/>
      <c r="AF452" s="79">
        <v>1272727</v>
      </c>
      <c r="AG452" s="70"/>
      <c r="AH452" s="79">
        <v>1272727</v>
      </c>
      <c r="AI452" s="70"/>
      <c r="AJ452" s="79">
        <v>1272727</v>
      </c>
      <c r="AK452" s="70"/>
      <c r="AL452" s="83">
        <v>1272727</v>
      </c>
      <c r="AM452" s="82"/>
      <c r="AN452" s="79">
        <v>1272727</v>
      </c>
      <c r="AO452" s="70"/>
      <c r="AP452" s="79">
        <v>1272727</v>
      </c>
      <c r="AQ452" s="70"/>
      <c r="AR452" s="79">
        <v>1272727</v>
      </c>
      <c r="AS452" s="70"/>
      <c r="AT452" s="79">
        <v>1272727</v>
      </c>
      <c r="AU452" s="70"/>
      <c r="AV452" s="79">
        <v>1272727</v>
      </c>
      <c r="AW452" s="70"/>
      <c r="AX452" s="79">
        <v>1272727</v>
      </c>
      <c r="AY452" s="70"/>
      <c r="AZ452" s="79">
        <v>1272730</v>
      </c>
      <c r="BA452" s="70">
        <f t="shared" ref="BA452:BB452" si="447">AC452+AE452+AG452+AI452+AK452+AM452+AO452+AQ452+AS452+AU452+AW452+AY452</f>
        <v>14000000</v>
      </c>
      <c r="BB452" s="70">
        <f t="shared" si="447"/>
        <v>14000000</v>
      </c>
      <c r="BC452" s="71">
        <f t="shared" si="1"/>
        <v>0</v>
      </c>
      <c r="BD452" s="72">
        <f t="shared" si="2"/>
        <v>0</v>
      </c>
      <c r="BE452" s="72">
        <f t="shared" si="3"/>
        <v>0</v>
      </c>
    </row>
    <row r="453" spans="1:57" s="73" customFormat="1" ht="14.25" customHeight="1">
      <c r="A453" s="61" t="s">
        <v>1178</v>
      </c>
      <c r="B453" s="61" t="s">
        <v>58</v>
      </c>
      <c r="C453" s="94" t="s">
        <v>674</v>
      </c>
      <c r="D453" s="94" t="s">
        <v>60</v>
      </c>
      <c r="E453" s="94" t="s">
        <v>102</v>
      </c>
      <c r="F453" s="61" t="s">
        <v>1230</v>
      </c>
      <c r="G453" s="63" t="s">
        <v>674</v>
      </c>
      <c r="H453" s="63" t="s">
        <v>674</v>
      </c>
      <c r="I453" s="63" t="s">
        <v>674</v>
      </c>
      <c r="J453" s="64">
        <v>80111707</v>
      </c>
      <c r="K453" s="63" t="s">
        <v>1231</v>
      </c>
      <c r="L453" s="63" t="s">
        <v>128</v>
      </c>
      <c r="M453" s="63" t="s">
        <v>1232</v>
      </c>
      <c r="N453" s="63" t="s">
        <v>85</v>
      </c>
      <c r="O453" s="63" t="s">
        <v>85</v>
      </c>
      <c r="P453" s="63" t="s">
        <v>85</v>
      </c>
      <c r="Q453" s="63">
        <v>9</v>
      </c>
      <c r="R453" s="63" t="s">
        <v>71</v>
      </c>
      <c r="S453" s="63" t="s">
        <v>206</v>
      </c>
      <c r="T453" s="63" t="s">
        <v>73</v>
      </c>
      <c r="U453" s="83">
        <v>9000000</v>
      </c>
      <c r="V453" s="83">
        <v>9000000</v>
      </c>
      <c r="W453" s="63" t="s">
        <v>74</v>
      </c>
      <c r="X453" s="63" t="s">
        <v>65</v>
      </c>
      <c r="Y453" s="63" t="s">
        <v>1182</v>
      </c>
      <c r="Z453" s="63" t="s">
        <v>100</v>
      </c>
      <c r="AA453" s="61">
        <v>6012220601</v>
      </c>
      <c r="AB453" s="63" t="s">
        <v>101</v>
      </c>
      <c r="AC453" s="70"/>
      <c r="AD453" s="70"/>
      <c r="AE453" s="70"/>
      <c r="AF453" s="70"/>
      <c r="AG453" s="79">
        <v>9000000</v>
      </c>
      <c r="AH453" s="70"/>
      <c r="AI453" s="70"/>
      <c r="AJ453" s="79">
        <v>3000000</v>
      </c>
      <c r="AK453" s="70"/>
      <c r="AL453" s="82"/>
      <c r="AM453" s="82"/>
      <c r="AN453" s="70"/>
      <c r="AO453" s="70"/>
      <c r="AP453" s="70"/>
      <c r="AQ453" s="70"/>
      <c r="AR453" s="79">
        <v>3000000</v>
      </c>
      <c r="AS453" s="70"/>
      <c r="AT453" s="70"/>
      <c r="AU453" s="70"/>
      <c r="AV453" s="70"/>
      <c r="AW453" s="70"/>
      <c r="AX453" s="70"/>
      <c r="AY453" s="70"/>
      <c r="AZ453" s="79">
        <v>3000000</v>
      </c>
      <c r="BA453" s="70">
        <f t="shared" ref="BA453:BB453" si="448">AC453+AE453+AG453+AI453+AK453+AM453+AO453+AQ453+AS453+AU453+AW453+AY453</f>
        <v>9000000</v>
      </c>
      <c r="BB453" s="70">
        <f t="shared" si="448"/>
        <v>9000000</v>
      </c>
      <c r="BC453" s="71">
        <f t="shared" si="1"/>
        <v>0</v>
      </c>
      <c r="BD453" s="72">
        <f t="shared" si="2"/>
        <v>0</v>
      </c>
      <c r="BE453" s="72">
        <f t="shared" si="3"/>
        <v>0</v>
      </c>
    </row>
    <row r="454" spans="1:57" s="73" customFormat="1" ht="14.25" customHeight="1">
      <c r="A454" s="61" t="s">
        <v>1178</v>
      </c>
      <c r="B454" s="61" t="s">
        <v>58</v>
      </c>
      <c r="C454" s="94" t="s">
        <v>674</v>
      </c>
      <c r="D454" s="94" t="s">
        <v>60</v>
      </c>
      <c r="E454" s="94">
        <v>32</v>
      </c>
      <c r="F454" s="61" t="s">
        <v>1233</v>
      </c>
      <c r="G454" s="63" t="s">
        <v>674</v>
      </c>
      <c r="H454" s="63" t="s">
        <v>674</v>
      </c>
      <c r="I454" s="63" t="s">
        <v>674</v>
      </c>
      <c r="J454" s="64">
        <v>45101515</v>
      </c>
      <c r="K454" s="63" t="s">
        <v>1234</v>
      </c>
      <c r="L454" s="63" t="s">
        <v>128</v>
      </c>
      <c r="M454" s="63" t="s">
        <v>1235</v>
      </c>
      <c r="N454" s="63" t="s">
        <v>69</v>
      </c>
      <c r="O454" s="63" t="s">
        <v>69</v>
      </c>
      <c r="P454" s="63" t="s">
        <v>69</v>
      </c>
      <c r="Q454" s="63">
        <v>8</v>
      </c>
      <c r="R454" s="63" t="s">
        <v>71</v>
      </c>
      <c r="S454" s="63" t="s">
        <v>206</v>
      </c>
      <c r="T454" s="63" t="s">
        <v>73</v>
      </c>
      <c r="U454" s="83">
        <v>15087676</v>
      </c>
      <c r="V454" s="83">
        <v>15087676</v>
      </c>
      <c r="W454" s="63" t="s">
        <v>74</v>
      </c>
      <c r="X454" s="63" t="s">
        <v>65</v>
      </c>
      <c r="Y454" s="63" t="s">
        <v>1182</v>
      </c>
      <c r="Z454" s="63" t="s">
        <v>100</v>
      </c>
      <c r="AA454" s="61">
        <v>6012220601</v>
      </c>
      <c r="AB454" s="63" t="s">
        <v>101</v>
      </c>
      <c r="AC454" s="79">
        <v>0</v>
      </c>
      <c r="AD454" s="79">
        <v>0</v>
      </c>
      <c r="AE454" s="79">
        <v>0</v>
      </c>
      <c r="AF454" s="79">
        <v>0</v>
      </c>
      <c r="AG454" s="79">
        <v>0</v>
      </c>
      <c r="AH454" s="79">
        <v>0</v>
      </c>
      <c r="AI454" s="79">
        <v>0</v>
      </c>
      <c r="AJ454" s="79">
        <v>0</v>
      </c>
      <c r="AK454" s="79">
        <v>0</v>
      </c>
      <c r="AL454" s="83">
        <v>0</v>
      </c>
      <c r="AM454" s="83">
        <v>0</v>
      </c>
      <c r="AN454" s="79">
        <v>0</v>
      </c>
      <c r="AO454" s="79">
        <v>15087676</v>
      </c>
      <c r="AP454" s="79">
        <v>0</v>
      </c>
      <c r="AQ454" s="79">
        <v>0</v>
      </c>
      <c r="AR454" s="79">
        <v>7543838</v>
      </c>
      <c r="AS454" s="79">
        <v>0</v>
      </c>
      <c r="AT454" s="79">
        <v>7543838</v>
      </c>
      <c r="AU454" s="79">
        <v>0</v>
      </c>
      <c r="AV454" s="79">
        <v>0</v>
      </c>
      <c r="AW454" s="79">
        <v>0</v>
      </c>
      <c r="AX454" s="79">
        <v>0</v>
      </c>
      <c r="AY454" s="79">
        <v>0</v>
      </c>
      <c r="AZ454" s="79">
        <v>0</v>
      </c>
      <c r="BA454" s="70">
        <f t="shared" ref="BA454:BB454" si="449">AC454+AE454+AG454+AI454+AK454+AM454+AO454+AQ454+AS454+AU454+AW454+AY454</f>
        <v>15087676</v>
      </c>
      <c r="BB454" s="70">
        <f t="shared" si="449"/>
        <v>15087676</v>
      </c>
      <c r="BC454" s="71">
        <f t="shared" si="1"/>
        <v>0</v>
      </c>
      <c r="BD454" s="72">
        <f t="shared" si="2"/>
        <v>0</v>
      </c>
      <c r="BE454" s="72">
        <f t="shared" si="3"/>
        <v>0</v>
      </c>
    </row>
    <row r="455" spans="1:57" s="73" customFormat="1" ht="14.25" customHeight="1">
      <c r="A455" s="61" t="s">
        <v>1178</v>
      </c>
      <c r="B455" s="61" t="s">
        <v>58</v>
      </c>
      <c r="C455" s="94" t="s">
        <v>674</v>
      </c>
      <c r="D455" s="94" t="s">
        <v>60</v>
      </c>
      <c r="E455" s="94">
        <v>19</v>
      </c>
      <c r="F455" s="61" t="s">
        <v>1236</v>
      </c>
      <c r="G455" s="63" t="s">
        <v>674</v>
      </c>
      <c r="H455" s="63" t="s">
        <v>674</v>
      </c>
      <c r="I455" s="63" t="s">
        <v>674</v>
      </c>
      <c r="J455" s="64">
        <v>81112501</v>
      </c>
      <c r="K455" s="63" t="s">
        <v>1237</v>
      </c>
      <c r="L455" s="63" t="s">
        <v>128</v>
      </c>
      <c r="M455" s="63" t="s">
        <v>1238</v>
      </c>
      <c r="N455" s="63" t="s">
        <v>69</v>
      </c>
      <c r="O455" s="63" t="s">
        <v>69</v>
      </c>
      <c r="P455" s="63" t="s">
        <v>124</v>
      </c>
      <c r="Q455" s="63">
        <v>8</v>
      </c>
      <c r="R455" s="63" t="s">
        <v>71</v>
      </c>
      <c r="S455" s="63" t="s">
        <v>206</v>
      </c>
      <c r="T455" s="63" t="s">
        <v>73</v>
      </c>
      <c r="U455" s="83">
        <v>2842125</v>
      </c>
      <c r="V455" s="83">
        <v>2842125</v>
      </c>
      <c r="W455" s="74" t="s">
        <v>60</v>
      </c>
      <c r="X455" s="63" t="s">
        <v>1211</v>
      </c>
      <c r="Y455" s="63" t="s">
        <v>1182</v>
      </c>
      <c r="Z455" s="63" t="s">
        <v>100</v>
      </c>
      <c r="AA455" s="61">
        <v>6012220601</v>
      </c>
      <c r="AB455" s="63" t="s">
        <v>101</v>
      </c>
      <c r="AC455" s="79">
        <v>0</v>
      </c>
      <c r="AD455" s="79">
        <v>0</v>
      </c>
      <c r="AE455" s="79">
        <v>0</v>
      </c>
      <c r="AF455" s="79">
        <v>0</v>
      </c>
      <c r="AG455" s="79">
        <v>0</v>
      </c>
      <c r="AH455" s="79">
        <v>0</v>
      </c>
      <c r="AI455" s="79">
        <v>0</v>
      </c>
      <c r="AJ455" s="79">
        <v>0</v>
      </c>
      <c r="AK455" s="79">
        <v>0</v>
      </c>
      <c r="AL455" s="83">
        <v>0</v>
      </c>
      <c r="AM455" s="83">
        <v>0</v>
      </c>
      <c r="AN455" s="79">
        <v>0</v>
      </c>
      <c r="AO455" s="79">
        <v>0</v>
      </c>
      <c r="AP455" s="79">
        <v>0</v>
      </c>
      <c r="AQ455" s="79">
        <v>0</v>
      </c>
      <c r="AR455" s="79">
        <v>0</v>
      </c>
      <c r="AS455" s="79">
        <v>0</v>
      </c>
      <c r="AT455" s="79">
        <v>0</v>
      </c>
      <c r="AU455" s="79">
        <v>0</v>
      </c>
      <c r="AV455" s="79">
        <v>0</v>
      </c>
      <c r="AW455" s="79">
        <v>2842125</v>
      </c>
      <c r="AX455" s="79">
        <v>0</v>
      </c>
      <c r="AY455" s="79">
        <v>0</v>
      </c>
      <c r="AZ455" s="79">
        <v>2842125</v>
      </c>
      <c r="BA455" s="70">
        <f t="shared" ref="BA455:BB455" si="450">AC455+AE455+AG455+AI455+AK455+AM455+AO455+AQ455+AS455+AU455+AW455+AY455</f>
        <v>2842125</v>
      </c>
      <c r="BB455" s="70">
        <f t="shared" si="450"/>
        <v>2842125</v>
      </c>
      <c r="BC455" s="71">
        <f t="shared" si="1"/>
        <v>0</v>
      </c>
      <c r="BD455" s="72">
        <f t="shared" si="2"/>
        <v>0</v>
      </c>
      <c r="BE455" s="72">
        <f t="shared" si="3"/>
        <v>0</v>
      </c>
    </row>
    <row r="456" spans="1:57" s="73" customFormat="1" ht="14.25" customHeight="1">
      <c r="A456" s="61" t="s">
        <v>1178</v>
      </c>
      <c r="B456" s="61" t="s">
        <v>58</v>
      </c>
      <c r="C456" s="94" t="s">
        <v>674</v>
      </c>
      <c r="D456" s="94" t="s">
        <v>60</v>
      </c>
      <c r="E456" s="94" t="s">
        <v>102</v>
      </c>
      <c r="F456" s="61" t="s">
        <v>1239</v>
      </c>
      <c r="G456" s="63" t="s">
        <v>674</v>
      </c>
      <c r="H456" s="63" t="s">
        <v>674</v>
      </c>
      <c r="I456" s="63" t="s">
        <v>674</v>
      </c>
      <c r="J456" s="64">
        <v>44121600</v>
      </c>
      <c r="K456" s="63" t="s">
        <v>1203</v>
      </c>
      <c r="L456" s="63" t="s">
        <v>128</v>
      </c>
      <c r="M456" s="63" t="s">
        <v>1240</v>
      </c>
      <c r="N456" s="63" t="s">
        <v>70</v>
      </c>
      <c r="O456" s="63" t="s">
        <v>70</v>
      </c>
      <c r="P456" s="63" t="s">
        <v>70</v>
      </c>
      <c r="Q456" s="63">
        <v>3</v>
      </c>
      <c r="R456" s="63" t="s">
        <v>71</v>
      </c>
      <c r="S456" s="63" t="s">
        <v>206</v>
      </c>
      <c r="T456" s="63" t="s">
        <v>73</v>
      </c>
      <c r="U456" s="83">
        <v>12000000</v>
      </c>
      <c r="V456" s="83">
        <v>12000000</v>
      </c>
      <c r="W456" s="63" t="s">
        <v>74</v>
      </c>
      <c r="X456" s="63" t="s">
        <v>65</v>
      </c>
      <c r="Y456" s="63" t="s">
        <v>1182</v>
      </c>
      <c r="Z456" s="63" t="s">
        <v>100</v>
      </c>
      <c r="AA456" s="61">
        <v>6012220601</v>
      </c>
      <c r="AB456" s="63" t="s">
        <v>101</v>
      </c>
      <c r="AC456" s="70"/>
      <c r="AD456" s="70"/>
      <c r="AE456" s="70"/>
      <c r="AF456" s="70"/>
      <c r="AG456" s="70"/>
      <c r="AH456" s="70"/>
      <c r="AI456" s="70"/>
      <c r="AJ456" s="70"/>
      <c r="AK456" s="70"/>
      <c r="AL456" s="82"/>
      <c r="AM456" s="82"/>
      <c r="AN456" s="70"/>
      <c r="AO456" s="79">
        <v>12000000</v>
      </c>
      <c r="AP456" s="70"/>
      <c r="AQ456" s="70"/>
      <c r="AR456" s="70"/>
      <c r="AS456" s="70"/>
      <c r="AT456" s="79">
        <v>12000000</v>
      </c>
      <c r="AU456" s="70"/>
      <c r="AV456" s="70"/>
      <c r="AW456" s="70"/>
      <c r="AX456" s="70"/>
      <c r="AY456" s="70"/>
      <c r="AZ456" s="70"/>
      <c r="BA456" s="70">
        <f t="shared" ref="BA456:BB456" si="451">AC456+AE456+AG456+AI456+AK456+AM456+AO456+AQ456+AS456+AU456+AW456+AY456</f>
        <v>12000000</v>
      </c>
      <c r="BB456" s="70">
        <f t="shared" si="451"/>
        <v>12000000</v>
      </c>
      <c r="BC456" s="71">
        <f t="shared" si="1"/>
        <v>0</v>
      </c>
      <c r="BD456" s="72">
        <f t="shared" si="2"/>
        <v>0</v>
      </c>
      <c r="BE456" s="72">
        <f t="shared" si="3"/>
        <v>0</v>
      </c>
    </row>
    <row r="457" spans="1:57" s="73" customFormat="1" ht="14.25" customHeight="1">
      <c r="A457" s="61" t="s">
        <v>1178</v>
      </c>
      <c r="B457" s="61" t="s">
        <v>58</v>
      </c>
      <c r="C457" s="94" t="s">
        <v>674</v>
      </c>
      <c r="D457" s="94" t="s">
        <v>60</v>
      </c>
      <c r="E457" s="94" t="s">
        <v>102</v>
      </c>
      <c r="F457" s="61" t="s">
        <v>1241</v>
      </c>
      <c r="G457" s="63" t="s">
        <v>674</v>
      </c>
      <c r="H457" s="63" t="s">
        <v>674</v>
      </c>
      <c r="I457" s="63" t="s">
        <v>674</v>
      </c>
      <c r="J457" s="64">
        <v>85101503</v>
      </c>
      <c r="K457" s="63" t="s">
        <v>1242</v>
      </c>
      <c r="L457" s="63" t="s">
        <v>128</v>
      </c>
      <c r="M457" s="63" t="s">
        <v>1243</v>
      </c>
      <c r="N457" s="63" t="s">
        <v>205</v>
      </c>
      <c r="O457" s="63" t="s">
        <v>205</v>
      </c>
      <c r="P457" s="63" t="s">
        <v>209</v>
      </c>
      <c r="Q457" s="63">
        <v>2</v>
      </c>
      <c r="R457" s="63" t="s">
        <v>71</v>
      </c>
      <c r="S457" s="63" t="s">
        <v>206</v>
      </c>
      <c r="T457" s="63" t="s">
        <v>73</v>
      </c>
      <c r="U457" s="83">
        <v>35000000</v>
      </c>
      <c r="V457" s="83">
        <v>35000000</v>
      </c>
      <c r="W457" s="63" t="s">
        <v>74</v>
      </c>
      <c r="X457" s="63" t="s">
        <v>65</v>
      </c>
      <c r="Y457" s="63" t="s">
        <v>75</v>
      </c>
      <c r="Z457" s="63" t="s">
        <v>76</v>
      </c>
      <c r="AA457" s="61">
        <v>6012220601</v>
      </c>
      <c r="AB457" s="63" t="s">
        <v>77</v>
      </c>
      <c r="AC457" s="70"/>
      <c r="AD457" s="70"/>
      <c r="AE457" s="70"/>
      <c r="AF457" s="70"/>
      <c r="AG457" s="70"/>
      <c r="AH457" s="70"/>
      <c r="AI457" s="70"/>
      <c r="AJ457" s="70"/>
      <c r="AK457" s="70"/>
      <c r="AL457" s="82"/>
      <c r="AM457" s="82"/>
      <c r="AN457" s="70"/>
      <c r="AO457" s="70"/>
      <c r="AP457" s="70"/>
      <c r="AQ457" s="70"/>
      <c r="AR457" s="70"/>
      <c r="AS457" s="70"/>
      <c r="AT457" s="70"/>
      <c r="AU457" s="70"/>
      <c r="AV457" s="70"/>
      <c r="AW457" s="79">
        <v>35000000</v>
      </c>
      <c r="AX457" s="79">
        <v>35000000</v>
      </c>
      <c r="AY457" s="70"/>
      <c r="AZ457" s="70"/>
      <c r="BA457" s="70">
        <f t="shared" ref="BA457:BB457" si="452">AC457+AE457+AG457+AI457+AK457+AM457+AO457+AQ457+AS457+AU457+AW457+AY457</f>
        <v>35000000</v>
      </c>
      <c r="BB457" s="70">
        <f t="shared" si="452"/>
        <v>35000000</v>
      </c>
      <c r="BC457" s="71">
        <f t="shared" si="1"/>
        <v>0</v>
      </c>
      <c r="BD457" s="72">
        <f t="shared" si="2"/>
        <v>0</v>
      </c>
      <c r="BE457" s="72">
        <f t="shared" si="3"/>
        <v>0</v>
      </c>
    </row>
    <row r="458" spans="1:57" s="73" customFormat="1" ht="14.25" customHeight="1">
      <c r="A458" s="61" t="s">
        <v>1178</v>
      </c>
      <c r="B458" s="61" t="s">
        <v>58</v>
      </c>
      <c r="C458" s="94" t="s">
        <v>674</v>
      </c>
      <c r="D458" s="94" t="s">
        <v>60</v>
      </c>
      <c r="E458" s="94" t="s">
        <v>102</v>
      </c>
      <c r="F458" s="61" t="s">
        <v>1244</v>
      </c>
      <c r="G458" s="63" t="s">
        <v>674</v>
      </c>
      <c r="H458" s="63" t="s">
        <v>674</v>
      </c>
      <c r="I458" s="63" t="s">
        <v>674</v>
      </c>
      <c r="J458" s="64">
        <v>85122201</v>
      </c>
      <c r="K458" s="63" t="s">
        <v>1242</v>
      </c>
      <c r="L458" s="63" t="s">
        <v>128</v>
      </c>
      <c r="M458" s="63" t="s">
        <v>1245</v>
      </c>
      <c r="N458" s="63" t="s">
        <v>84</v>
      </c>
      <c r="O458" s="63" t="s">
        <v>84</v>
      </c>
      <c r="P458" s="63" t="s">
        <v>85</v>
      </c>
      <c r="Q458" s="63">
        <v>10</v>
      </c>
      <c r="R458" s="63" t="s">
        <v>71</v>
      </c>
      <c r="S458" s="63" t="s">
        <v>206</v>
      </c>
      <c r="T458" s="63" t="s">
        <v>73</v>
      </c>
      <c r="U458" s="83">
        <v>17292512</v>
      </c>
      <c r="V458" s="83">
        <v>17292512</v>
      </c>
      <c r="W458" s="63" t="s">
        <v>74</v>
      </c>
      <c r="X458" s="63" t="s">
        <v>65</v>
      </c>
      <c r="Y458" s="63" t="s">
        <v>75</v>
      </c>
      <c r="Z458" s="63" t="s">
        <v>76</v>
      </c>
      <c r="AA458" s="61">
        <v>6012220601</v>
      </c>
      <c r="AB458" s="63" t="s">
        <v>77</v>
      </c>
      <c r="AC458" s="70"/>
      <c r="AD458" s="70"/>
      <c r="AE458" s="70"/>
      <c r="AF458" s="70"/>
      <c r="AG458" s="79">
        <v>17292512</v>
      </c>
      <c r="AH458" s="79">
        <v>2585024</v>
      </c>
      <c r="AI458" s="70"/>
      <c r="AJ458" s="79">
        <v>2000000</v>
      </c>
      <c r="AK458" s="70"/>
      <c r="AL458" s="83">
        <v>1800000</v>
      </c>
      <c r="AM458" s="82"/>
      <c r="AN458" s="79">
        <v>1700000</v>
      </c>
      <c r="AO458" s="70"/>
      <c r="AP458" s="79">
        <v>1700000</v>
      </c>
      <c r="AQ458" s="70"/>
      <c r="AR458" s="79">
        <v>1700000</v>
      </c>
      <c r="AS458" s="70"/>
      <c r="AT458" s="79">
        <v>1600000</v>
      </c>
      <c r="AU458" s="70"/>
      <c r="AV458" s="79">
        <v>1600000</v>
      </c>
      <c r="AW458" s="70"/>
      <c r="AX458" s="79">
        <v>1600000</v>
      </c>
      <c r="AY458" s="70"/>
      <c r="AZ458" s="79">
        <v>1007488</v>
      </c>
      <c r="BA458" s="70">
        <f t="shared" ref="BA458:BB458" si="453">AC458+AE458+AG458+AI458+AK458+AM458+AO458+AQ458+AS458+AU458+AW458+AY458</f>
        <v>17292512</v>
      </c>
      <c r="BB458" s="70">
        <f t="shared" si="453"/>
        <v>17292512</v>
      </c>
      <c r="BC458" s="71">
        <f t="shared" si="1"/>
        <v>0</v>
      </c>
      <c r="BD458" s="72">
        <f t="shared" si="2"/>
        <v>0</v>
      </c>
      <c r="BE458" s="72">
        <f t="shared" si="3"/>
        <v>0</v>
      </c>
    </row>
    <row r="459" spans="1:57" s="73" customFormat="1" ht="14.25" customHeight="1">
      <c r="A459" s="61" t="s">
        <v>1178</v>
      </c>
      <c r="B459" s="61" t="s">
        <v>58</v>
      </c>
      <c r="C459" s="94" t="s">
        <v>674</v>
      </c>
      <c r="D459" s="94" t="s">
        <v>60</v>
      </c>
      <c r="E459" s="94">
        <v>12</v>
      </c>
      <c r="F459" s="61" t="s">
        <v>1246</v>
      </c>
      <c r="G459" s="63" t="s">
        <v>674</v>
      </c>
      <c r="H459" s="63" t="s">
        <v>674</v>
      </c>
      <c r="I459" s="63" t="s">
        <v>674</v>
      </c>
      <c r="J459" s="64">
        <v>93141506</v>
      </c>
      <c r="K459" s="63" t="s">
        <v>1247</v>
      </c>
      <c r="L459" s="63" t="s">
        <v>128</v>
      </c>
      <c r="M459" s="63" t="s">
        <v>1248</v>
      </c>
      <c r="N459" s="63" t="s">
        <v>85</v>
      </c>
      <c r="O459" s="63" t="s">
        <v>85</v>
      </c>
      <c r="P459" s="63" t="s">
        <v>85</v>
      </c>
      <c r="Q459" s="63">
        <v>9</v>
      </c>
      <c r="R459" s="63" t="s">
        <v>71</v>
      </c>
      <c r="S459" s="63" t="s">
        <v>206</v>
      </c>
      <c r="T459" s="63" t="s">
        <v>73</v>
      </c>
      <c r="U459" s="83">
        <v>263000000</v>
      </c>
      <c r="V459" s="83">
        <v>263000000</v>
      </c>
      <c r="W459" s="63" t="s">
        <v>74</v>
      </c>
      <c r="X459" s="63" t="s">
        <v>65</v>
      </c>
      <c r="Y459" s="63" t="s">
        <v>75</v>
      </c>
      <c r="Z459" s="63" t="s">
        <v>76</v>
      </c>
      <c r="AA459" s="61">
        <v>6012220601</v>
      </c>
      <c r="AB459" s="63" t="s">
        <v>77</v>
      </c>
      <c r="AC459" s="79">
        <v>0</v>
      </c>
      <c r="AD459" s="79">
        <v>0</v>
      </c>
      <c r="AE459" s="79">
        <v>0</v>
      </c>
      <c r="AF459" s="79">
        <v>0</v>
      </c>
      <c r="AG459" s="79">
        <v>263000000</v>
      </c>
      <c r="AH459" s="79">
        <v>0</v>
      </c>
      <c r="AI459" s="79">
        <v>0</v>
      </c>
      <c r="AJ459" s="79">
        <v>1300000</v>
      </c>
      <c r="AK459" s="79">
        <v>0</v>
      </c>
      <c r="AL459" s="83">
        <v>8550000</v>
      </c>
      <c r="AM459" s="83">
        <v>0</v>
      </c>
      <c r="AN459" s="79">
        <v>8550000</v>
      </c>
      <c r="AO459" s="79">
        <v>0</v>
      </c>
      <c r="AP459" s="79">
        <v>105200000</v>
      </c>
      <c r="AQ459" s="79">
        <v>0</v>
      </c>
      <c r="AR459" s="79">
        <v>8550000</v>
      </c>
      <c r="AS459" s="79">
        <v>0</v>
      </c>
      <c r="AT459" s="79">
        <v>8550000</v>
      </c>
      <c r="AU459" s="79">
        <v>0</v>
      </c>
      <c r="AV459" s="79">
        <v>8550000</v>
      </c>
      <c r="AW459" s="79">
        <v>0</v>
      </c>
      <c r="AX459" s="79">
        <v>8550000</v>
      </c>
      <c r="AY459" s="79">
        <v>0</v>
      </c>
      <c r="AZ459" s="79">
        <v>105200000</v>
      </c>
      <c r="BA459" s="70">
        <f t="shared" ref="BA459:BB459" si="454">AC459+AE459+AG459+AI459+AK459+AM459+AO459+AQ459+AS459+AU459+AW459+AY459</f>
        <v>263000000</v>
      </c>
      <c r="BB459" s="70">
        <f t="shared" si="454"/>
        <v>263000000</v>
      </c>
      <c r="BC459" s="71">
        <f t="shared" si="1"/>
        <v>0</v>
      </c>
      <c r="BD459" s="72">
        <f t="shared" si="2"/>
        <v>0</v>
      </c>
      <c r="BE459" s="72">
        <f t="shared" si="3"/>
        <v>0</v>
      </c>
    </row>
    <row r="460" spans="1:57" s="73" customFormat="1" ht="14.25" customHeight="1">
      <c r="A460" s="61" t="s">
        <v>1178</v>
      </c>
      <c r="B460" s="61" t="s">
        <v>58</v>
      </c>
      <c r="C460" s="94" t="s">
        <v>674</v>
      </c>
      <c r="D460" s="94" t="s">
        <v>60</v>
      </c>
      <c r="E460" s="94" t="s">
        <v>102</v>
      </c>
      <c r="F460" s="61" t="s">
        <v>1249</v>
      </c>
      <c r="G460" s="63" t="s">
        <v>674</v>
      </c>
      <c r="H460" s="63" t="s">
        <v>674</v>
      </c>
      <c r="I460" s="63" t="s">
        <v>674</v>
      </c>
      <c r="J460" s="64">
        <v>42172001</v>
      </c>
      <c r="K460" s="63" t="s">
        <v>1250</v>
      </c>
      <c r="L460" s="63" t="s">
        <v>128</v>
      </c>
      <c r="M460" s="63" t="s">
        <v>1251</v>
      </c>
      <c r="N460" s="63" t="s">
        <v>124</v>
      </c>
      <c r="O460" s="63" t="s">
        <v>124</v>
      </c>
      <c r="P460" s="63" t="s">
        <v>125</v>
      </c>
      <c r="Q460" s="63">
        <v>5</v>
      </c>
      <c r="R460" s="63" t="s">
        <v>71</v>
      </c>
      <c r="S460" s="63" t="s">
        <v>206</v>
      </c>
      <c r="T460" s="63" t="s">
        <v>73</v>
      </c>
      <c r="U460" s="83">
        <v>4389000</v>
      </c>
      <c r="V460" s="83">
        <v>4389000</v>
      </c>
      <c r="W460" s="63" t="s">
        <v>74</v>
      </c>
      <c r="X460" s="63" t="s">
        <v>65</v>
      </c>
      <c r="Y460" s="63" t="s">
        <v>75</v>
      </c>
      <c r="Z460" s="63" t="s">
        <v>76</v>
      </c>
      <c r="AA460" s="61">
        <v>6012220601</v>
      </c>
      <c r="AB460" s="63" t="s">
        <v>77</v>
      </c>
      <c r="AC460" s="70"/>
      <c r="AD460" s="70"/>
      <c r="AE460" s="70"/>
      <c r="AF460" s="70"/>
      <c r="AG460" s="70"/>
      <c r="AH460" s="70"/>
      <c r="AI460" s="70"/>
      <c r="AJ460" s="70"/>
      <c r="AK460" s="70"/>
      <c r="AL460" s="82"/>
      <c r="AM460" s="83">
        <v>4389000</v>
      </c>
      <c r="AN460" s="70"/>
      <c r="AO460" s="70"/>
      <c r="AP460" s="70"/>
      <c r="AQ460" s="70"/>
      <c r="AR460" s="79">
        <v>1463000</v>
      </c>
      <c r="AS460" s="70"/>
      <c r="AT460" s="70"/>
      <c r="AU460" s="70"/>
      <c r="AV460" s="79">
        <v>1463000</v>
      </c>
      <c r="AW460" s="70"/>
      <c r="AX460" s="79">
        <v>1463000</v>
      </c>
      <c r="AY460" s="70"/>
      <c r="AZ460" s="70"/>
      <c r="BA460" s="70">
        <f t="shared" ref="BA460:BB460" si="455">AC460+AE460+AG460+AI460+AK460+AM460+AO460+AQ460+AS460+AU460+AW460+AY460</f>
        <v>4389000</v>
      </c>
      <c r="BB460" s="70">
        <f t="shared" si="455"/>
        <v>4389000</v>
      </c>
      <c r="BC460" s="71">
        <f t="shared" si="1"/>
        <v>0</v>
      </c>
      <c r="BD460" s="72">
        <f t="shared" si="2"/>
        <v>0</v>
      </c>
      <c r="BE460" s="72">
        <f t="shared" si="3"/>
        <v>0</v>
      </c>
    </row>
    <row r="461" spans="1:57" s="73" customFormat="1" ht="14.25" customHeight="1">
      <c r="A461" s="61" t="s">
        <v>1178</v>
      </c>
      <c r="B461" s="61" t="s">
        <v>58</v>
      </c>
      <c r="C461" s="94" t="s">
        <v>674</v>
      </c>
      <c r="D461" s="94" t="s">
        <v>60</v>
      </c>
      <c r="E461" s="94">
        <v>18</v>
      </c>
      <c r="F461" s="61" t="s">
        <v>1252</v>
      </c>
      <c r="G461" s="63" t="s">
        <v>674</v>
      </c>
      <c r="H461" s="63" t="s">
        <v>674</v>
      </c>
      <c r="I461" s="63" t="s">
        <v>674</v>
      </c>
      <c r="J461" s="64">
        <v>80111620</v>
      </c>
      <c r="K461" s="63" t="s">
        <v>1253</v>
      </c>
      <c r="L461" s="63" t="s">
        <v>82</v>
      </c>
      <c r="M461" s="63" t="s">
        <v>1254</v>
      </c>
      <c r="N461" s="63" t="s">
        <v>84</v>
      </c>
      <c r="O461" s="63" t="s">
        <v>85</v>
      </c>
      <c r="P461" s="63" t="s">
        <v>69</v>
      </c>
      <c r="Q461" s="63">
        <v>3</v>
      </c>
      <c r="R461" s="63" t="s">
        <v>71</v>
      </c>
      <c r="S461" s="63" t="s">
        <v>72</v>
      </c>
      <c r="T461" s="63" t="s">
        <v>73</v>
      </c>
      <c r="U461" s="83">
        <v>20180280</v>
      </c>
      <c r="V461" s="83">
        <v>20180280</v>
      </c>
      <c r="W461" s="63" t="s">
        <v>74</v>
      </c>
      <c r="X461" s="63" t="s">
        <v>65</v>
      </c>
      <c r="Y461" s="63" t="s">
        <v>1182</v>
      </c>
      <c r="Z461" s="63" t="s">
        <v>100</v>
      </c>
      <c r="AA461" s="61">
        <v>6012220601</v>
      </c>
      <c r="AB461" s="63" t="s">
        <v>101</v>
      </c>
      <c r="AC461" s="79">
        <v>0</v>
      </c>
      <c r="AD461" s="79">
        <v>0</v>
      </c>
      <c r="AE461" s="79">
        <v>0</v>
      </c>
      <c r="AF461" s="79">
        <v>0</v>
      </c>
      <c r="AG461" s="79">
        <v>0</v>
      </c>
      <c r="AH461" s="79">
        <v>0</v>
      </c>
      <c r="AI461" s="79">
        <v>20180280</v>
      </c>
      <c r="AJ461" s="79">
        <v>0</v>
      </c>
      <c r="AK461" s="79">
        <v>0</v>
      </c>
      <c r="AL461" s="83">
        <v>6726760</v>
      </c>
      <c r="AM461" s="83">
        <v>0</v>
      </c>
      <c r="AN461" s="79">
        <v>6726760</v>
      </c>
      <c r="AO461" s="79">
        <v>0</v>
      </c>
      <c r="AP461" s="79">
        <v>6726760</v>
      </c>
      <c r="AQ461" s="79">
        <v>0</v>
      </c>
      <c r="AR461" s="79">
        <v>0</v>
      </c>
      <c r="AS461" s="79">
        <v>0</v>
      </c>
      <c r="AT461" s="79">
        <v>0</v>
      </c>
      <c r="AU461" s="79">
        <v>0</v>
      </c>
      <c r="AV461" s="79">
        <v>0</v>
      </c>
      <c r="AW461" s="79">
        <v>0</v>
      </c>
      <c r="AX461" s="79">
        <v>0</v>
      </c>
      <c r="AY461" s="79">
        <v>0</v>
      </c>
      <c r="AZ461" s="79">
        <v>0</v>
      </c>
      <c r="BA461" s="70">
        <f t="shared" ref="BA461:BB461" si="456">AC461+AE461+AG461+AI461+AK461+AM461+AO461+AQ461+AS461+AU461+AW461+AY461</f>
        <v>20180280</v>
      </c>
      <c r="BB461" s="70">
        <f t="shared" si="456"/>
        <v>20180280</v>
      </c>
      <c r="BC461" s="71">
        <f t="shared" si="1"/>
        <v>0</v>
      </c>
      <c r="BD461" s="72">
        <f t="shared" si="2"/>
        <v>0</v>
      </c>
      <c r="BE461" s="72">
        <f t="shared" si="3"/>
        <v>0</v>
      </c>
    </row>
    <row r="462" spans="1:57" s="73" customFormat="1" ht="14.25" customHeight="1">
      <c r="A462" s="61" t="s">
        <v>1178</v>
      </c>
      <c r="B462" s="61" t="s">
        <v>58</v>
      </c>
      <c r="C462" s="94" t="s">
        <v>674</v>
      </c>
      <c r="D462" s="94" t="s">
        <v>60</v>
      </c>
      <c r="E462" s="94" t="s">
        <v>102</v>
      </c>
      <c r="F462" s="61" t="s">
        <v>1255</v>
      </c>
      <c r="G462" s="63" t="s">
        <v>674</v>
      </c>
      <c r="H462" s="63" t="s">
        <v>674</v>
      </c>
      <c r="I462" s="63" t="s">
        <v>674</v>
      </c>
      <c r="J462" s="64">
        <v>80111620</v>
      </c>
      <c r="K462" s="63" t="s">
        <v>1253</v>
      </c>
      <c r="L462" s="63" t="s">
        <v>82</v>
      </c>
      <c r="M462" s="63" t="s">
        <v>1256</v>
      </c>
      <c r="N462" s="63" t="s">
        <v>90</v>
      </c>
      <c r="O462" s="63" t="s">
        <v>90</v>
      </c>
      <c r="P462" s="63" t="s">
        <v>90</v>
      </c>
      <c r="Q462" s="63">
        <v>11.5</v>
      </c>
      <c r="R462" s="63" t="s">
        <v>71</v>
      </c>
      <c r="S462" s="63" t="s">
        <v>72</v>
      </c>
      <c r="T462" s="63" t="s">
        <v>73</v>
      </c>
      <c r="U462" s="83">
        <v>85525040</v>
      </c>
      <c r="V462" s="83">
        <v>85525040</v>
      </c>
      <c r="W462" s="63" t="s">
        <v>74</v>
      </c>
      <c r="X462" s="63" t="s">
        <v>65</v>
      </c>
      <c r="Y462" s="63" t="s">
        <v>1257</v>
      </c>
      <c r="Z462" s="63" t="s">
        <v>1258</v>
      </c>
      <c r="AA462" s="61">
        <v>6012220601</v>
      </c>
      <c r="AB462" s="63" t="s">
        <v>1259</v>
      </c>
      <c r="AC462" s="79">
        <v>85525040</v>
      </c>
      <c r="AD462" s="70"/>
      <c r="AE462" s="70"/>
      <c r="AF462" s="79">
        <v>3718540</v>
      </c>
      <c r="AG462" s="70"/>
      <c r="AH462" s="79">
        <v>7436960</v>
      </c>
      <c r="AI462" s="70"/>
      <c r="AJ462" s="79">
        <v>7436960</v>
      </c>
      <c r="AK462" s="70"/>
      <c r="AL462" s="83">
        <v>7436960</v>
      </c>
      <c r="AM462" s="82"/>
      <c r="AN462" s="79">
        <v>7436960</v>
      </c>
      <c r="AO462" s="70"/>
      <c r="AP462" s="79">
        <v>7436960</v>
      </c>
      <c r="AQ462" s="70"/>
      <c r="AR462" s="79">
        <v>7436960</v>
      </c>
      <c r="AS462" s="70"/>
      <c r="AT462" s="79">
        <v>7436960</v>
      </c>
      <c r="AU462" s="70"/>
      <c r="AV462" s="79">
        <v>7436960</v>
      </c>
      <c r="AW462" s="70"/>
      <c r="AX462" s="79">
        <v>7436960</v>
      </c>
      <c r="AY462" s="70"/>
      <c r="AZ462" s="79">
        <v>14873860</v>
      </c>
      <c r="BA462" s="70">
        <f t="shared" ref="BA462:BB462" si="457">AC462+AE462+AG462+AI462+AK462+AM462+AO462+AQ462+AS462+AU462+AW462+AY462</f>
        <v>85525040</v>
      </c>
      <c r="BB462" s="70">
        <f t="shared" si="457"/>
        <v>85525040</v>
      </c>
      <c r="BC462" s="71">
        <f t="shared" si="1"/>
        <v>0</v>
      </c>
      <c r="BD462" s="72">
        <f t="shared" si="2"/>
        <v>0</v>
      </c>
      <c r="BE462" s="72">
        <f t="shared" si="3"/>
        <v>0</v>
      </c>
    </row>
    <row r="463" spans="1:57" s="73" customFormat="1" ht="14.25" customHeight="1">
      <c r="A463" s="61" t="s">
        <v>1178</v>
      </c>
      <c r="B463" s="61" t="s">
        <v>58</v>
      </c>
      <c r="C463" s="94" t="s">
        <v>674</v>
      </c>
      <c r="D463" s="94" t="s">
        <v>60</v>
      </c>
      <c r="E463" s="94" t="s">
        <v>102</v>
      </c>
      <c r="F463" s="61" t="s">
        <v>1260</v>
      </c>
      <c r="G463" s="63" t="s">
        <v>674</v>
      </c>
      <c r="H463" s="63" t="s">
        <v>674</v>
      </c>
      <c r="I463" s="63" t="s">
        <v>674</v>
      </c>
      <c r="J463" s="64">
        <v>80111620</v>
      </c>
      <c r="K463" s="63" t="s">
        <v>1253</v>
      </c>
      <c r="L463" s="63" t="s">
        <v>82</v>
      </c>
      <c r="M463" s="63" t="s">
        <v>1261</v>
      </c>
      <c r="N463" s="63" t="s">
        <v>90</v>
      </c>
      <c r="O463" s="63" t="s">
        <v>90</v>
      </c>
      <c r="P463" s="63" t="s">
        <v>90</v>
      </c>
      <c r="Q463" s="63">
        <v>11.5</v>
      </c>
      <c r="R463" s="63" t="s">
        <v>71</v>
      </c>
      <c r="S463" s="63" t="s">
        <v>72</v>
      </c>
      <c r="T463" s="63" t="s">
        <v>73</v>
      </c>
      <c r="U463" s="83">
        <v>90933333</v>
      </c>
      <c r="V463" s="83">
        <v>90933333</v>
      </c>
      <c r="W463" s="63" t="s">
        <v>74</v>
      </c>
      <c r="X463" s="63" t="s">
        <v>65</v>
      </c>
      <c r="Y463" s="63" t="s">
        <v>75</v>
      </c>
      <c r="Z463" s="63" t="s">
        <v>76</v>
      </c>
      <c r="AA463" s="61">
        <v>6012220601</v>
      </c>
      <c r="AB463" s="63" t="s">
        <v>101</v>
      </c>
      <c r="AC463" s="79">
        <v>90933333</v>
      </c>
      <c r="AD463" s="70"/>
      <c r="AE463" s="70"/>
      <c r="AF463" s="79">
        <v>2933333</v>
      </c>
      <c r="AG463" s="70"/>
      <c r="AH463" s="79">
        <v>8000000</v>
      </c>
      <c r="AI463" s="70"/>
      <c r="AJ463" s="79">
        <v>8000000</v>
      </c>
      <c r="AK463" s="70"/>
      <c r="AL463" s="83">
        <v>8000000</v>
      </c>
      <c r="AM463" s="82"/>
      <c r="AN463" s="79">
        <v>8000000</v>
      </c>
      <c r="AO463" s="70"/>
      <c r="AP463" s="79">
        <v>8000000</v>
      </c>
      <c r="AQ463" s="79"/>
      <c r="AR463" s="79">
        <v>8000000</v>
      </c>
      <c r="AS463" s="70"/>
      <c r="AT463" s="79">
        <v>8000000</v>
      </c>
      <c r="AU463" s="70"/>
      <c r="AV463" s="79">
        <v>8000000</v>
      </c>
      <c r="AW463" s="70"/>
      <c r="AX463" s="79">
        <v>8000000</v>
      </c>
      <c r="AY463" s="70"/>
      <c r="AZ463" s="79">
        <v>16000000</v>
      </c>
      <c r="BA463" s="70">
        <f t="shared" ref="BA463:BB463" si="458">AC463+AE463+AG463+AI463+AK463+AM463+AO463+AQ463+AS463+AU463+AW463+AY463</f>
        <v>90933333</v>
      </c>
      <c r="BB463" s="70">
        <f t="shared" si="458"/>
        <v>90933333</v>
      </c>
      <c r="BC463" s="71">
        <f t="shared" si="1"/>
        <v>0</v>
      </c>
      <c r="BD463" s="72">
        <f t="shared" si="2"/>
        <v>0</v>
      </c>
      <c r="BE463" s="72">
        <f t="shared" si="3"/>
        <v>0</v>
      </c>
    </row>
    <row r="464" spans="1:57" s="73" customFormat="1" ht="14.25" customHeight="1">
      <c r="A464" s="61" t="s">
        <v>1178</v>
      </c>
      <c r="B464" s="61" t="s">
        <v>58</v>
      </c>
      <c r="C464" s="94" t="s">
        <v>674</v>
      </c>
      <c r="D464" s="94" t="s">
        <v>60</v>
      </c>
      <c r="E464" s="94" t="s">
        <v>102</v>
      </c>
      <c r="F464" s="61" t="s">
        <v>1262</v>
      </c>
      <c r="G464" s="63" t="s">
        <v>674</v>
      </c>
      <c r="H464" s="63" t="s">
        <v>674</v>
      </c>
      <c r="I464" s="63" t="s">
        <v>674</v>
      </c>
      <c r="J464" s="64">
        <v>85101508</v>
      </c>
      <c r="K464" s="63" t="s">
        <v>1242</v>
      </c>
      <c r="L464" s="63" t="s">
        <v>128</v>
      </c>
      <c r="M464" s="63" t="s">
        <v>1263</v>
      </c>
      <c r="N464" s="63" t="s">
        <v>70</v>
      </c>
      <c r="O464" s="63" t="s">
        <v>70</v>
      </c>
      <c r="P464" s="63" t="s">
        <v>139</v>
      </c>
      <c r="Q464" s="63">
        <v>4</v>
      </c>
      <c r="R464" s="63" t="s">
        <v>71</v>
      </c>
      <c r="S464" s="63" t="s">
        <v>206</v>
      </c>
      <c r="T464" s="63" t="s">
        <v>73</v>
      </c>
      <c r="U464" s="83">
        <v>6210000</v>
      </c>
      <c r="V464" s="83">
        <v>6210000</v>
      </c>
      <c r="W464" s="63" t="s">
        <v>74</v>
      </c>
      <c r="X464" s="63" t="s">
        <v>65</v>
      </c>
      <c r="Y464" s="63" t="s">
        <v>75</v>
      </c>
      <c r="Z464" s="63" t="s">
        <v>76</v>
      </c>
      <c r="AA464" s="61">
        <v>6012220601</v>
      </c>
      <c r="AB464" s="63" t="s">
        <v>77</v>
      </c>
      <c r="AC464" s="79"/>
      <c r="AD464" s="70"/>
      <c r="AE464" s="70"/>
      <c r="AF464" s="79"/>
      <c r="AG464" s="70"/>
      <c r="AH464" s="79"/>
      <c r="AI464" s="70"/>
      <c r="AJ464" s="79"/>
      <c r="AK464" s="70"/>
      <c r="AL464" s="83"/>
      <c r="AM464" s="82"/>
      <c r="AN464" s="79"/>
      <c r="AO464" s="70"/>
      <c r="AP464" s="70"/>
      <c r="AQ464" s="79">
        <v>6210000</v>
      </c>
      <c r="AR464" s="70"/>
      <c r="AS464" s="70"/>
      <c r="AT464" s="79">
        <v>1552500</v>
      </c>
      <c r="AU464" s="70"/>
      <c r="AV464" s="79">
        <v>1552500</v>
      </c>
      <c r="AW464" s="70"/>
      <c r="AX464" s="79">
        <v>1552500</v>
      </c>
      <c r="AY464" s="70"/>
      <c r="AZ464" s="79">
        <v>1552500</v>
      </c>
      <c r="BA464" s="70">
        <f t="shared" ref="BA464:BB464" si="459">AC464+AE464+AG464+AI464+AK464+AM464+AO464+AQ464+AS464+AU464+AW464+AY464</f>
        <v>6210000</v>
      </c>
      <c r="BB464" s="70">
        <f t="shared" si="459"/>
        <v>6210000</v>
      </c>
      <c r="BC464" s="71">
        <f t="shared" si="1"/>
        <v>0</v>
      </c>
      <c r="BD464" s="72">
        <f t="shared" si="2"/>
        <v>0</v>
      </c>
      <c r="BE464" s="72">
        <f t="shared" si="3"/>
        <v>0</v>
      </c>
    </row>
    <row r="465" spans="1:57" s="73" customFormat="1" ht="14.25" customHeight="1">
      <c r="A465" s="61" t="s">
        <v>1178</v>
      </c>
      <c r="B465" s="61" t="s">
        <v>58</v>
      </c>
      <c r="C465" s="94" t="s">
        <v>674</v>
      </c>
      <c r="D465" s="94" t="s">
        <v>60</v>
      </c>
      <c r="E465" s="94" t="s">
        <v>102</v>
      </c>
      <c r="F465" s="61" t="s">
        <v>1264</v>
      </c>
      <c r="G465" s="63" t="s">
        <v>674</v>
      </c>
      <c r="H465" s="63" t="s">
        <v>674</v>
      </c>
      <c r="I465" s="63" t="s">
        <v>674</v>
      </c>
      <c r="J465" s="64">
        <v>80111620</v>
      </c>
      <c r="K465" s="63" t="s">
        <v>1253</v>
      </c>
      <c r="L465" s="63" t="s">
        <v>82</v>
      </c>
      <c r="M465" s="63" t="s">
        <v>1265</v>
      </c>
      <c r="N465" s="63" t="s">
        <v>90</v>
      </c>
      <c r="O465" s="63" t="s">
        <v>90</v>
      </c>
      <c r="P465" s="63" t="s">
        <v>90</v>
      </c>
      <c r="Q465" s="63">
        <v>4</v>
      </c>
      <c r="R465" s="63" t="s">
        <v>71</v>
      </c>
      <c r="S465" s="63" t="s">
        <v>72</v>
      </c>
      <c r="T465" s="63" t="s">
        <v>73</v>
      </c>
      <c r="U465" s="83">
        <v>29921047</v>
      </c>
      <c r="V465" s="83">
        <v>29921047</v>
      </c>
      <c r="W465" s="63" t="s">
        <v>74</v>
      </c>
      <c r="X465" s="63" t="s">
        <v>65</v>
      </c>
      <c r="Y465" s="63" t="s">
        <v>1182</v>
      </c>
      <c r="Z465" s="63" t="s">
        <v>100</v>
      </c>
      <c r="AA465" s="61">
        <v>6012220601</v>
      </c>
      <c r="AB465" s="63" t="s">
        <v>101</v>
      </c>
      <c r="AC465" s="79">
        <v>29921047</v>
      </c>
      <c r="AD465" s="70"/>
      <c r="AE465" s="70"/>
      <c r="AF465" s="79">
        <v>3891687</v>
      </c>
      <c r="AG465" s="70"/>
      <c r="AH465" s="79">
        <v>7436960</v>
      </c>
      <c r="AI465" s="70"/>
      <c r="AJ465" s="79">
        <v>7436960</v>
      </c>
      <c r="AK465" s="70"/>
      <c r="AL465" s="83">
        <v>7436960</v>
      </c>
      <c r="AM465" s="82"/>
      <c r="AN465" s="79">
        <v>3718480</v>
      </c>
      <c r="AO465" s="70"/>
      <c r="AP465" s="79"/>
      <c r="AQ465" s="70"/>
      <c r="AR465" s="79"/>
      <c r="AS465" s="70"/>
      <c r="AT465" s="79"/>
      <c r="AU465" s="70"/>
      <c r="AV465" s="79"/>
      <c r="AW465" s="70"/>
      <c r="AX465" s="70"/>
      <c r="AY465" s="70"/>
      <c r="AZ465" s="70"/>
      <c r="BA465" s="70">
        <f t="shared" ref="BA465:BB465" si="460">AC465+AE465+AG465+AI465+AK465+AM465+AO465+AQ465+AS465+AU465+AW465+AY465</f>
        <v>29921047</v>
      </c>
      <c r="BB465" s="70">
        <f t="shared" si="460"/>
        <v>29921047</v>
      </c>
      <c r="BC465" s="71">
        <f t="shared" si="1"/>
        <v>0</v>
      </c>
      <c r="BD465" s="72">
        <f t="shared" si="2"/>
        <v>0</v>
      </c>
      <c r="BE465" s="72">
        <f t="shared" si="3"/>
        <v>0</v>
      </c>
    </row>
    <row r="466" spans="1:57" s="73" customFormat="1" ht="14.25" customHeight="1">
      <c r="A466" s="61" t="s">
        <v>1178</v>
      </c>
      <c r="B466" s="61" t="s">
        <v>58</v>
      </c>
      <c r="C466" s="94" t="s">
        <v>674</v>
      </c>
      <c r="D466" s="94" t="s">
        <v>60</v>
      </c>
      <c r="E466" s="94">
        <v>18</v>
      </c>
      <c r="F466" s="61" t="s">
        <v>1266</v>
      </c>
      <c r="G466" s="63" t="s">
        <v>674</v>
      </c>
      <c r="H466" s="63" t="s">
        <v>674</v>
      </c>
      <c r="I466" s="63" t="s">
        <v>674</v>
      </c>
      <c r="J466" s="64">
        <v>80111620</v>
      </c>
      <c r="K466" s="63" t="s">
        <v>1253</v>
      </c>
      <c r="L466" s="63" t="s">
        <v>82</v>
      </c>
      <c r="M466" s="63" t="s">
        <v>1267</v>
      </c>
      <c r="N466" s="63" t="s">
        <v>90</v>
      </c>
      <c r="O466" s="63" t="s">
        <v>90</v>
      </c>
      <c r="P466" s="63" t="s">
        <v>90</v>
      </c>
      <c r="Q466" s="63">
        <v>8</v>
      </c>
      <c r="R466" s="63" t="s">
        <v>71</v>
      </c>
      <c r="S466" s="63" t="s">
        <v>72</v>
      </c>
      <c r="T466" s="63" t="s">
        <v>73</v>
      </c>
      <c r="U466" s="83">
        <v>90334331</v>
      </c>
      <c r="V466" s="83">
        <v>90334331</v>
      </c>
      <c r="W466" s="63" t="s">
        <v>74</v>
      </c>
      <c r="X466" s="63" t="s">
        <v>65</v>
      </c>
      <c r="Y466" s="63" t="s">
        <v>1182</v>
      </c>
      <c r="Z466" s="63" t="s">
        <v>100</v>
      </c>
      <c r="AA466" s="61">
        <v>6012220601</v>
      </c>
      <c r="AB466" s="63" t="s">
        <v>101</v>
      </c>
      <c r="AC466" s="79">
        <v>64142720</v>
      </c>
      <c r="AD466" s="79">
        <v>0</v>
      </c>
      <c r="AE466" s="79">
        <v>0</v>
      </c>
      <c r="AF466" s="79">
        <v>2138091</v>
      </c>
      <c r="AG466" s="79">
        <v>0</v>
      </c>
      <c r="AH466" s="79">
        <v>8017840</v>
      </c>
      <c r="AI466" s="79">
        <v>26191611</v>
      </c>
      <c r="AJ466" s="79">
        <v>8017840</v>
      </c>
      <c r="AK466" s="79">
        <v>0</v>
      </c>
      <c r="AL466" s="83">
        <v>8017840</v>
      </c>
      <c r="AM466" s="83">
        <v>0</v>
      </c>
      <c r="AN466" s="79">
        <v>8017840</v>
      </c>
      <c r="AO466" s="79">
        <v>0</v>
      </c>
      <c r="AP466" s="79">
        <v>8017840</v>
      </c>
      <c r="AQ466" s="79">
        <v>0</v>
      </c>
      <c r="AR466" s="79">
        <v>8017840</v>
      </c>
      <c r="AS466" s="79">
        <v>0</v>
      </c>
      <c r="AT466" s="79">
        <v>8017840</v>
      </c>
      <c r="AU466" s="79">
        <v>0</v>
      </c>
      <c r="AV466" s="79">
        <v>8017840</v>
      </c>
      <c r="AW466" s="79">
        <v>0</v>
      </c>
      <c r="AX466" s="79">
        <v>8017840</v>
      </c>
      <c r="AY466" s="79">
        <v>0</v>
      </c>
      <c r="AZ466" s="79">
        <v>16035680</v>
      </c>
      <c r="BA466" s="70">
        <f t="shared" ref="BA466:BB466" si="461">AC466+AE466+AG466+AI466+AK466+AM466+AO466+AQ466+AS466+AU466+AW466+AY466</f>
        <v>90334331</v>
      </c>
      <c r="BB466" s="70">
        <f t="shared" si="461"/>
        <v>90334331</v>
      </c>
      <c r="BC466" s="71">
        <f t="shared" si="1"/>
        <v>0</v>
      </c>
      <c r="BD466" s="72">
        <f t="shared" si="2"/>
        <v>0</v>
      </c>
      <c r="BE466" s="72">
        <f t="shared" si="3"/>
        <v>0</v>
      </c>
    </row>
    <row r="467" spans="1:57" s="73" customFormat="1" ht="14.25" customHeight="1">
      <c r="A467" s="61" t="s">
        <v>1178</v>
      </c>
      <c r="B467" s="61" t="s">
        <v>58</v>
      </c>
      <c r="C467" s="94" t="s">
        <v>674</v>
      </c>
      <c r="D467" s="94" t="s">
        <v>60</v>
      </c>
      <c r="E467" s="94">
        <v>18</v>
      </c>
      <c r="F467" s="61" t="s">
        <v>1268</v>
      </c>
      <c r="G467" s="63" t="s">
        <v>674</v>
      </c>
      <c r="H467" s="63" t="s">
        <v>674</v>
      </c>
      <c r="I467" s="63" t="s">
        <v>674</v>
      </c>
      <c r="J467" s="64">
        <v>72121103</v>
      </c>
      <c r="K467" s="63" t="s">
        <v>1269</v>
      </c>
      <c r="L467" s="63" t="s">
        <v>128</v>
      </c>
      <c r="M467" s="63" t="s">
        <v>1270</v>
      </c>
      <c r="N467" s="63" t="s">
        <v>84</v>
      </c>
      <c r="O467" s="63" t="s">
        <v>85</v>
      </c>
      <c r="P467" s="63" t="s">
        <v>69</v>
      </c>
      <c r="Q467" s="63">
        <v>3</v>
      </c>
      <c r="R467" s="63" t="s">
        <v>71</v>
      </c>
      <c r="S467" s="63" t="s">
        <v>126</v>
      </c>
      <c r="T467" s="63" t="s">
        <v>73</v>
      </c>
      <c r="U467" s="83">
        <v>212000000</v>
      </c>
      <c r="V467" s="83">
        <v>212000000</v>
      </c>
      <c r="W467" s="63" t="s">
        <v>74</v>
      </c>
      <c r="X467" s="63" t="s">
        <v>65</v>
      </c>
      <c r="Y467" s="63" t="s">
        <v>1182</v>
      </c>
      <c r="Z467" s="63" t="s">
        <v>100</v>
      </c>
      <c r="AA467" s="61">
        <v>6012220601</v>
      </c>
      <c r="AB467" s="63" t="s">
        <v>101</v>
      </c>
      <c r="AC467" s="79">
        <v>0</v>
      </c>
      <c r="AD467" s="79">
        <v>0</v>
      </c>
      <c r="AE467" s="79">
        <v>0</v>
      </c>
      <c r="AF467" s="79">
        <v>0</v>
      </c>
      <c r="AG467" s="79">
        <v>0</v>
      </c>
      <c r="AH467" s="79">
        <v>0</v>
      </c>
      <c r="AI467" s="79">
        <v>212000000</v>
      </c>
      <c r="AJ467" s="79">
        <v>0</v>
      </c>
      <c r="AK467" s="79">
        <v>0</v>
      </c>
      <c r="AL467" s="83">
        <v>70000000</v>
      </c>
      <c r="AM467" s="83">
        <v>0</v>
      </c>
      <c r="AN467" s="79">
        <v>70000000</v>
      </c>
      <c r="AO467" s="79">
        <v>0</v>
      </c>
      <c r="AP467" s="79">
        <v>72000000</v>
      </c>
      <c r="AQ467" s="79">
        <v>0</v>
      </c>
      <c r="AR467" s="79">
        <v>0</v>
      </c>
      <c r="AS467" s="79">
        <v>0</v>
      </c>
      <c r="AT467" s="79">
        <v>0</v>
      </c>
      <c r="AU467" s="79">
        <v>0</v>
      </c>
      <c r="AV467" s="79">
        <v>0</v>
      </c>
      <c r="AW467" s="79">
        <v>0</v>
      </c>
      <c r="AX467" s="79">
        <v>0</v>
      </c>
      <c r="AY467" s="79">
        <v>0</v>
      </c>
      <c r="AZ467" s="79">
        <v>0</v>
      </c>
      <c r="BA467" s="70">
        <f t="shared" ref="BA467:BB467" si="462">AC467+AE467+AG467+AI467+AK467+AM467+AO467+AQ467+AS467+AU467+AW467+AY467</f>
        <v>212000000</v>
      </c>
      <c r="BB467" s="70">
        <f t="shared" si="462"/>
        <v>212000000</v>
      </c>
      <c r="BC467" s="71">
        <f t="shared" si="1"/>
        <v>0</v>
      </c>
      <c r="BD467" s="72">
        <f t="shared" si="2"/>
        <v>0</v>
      </c>
      <c r="BE467" s="72">
        <f t="shared" si="3"/>
        <v>0</v>
      </c>
    </row>
    <row r="468" spans="1:57" s="73" customFormat="1" ht="14.25" customHeight="1">
      <c r="A468" s="61" t="s">
        <v>1178</v>
      </c>
      <c r="B468" s="61" t="s">
        <v>58</v>
      </c>
      <c r="C468" s="94" t="s">
        <v>674</v>
      </c>
      <c r="D468" s="94" t="s">
        <v>60</v>
      </c>
      <c r="E468" s="94" t="s">
        <v>102</v>
      </c>
      <c r="F468" s="61" t="s">
        <v>1271</v>
      </c>
      <c r="G468" s="63" t="s">
        <v>674</v>
      </c>
      <c r="H468" s="63" t="s">
        <v>674</v>
      </c>
      <c r="I468" s="63" t="s">
        <v>674</v>
      </c>
      <c r="J468" s="64">
        <v>80131500</v>
      </c>
      <c r="K468" s="63" t="s">
        <v>1206</v>
      </c>
      <c r="L468" s="63" t="s">
        <v>96</v>
      </c>
      <c r="M468" s="63" t="s">
        <v>1272</v>
      </c>
      <c r="N468" s="63" t="s">
        <v>85</v>
      </c>
      <c r="O468" s="63" t="s">
        <v>85</v>
      </c>
      <c r="P468" s="63" t="s">
        <v>69</v>
      </c>
      <c r="Q468" s="63">
        <v>4</v>
      </c>
      <c r="R468" s="63" t="s">
        <v>71</v>
      </c>
      <c r="S468" s="148" t="s">
        <v>98</v>
      </c>
      <c r="T468" s="63" t="s">
        <v>73</v>
      </c>
      <c r="U468" s="83">
        <v>70000000</v>
      </c>
      <c r="V468" s="83">
        <v>70000000</v>
      </c>
      <c r="W468" s="63" t="s">
        <v>74</v>
      </c>
      <c r="X468" s="63" t="s">
        <v>65</v>
      </c>
      <c r="Y468" s="63" t="s">
        <v>1182</v>
      </c>
      <c r="Z468" s="63" t="s">
        <v>100</v>
      </c>
      <c r="AA468" s="61">
        <v>6012220601</v>
      </c>
      <c r="AB468" s="63" t="s">
        <v>101</v>
      </c>
      <c r="AC468" s="79"/>
      <c r="AD468" s="70"/>
      <c r="AE468" s="70"/>
      <c r="AF468" s="79"/>
      <c r="AG468" s="79">
        <v>70000000</v>
      </c>
      <c r="AH468" s="79">
        <v>7000000</v>
      </c>
      <c r="AI468" s="70"/>
      <c r="AJ468" s="79">
        <v>7000000</v>
      </c>
      <c r="AK468" s="70"/>
      <c r="AL468" s="83">
        <v>7000000</v>
      </c>
      <c r="AM468" s="82"/>
      <c r="AN468" s="79">
        <v>7000000</v>
      </c>
      <c r="AO468" s="70"/>
      <c r="AP468" s="79">
        <v>7000000</v>
      </c>
      <c r="AQ468" s="70"/>
      <c r="AR468" s="79">
        <v>7000000</v>
      </c>
      <c r="AS468" s="70"/>
      <c r="AT468" s="79">
        <v>7000000</v>
      </c>
      <c r="AU468" s="70"/>
      <c r="AV468" s="79">
        <v>7000000</v>
      </c>
      <c r="AW468" s="70"/>
      <c r="AX468" s="79">
        <v>7000000</v>
      </c>
      <c r="AY468" s="70"/>
      <c r="AZ468" s="79">
        <v>7000000</v>
      </c>
      <c r="BA468" s="70">
        <f t="shared" ref="BA468:BB468" si="463">AC468+AE468+AG468+AI468+AK468+AM468+AO468+AQ468+AS468+AU468+AW468+AY468</f>
        <v>70000000</v>
      </c>
      <c r="BB468" s="70">
        <f t="shared" si="463"/>
        <v>70000000</v>
      </c>
      <c r="BC468" s="71">
        <f t="shared" si="1"/>
        <v>0</v>
      </c>
      <c r="BD468" s="72">
        <f t="shared" si="2"/>
        <v>0</v>
      </c>
      <c r="BE468" s="72">
        <f t="shared" si="3"/>
        <v>0</v>
      </c>
    </row>
    <row r="469" spans="1:57" s="73" customFormat="1" ht="14.25" customHeight="1">
      <c r="A469" s="61" t="s">
        <v>1178</v>
      </c>
      <c r="B469" s="61" t="s">
        <v>58</v>
      </c>
      <c r="C469" s="94" t="s">
        <v>674</v>
      </c>
      <c r="D469" s="94" t="s">
        <v>60</v>
      </c>
      <c r="E469" s="94">
        <v>18</v>
      </c>
      <c r="F469" s="61" t="s">
        <v>1273</v>
      </c>
      <c r="G469" s="63" t="s">
        <v>674</v>
      </c>
      <c r="H469" s="63" t="s">
        <v>674</v>
      </c>
      <c r="I469" s="63" t="s">
        <v>674</v>
      </c>
      <c r="J469" s="64">
        <v>80111620</v>
      </c>
      <c r="K469" s="63" t="s">
        <v>1253</v>
      </c>
      <c r="L469" s="63" t="s">
        <v>82</v>
      </c>
      <c r="M469" s="63" t="s">
        <v>1274</v>
      </c>
      <c r="N469" s="63" t="s">
        <v>90</v>
      </c>
      <c r="O469" s="63" t="s">
        <v>90</v>
      </c>
      <c r="P469" s="63" t="s">
        <v>90</v>
      </c>
      <c r="Q469" s="63">
        <v>8</v>
      </c>
      <c r="R469" s="63" t="s">
        <v>71</v>
      </c>
      <c r="S469" s="63" t="s">
        <v>72</v>
      </c>
      <c r="T469" s="63" t="s">
        <v>73</v>
      </c>
      <c r="U469" s="83">
        <v>100200000</v>
      </c>
      <c r="V469" s="83">
        <v>100200000</v>
      </c>
      <c r="W469" s="63" t="s">
        <v>74</v>
      </c>
      <c r="X469" s="63" t="s">
        <v>65</v>
      </c>
      <c r="Y469" s="63" t="s">
        <v>1182</v>
      </c>
      <c r="Z469" s="63" t="s">
        <v>100</v>
      </c>
      <c r="AA469" s="61">
        <v>6012220601</v>
      </c>
      <c r="AB469" s="63" t="s">
        <v>101</v>
      </c>
      <c r="AC469" s="79">
        <v>81000000</v>
      </c>
      <c r="AD469" s="79">
        <v>0</v>
      </c>
      <c r="AE469" s="79">
        <v>0</v>
      </c>
      <c r="AF469" s="79">
        <v>1200000</v>
      </c>
      <c r="AG469" s="79">
        <v>0</v>
      </c>
      <c r="AH469" s="79">
        <v>9000000</v>
      </c>
      <c r="AI469" s="79">
        <v>19200000</v>
      </c>
      <c r="AJ469" s="79">
        <v>9000000</v>
      </c>
      <c r="AK469" s="79">
        <v>0</v>
      </c>
      <c r="AL469" s="83">
        <v>9000000</v>
      </c>
      <c r="AM469" s="83">
        <v>0</v>
      </c>
      <c r="AN469" s="79">
        <v>9000000</v>
      </c>
      <c r="AO469" s="79">
        <v>0</v>
      </c>
      <c r="AP469" s="79">
        <v>9000000</v>
      </c>
      <c r="AQ469" s="79">
        <v>0</v>
      </c>
      <c r="AR469" s="79">
        <v>9000000</v>
      </c>
      <c r="AS469" s="79">
        <v>0</v>
      </c>
      <c r="AT469" s="79">
        <v>9000000</v>
      </c>
      <c r="AU469" s="79">
        <v>0</v>
      </c>
      <c r="AV469" s="79">
        <v>9000000</v>
      </c>
      <c r="AW469" s="79">
        <v>0</v>
      </c>
      <c r="AX469" s="79">
        <v>9000000</v>
      </c>
      <c r="AY469" s="79">
        <v>0</v>
      </c>
      <c r="AZ469" s="79">
        <v>18000000</v>
      </c>
      <c r="BA469" s="70">
        <f t="shared" ref="BA469:BB469" si="464">AC469+AE469+AG469+AI469+AK469+AM469+AO469+AQ469+AS469+AU469+AW469+AY469</f>
        <v>100200000</v>
      </c>
      <c r="BB469" s="70">
        <f t="shared" si="464"/>
        <v>100200000</v>
      </c>
      <c r="BC469" s="71">
        <f t="shared" si="1"/>
        <v>0</v>
      </c>
      <c r="BD469" s="72">
        <f t="shared" si="2"/>
        <v>0</v>
      </c>
      <c r="BE469" s="72">
        <f t="shared" si="3"/>
        <v>0</v>
      </c>
    </row>
    <row r="470" spans="1:57" s="73" customFormat="1" ht="14.25" customHeight="1">
      <c r="A470" s="61" t="s">
        <v>1178</v>
      </c>
      <c r="B470" s="61" t="s">
        <v>58</v>
      </c>
      <c r="C470" s="94" t="s">
        <v>674</v>
      </c>
      <c r="D470" s="94" t="s">
        <v>60</v>
      </c>
      <c r="E470" s="94">
        <v>6</v>
      </c>
      <c r="F470" s="61" t="s">
        <v>1275</v>
      </c>
      <c r="G470" s="63" t="s">
        <v>674</v>
      </c>
      <c r="H470" s="63" t="s">
        <v>674</v>
      </c>
      <c r="I470" s="63" t="s">
        <v>674</v>
      </c>
      <c r="J470" s="64">
        <v>80111620</v>
      </c>
      <c r="K470" s="63" t="s">
        <v>1276</v>
      </c>
      <c r="L470" s="63" t="s">
        <v>128</v>
      </c>
      <c r="M470" s="63" t="s">
        <v>1277</v>
      </c>
      <c r="N470" s="63" t="s">
        <v>69</v>
      </c>
      <c r="O470" s="63" t="s">
        <v>69</v>
      </c>
      <c r="P470" s="63" t="s">
        <v>69</v>
      </c>
      <c r="Q470" s="63">
        <v>9</v>
      </c>
      <c r="R470" s="63" t="s">
        <v>71</v>
      </c>
      <c r="S470" s="63" t="s">
        <v>72</v>
      </c>
      <c r="T470" s="63" t="s">
        <v>73</v>
      </c>
      <c r="U470" s="83">
        <v>82743939</v>
      </c>
      <c r="V470" s="83">
        <v>82743939</v>
      </c>
      <c r="W470" s="63" t="s">
        <v>74</v>
      </c>
      <c r="X470" s="63" t="s">
        <v>65</v>
      </c>
      <c r="Y470" s="63" t="s">
        <v>75</v>
      </c>
      <c r="Z470" s="63" t="s">
        <v>76</v>
      </c>
      <c r="AA470" s="61">
        <v>6012220601</v>
      </c>
      <c r="AB470" s="63" t="s">
        <v>77</v>
      </c>
      <c r="AC470" s="79">
        <v>0</v>
      </c>
      <c r="AD470" s="79">
        <v>0</v>
      </c>
      <c r="AE470" s="79">
        <v>0</v>
      </c>
      <c r="AF470" s="79">
        <v>0</v>
      </c>
      <c r="AG470" s="79">
        <v>0</v>
      </c>
      <c r="AH470" s="79">
        <v>0</v>
      </c>
      <c r="AI470" s="79">
        <v>82743939</v>
      </c>
      <c r="AJ470" s="79">
        <v>0</v>
      </c>
      <c r="AK470" s="79">
        <v>0</v>
      </c>
      <c r="AL470" s="83">
        <v>0</v>
      </c>
      <c r="AM470" s="83">
        <v>0</v>
      </c>
      <c r="AN470" s="79">
        <v>0</v>
      </c>
      <c r="AO470" s="79">
        <v>0</v>
      </c>
      <c r="AP470" s="79">
        <v>0</v>
      </c>
      <c r="AQ470" s="79">
        <v>0</v>
      </c>
      <c r="AR470" s="79">
        <v>0</v>
      </c>
      <c r="AS470" s="79">
        <v>0</v>
      </c>
      <c r="AT470" s="79">
        <v>57920000</v>
      </c>
      <c r="AU470" s="79">
        <v>0</v>
      </c>
      <c r="AV470" s="79">
        <v>0</v>
      </c>
      <c r="AW470" s="79">
        <v>0</v>
      </c>
      <c r="AX470" s="79">
        <v>0</v>
      </c>
      <c r="AY470" s="79">
        <v>0</v>
      </c>
      <c r="AZ470" s="79">
        <v>24823939</v>
      </c>
      <c r="BA470" s="70">
        <f t="shared" ref="BA470:BB470" si="465">AC470+AE470+AG470+AI470+AK470+AM470+AO470+AQ470+AS470+AU470+AW470+AY470</f>
        <v>82743939</v>
      </c>
      <c r="BB470" s="70">
        <f t="shared" si="465"/>
        <v>82743939</v>
      </c>
      <c r="BC470" s="71">
        <f t="shared" si="1"/>
        <v>0</v>
      </c>
      <c r="BD470" s="72">
        <f t="shared" si="2"/>
        <v>0</v>
      </c>
      <c r="BE470" s="72">
        <f t="shared" si="3"/>
        <v>0</v>
      </c>
    </row>
    <row r="471" spans="1:57" s="73" customFormat="1" ht="14.25" customHeight="1">
      <c r="A471" s="61" t="s">
        <v>1178</v>
      </c>
      <c r="B471" s="61" t="s">
        <v>58</v>
      </c>
      <c r="C471" s="94" t="s">
        <v>674</v>
      </c>
      <c r="D471" s="94" t="s">
        <v>60</v>
      </c>
      <c r="E471" s="94">
        <v>35</v>
      </c>
      <c r="F471" s="63" t="s">
        <v>1278</v>
      </c>
      <c r="G471" s="63" t="s">
        <v>674</v>
      </c>
      <c r="H471" s="63" t="s">
        <v>674</v>
      </c>
      <c r="I471" s="63" t="s">
        <v>674</v>
      </c>
      <c r="J471" s="64">
        <v>80111620</v>
      </c>
      <c r="K471" s="63" t="s">
        <v>1276</v>
      </c>
      <c r="L471" s="63" t="s">
        <v>128</v>
      </c>
      <c r="M471" s="63" t="s">
        <v>1279</v>
      </c>
      <c r="N471" s="63" t="s">
        <v>70</v>
      </c>
      <c r="O471" s="63" t="s">
        <v>70</v>
      </c>
      <c r="P471" s="63" t="s">
        <v>139</v>
      </c>
      <c r="Q471" s="63">
        <v>5</v>
      </c>
      <c r="R471" s="63" t="s">
        <v>71</v>
      </c>
      <c r="S471" s="63" t="s">
        <v>72</v>
      </c>
      <c r="T471" s="63" t="s">
        <v>73</v>
      </c>
      <c r="U471" s="83">
        <v>14170000</v>
      </c>
      <c r="V471" s="83">
        <v>14170000</v>
      </c>
      <c r="W471" s="63" t="s">
        <v>74</v>
      </c>
      <c r="X471" s="63" t="s">
        <v>65</v>
      </c>
      <c r="Y471" s="63" t="s">
        <v>75</v>
      </c>
      <c r="Z471" s="63" t="s">
        <v>76</v>
      </c>
      <c r="AA471" s="61">
        <v>6012220601</v>
      </c>
      <c r="AB471" s="63" t="s">
        <v>77</v>
      </c>
      <c r="AC471" s="70"/>
      <c r="AD471" s="70"/>
      <c r="AE471" s="70"/>
      <c r="AF471" s="70"/>
      <c r="AG471" s="70"/>
      <c r="AH471" s="70"/>
      <c r="AI471" s="79"/>
      <c r="AJ471" s="70"/>
      <c r="AK471" s="70"/>
      <c r="AL471" s="82"/>
      <c r="AM471" s="82"/>
      <c r="AN471" s="70"/>
      <c r="AO471" s="70"/>
      <c r="AP471" s="70"/>
      <c r="AQ471" s="79">
        <v>14170000</v>
      </c>
      <c r="AR471" s="79"/>
      <c r="AS471" s="70"/>
      <c r="AT471" s="79"/>
      <c r="AU471" s="70"/>
      <c r="AV471" s="79"/>
      <c r="AW471" s="70"/>
      <c r="AX471" s="79"/>
      <c r="AY471" s="70"/>
      <c r="AZ471" s="79">
        <v>14170000</v>
      </c>
      <c r="BA471" s="70">
        <f t="shared" ref="BA471:BB471" si="466">AC471+AE471+AG471+AI471+AK471+AM471+AO471+AQ471+AS471+AU471+AW471+AY471</f>
        <v>14170000</v>
      </c>
      <c r="BB471" s="70">
        <f t="shared" si="466"/>
        <v>14170000</v>
      </c>
      <c r="BC471" s="71">
        <f t="shared" si="1"/>
        <v>0</v>
      </c>
      <c r="BD471" s="72">
        <f t="shared" si="2"/>
        <v>0</v>
      </c>
      <c r="BE471" s="72">
        <f t="shared" si="3"/>
        <v>0</v>
      </c>
    </row>
    <row r="472" spans="1:57" s="73" customFormat="1" ht="14.25" customHeight="1">
      <c r="A472" s="61" t="s">
        <v>1178</v>
      </c>
      <c r="B472" s="61" t="s">
        <v>58</v>
      </c>
      <c r="C472" s="94" t="s">
        <v>674</v>
      </c>
      <c r="D472" s="94" t="s">
        <v>60</v>
      </c>
      <c r="E472" s="94">
        <v>6</v>
      </c>
      <c r="F472" s="63" t="s">
        <v>1280</v>
      </c>
      <c r="G472" s="63" t="s">
        <v>674</v>
      </c>
      <c r="H472" s="63" t="s">
        <v>674</v>
      </c>
      <c r="I472" s="63" t="s">
        <v>674</v>
      </c>
      <c r="J472" s="64">
        <v>80111620</v>
      </c>
      <c r="K472" s="63" t="s">
        <v>1276</v>
      </c>
      <c r="L472" s="63" t="s">
        <v>128</v>
      </c>
      <c r="M472" s="63" t="s">
        <v>1281</v>
      </c>
      <c r="N472" s="63" t="s">
        <v>69</v>
      </c>
      <c r="O472" s="63" t="s">
        <v>69</v>
      </c>
      <c r="P472" s="63" t="s">
        <v>69</v>
      </c>
      <c r="Q472" s="63">
        <v>9</v>
      </c>
      <c r="R472" s="63" t="s">
        <v>71</v>
      </c>
      <c r="S472" s="63" t="s">
        <v>72</v>
      </c>
      <c r="T472" s="63" t="s">
        <v>73</v>
      </c>
      <c r="U472" s="83">
        <v>113784561</v>
      </c>
      <c r="V472" s="83">
        <v>113784561</v>
      </c>
      <c r="W472" s="63" t="s">
        <v>74</v>
      </c>
      <c r="X472" s="63" t="s">
        <v>65</v>
      </c>
      <c r="Y472" s="63" t="s">
        <v>75</v>
      </c>
      <c r="Z472" s="63" t="s">
        <v>76</v>
      </c>
      <c r="AA472" s="61">
        <v>6012220601</v>
      </c>
      <c r="AB472" s="63" t="s">
        <v>77</v>
      </c>
      <c r="AC472" s="79">
        <v>0</v>
      </c>
      <c r="AD472" s="79">
        <v>0</v>
      </c>
      <c r="AE472" s="79">
        <v>0</v>
      </c>
      <c r="AF472" s="79">
        <v>0</v>
      </c>
      <c r="AG472" s="79">
        <v>0</v>
      </c>
      <c r="AH472" s="79">
        <v>0</v>
      </c>
      <c r="AI472" s="79">
        <v>113784561</v>
      </c>
      <c r="AJ472" s="79">
        <v>11378456</v>
      </c>
      <c r="AK472" s="79">
        <v>0</v>
      </c>
      <c r="AL472" s="83">
        <v>0</v>
      </c>
      <c r="AM472" s="83">
        <v>0</v>
      </c>
      <c r="AN472" s="79">
        <v>34135368</v>
      </c>
      <c r="AO472" s="79">
        <v>0</v>
      </c>
      <c r="AP472" s="79">
        <v>0</v>
      </c>
      <c r="AQ472" s="79">
        <v>0</v>
      </c>
      <c r="AR472" s="79">
        <v>0</v>
      </c>
      <c r="AS472" s="79">
        <v>0</v>
      </c>
      <c r="AT472" s="79">
        <v>45513824</v>
      </c>
      <c r="AU472" s="79">
        <v>0</v>
      </c>
      <c r="AV472" s="79">
        <v>0</v>
      </c>
      <c r="AW472" s="79">
        <v>0</v>
      </c>
      <c r="AX472" s="79">
        <v>22756913</v>
      </c>
      <c r="AY472" s="79">
        <v>0</v>
      </c>
      <c r="AZ472" s="71">
        <v>0</v>
      </c>
      <c r="BA472" s="70">
        <f t="shared" ref="BA472:BB472" si="467">AC472+AE472+AG472+AI472+AK472+AM472+AO472+AQ472+AS472+AU472+AW472+AY472</f>
        <v>113784561</v>
      </c>
      <c r="BB472" s="70">
        <f t="shared" si="467"/>
        <v>113784561</v>
      </c>
      <c r="BC472" s="71">
        <f t="shared" si="1"/>
        <v>0</v>
      </c>
      <c r="BD472" s="72">
        <f t="shared" si="2"/>
        <v>0</v>
      </c>
      <c r="BE472" s="72">
        <f t="shared" si="3"/>
        <v>0</v>
      </c>
    </row>
    <row r="473" spans="1:57" s="73" customFormat="1" ht="14.25" customHeight="1">
      <c r="A473" s="61" t="s">
        <v>1178</v>
      </c>
      <c r="B473" s="61" t="s">
        <v>58</v>
      </c>
      <c r="C473" s="94" t="s">
        <v>674</v>
      </c>
      <c r="D473" s="94" t="s">
        <v>60</v>
      </c>
      <c r="E473" s="94">
        <v>32</v>
      </c>
      <c r="F473" s="63" t="s">
        <v>1282</v>
      </c>
      <c r="G473" s="63" t="s">
        <v>674</v>
      </c>
      <c r="H473" s="63" t="s">
        <v>674</v>
      </c>
      <c r="I473" s="63" t="s">
        <v>674</v>
      </c>
      <c r="J473" s="64">
        <v>80111620</v>
      </c>
      <c r="K473" s="148" t="s">
        <v>1283</v>
      </c>
      <c r="L473" s="148" t="s">
        <v>82</v>
      </c>
      <c r="M473" s="63" t="s">
        <v>1284</v>
      </c>
      <c r="N473" s="63" t="s">
        <v>124</v>
      </c>
      <c r="O473" s="63" t="s">
        <v>124</v>
      </c>
      <c r="P473" s="63" t="s">
        <v>124</v>
      </c>
      <c r="Q473" s="63">
        <v>7.5</v>
      </c>
      <c r="R473" s="63" t="s">
        <v>71</v>
      </c>
      <c r="S473" s="63" t="s">
        <v>72</v>
      </c>
      <c r="T473" s="63" t="s">
        <v>73</v>
      </c>
      <c r="U473" s="83">
        <v>11155440</v>
      </c>
      <c r="V473" s="83">
        <v>11155440</v>
      </c>
      <c r="W473" s="63" t="s">
        <v>74</v>
      </c>
      <c r="X473" s="63" t="s">
        <v>65</v>
      </c>
      <c r="Y473" s="63" t="s">
        <v>1285</v>
      </c>
      <c r="Z473" s="63" t="s">
        <v>1286</v>
      </c>
      <c r="AA473" s="61">
        <v>6012220601</v>
      </c>
      <c r="AB473" s="63" t="s">
        <v>1287</v>
      </c>
      <c r="AC473" s="79">
        <v>0</v>
      </c>
      <c r="AD473" s="79">
        <v>0</v>
      </c>
      <c r="AE473" s="79">
        <v>0</v>
      </c>
      <c r="AF473" s="79">
        <v>0</v>
      </c>
      <c r="AG473" s="79">
        <v>0</v>
      </c>
      <c r="AH473" s="79">
        <v>0</v>
      </c>
      <c r="AI473" s="79">
        <v>0</v>
      </c>
      <c r="AJ473" s="79">
        <v>0</v>
      </c>
      <c r="AK473" s="79">
        <v>11155440</v>
      </c>
      <c r="AL473" s="83">
        <v>0</v>
      </c>
      <c r="AM473" s="83">
        <v>0</v>
      </c>
      <c r="AN473" s="79">
        <v>2726885</v>
      </c>
      <c r="AO473" s="79">
        <v>0</v>
      </c>
      <c r="AP473" s="79">
        <v>7436960</v>
      </c>
      <c r="AQ473" s="79">
        <v>0</v>
      </c>
      <c r="AR473" s="79">
        <v>991595</v>
      </c>
      <c r="AS473" s="79">
        <v>0</v>
      </c>
      <c r="AT473" s="79">
        <v>0</v>
      </c>
      <c r="AU473" s="79">
        <v>0</v>
      </c>
      <c r="AV473" s="79">
        <v>0</v>
      </c>
      <c r="AW473" s="79">
        <v>0</v>
      </c>
      <c r="AX473" s="79">
        <v>0</v>
      </c>
      <c r="AY473" s="79">
        <v>0</v>
      </c>
      <c r="AZ473" s="71">
        <v>0</v>
      </c>
      <c r="BA473" s="70">
        <f t="shared" ref="BA473:BB473" si="468">AC473+AE473+AG473+AI473+AK473+AM473+AO473+AQ473+AS473+AU473+AW473+AY473</f>
        <v>11155440</v>
      </c>
      <c r="BB473" s="70">
        <f t="shared" si="468"/>
        <v>11155440</v>
      </c>
      <c r="BC473" s="71">
        <f t="shared" si="1"/>
        <v>0</v>
      </c>
      <c r="BD473" s="72">
        <f t="shared" si="2"/>
        <v>0</v>
      </c>
      <c r="BE473" s="72">
        <f t="shared" si="3"/>
        <v>0</v>
      </c>
    </row>
    <row r="474" spans="1:57" s="73" customFormat="1" ht="14.25" customHeight="1">
      <c r="A474" s="61" t="s">
        <v>1178</v>
      </c>
      <c r="B474" s="61" t="s">
        <v>58</v>
      </c>
      <c r="C474" s="94" t="s">
        <v>674</v>
      </c>
      <c r="D474" s="94" t="s">
        <v>60</v>
      </c>
      <c r="E474" s="94">
        <v>19</v>
      </c>
      <c r="F474" s="63" t="s">
        <v>1288</v>
      </c>
      <c r="G474" s="63" t="s">
        <v>674</v>
      </c>
      <c r="H474" s="63" t="s">
        <v>674</v>
      </c>
      <c r="I474" s="63" t="s">
        <v>674</v>
      </c>
      <c r="J474" s="64">
        <v>81112501</v>
      </c>
      <c r="K474" s="148" t="s">
        <v>1237</v>
      </c>
      <c r="L474" s="148" t="s">
        <v>128</v>
      </c>
      <c r="M474" s="63" t="s">
        <v>1289</v>
      </c>
      <c r="N474" s="63" t="s">
        <v>69</v>
      </c>
      <c r="O474" s="63" t="s">
        <v>69</v>
      </c>
      <c r="P474" s="63" t="s">
        <v>69</v>
      </c>
      <c r="Q474" s="63">
        <v>7</v>
      </c>
      <c r="R474" s="63" t="s">
        <v>71</v>
      </c>
      <c r="S474" s="63" t="s">
        <v>155</v>
      </c>
      <c r="T474" s="63" t="s">
        <v>73</v>
      </c>
      <c r="U474" s="96">
        <v>12315873</v>
      </c>
      <c r="V474" s="96">
        <v>12315873</v>
      </c>
      <c r="W474" s="63" t="s">
        <v>74</v>
      </c>
      <c r="X474" s="63" t="s">
        <v>65</v>
      </c>
      <c r="Y474" s="63" t="s">
        <v>1285</v>
      </c>
      <c r="Z474" s="63" t="s">
        <v>1286</v>
      </c>
      <c r="AA474" s="61">
        <v>6012220601</v>
      </c>
      <c r="AB474" s="63" t="s">
        <v>1287</v>
      </c>
      <c r="AC474" s="79">
        <v>0</v>
      </c>
      <c r="AD474" s="79">
        <v>0</v>
      </c>
      <c r="AE474" s="79">
        <v>0</v>
      </c>
      <c r="AF474" s="79">
        <v>0</v>
      </c>
      <c r="AG474" s="79">
        <v>0</v>
      </c>
      <c r="AH474" s="79">
        <v>0</v>
      </c>
      <c r="AI474" s="79">
        <v>12315873</v>
      </c>
      <c r="AJ474" s="79">
        <v>0</v>
      </c>
      <c r="AK474" s="79">
        <v>0</v>
      </c>
      <c r="AL474" s="83">
        <v>0</v>
      </c>
      <c r="AM474" s="83">
        <v>0</v>
      </c>
      <c r="AN474" s="79">
        <v>1759410</v>
      </c>
      <c r="AO474" s="79">
        <v>0</v>
      </c>
      <c r="AP474" s="79">
        <v>1759410</v>
      </c>
      <c r="AQ474" s="79">
        <v>0</v>
      </c>
      <c r="AR474" s="79">
        <v>1759410</v>
      </c>
      <c r="AS474" s="79">
        <v>0</v>
      </c>
      <c r="AT474" s="79">
        <v>1759410</v>
      </c>
      <c r="AU474" s="79">
        <v>0</v>
      </c>
      <c r="AV474" s="79">
        <v>1759410</v>
      </c>
      <c r="AW474" s="79">
        <v>0</v>
      </c>
      <c r="AX474" s="79">
        <v>1759410</v>
      </c>
      <c r="AY474" s="79">
        <v>0</v>
      </c>
      <c r="AZ474" s="71">
        <v>1759413</v>
      </c>
      <c r="BA474" s="70">
        <f t="shared" ref="BA474:BB474" si="469">AC474+AE474+AG474+AI474+AK474+AM474+AO474+AQ474+AS474+AU474+AW474+AY474</f>
        <v>12315873</v>
      </c>
      <c r="BB474" s="70">
        <f t="shared" si="469"/>
        <v>12315873</v>
      </c>
      <c r="BC474" s="71">
        <f t="shared" si="1"/>
        <v>0</v>
      </c>
      <c r="BD474" s="72">
        <f t="shared" si="2"/>
        <v>0</v>
      </c>
      <c r="BE474" s="72">
        <f t="shared" si="3"/>
        <v>0</v>
      </c>
    </row>
    <row r="475" spans="1:57" s="73" customFormat="1" ht="14.25" customHeight="1">
      <c r="A475" s="61" t="s">
        <v>1178</v>
      </c>
      <c r="B475" s="61" t="s">
        <v>58</v>
      </c>
      <c r="C475" s="94" t="s">
        <v>674</v>
      </c>
      <c r="D475" s="94" t="s">
        <v>60</v>
      </c>
      <c r="E475" s="94">
        <v>30</v>
      </c>
      <c r="F475" s="63" t="s">
        <v>1290</v>
      </c>
      <c r="G475" s="63" t="s">
        <v>674</v>
      </c>
      <c r="H475" s="63" t="s">
        <v>674</v>
      </c>
      <c r="I475" s="63" t="s">
        <v>674</v>
      </c>
      <c r="J475" s="64">
        <v>80111600</v>
      </c>
      <c r="K475" s="63" t="s">
        <v>1253</v>
      </c>
      <c r="L475" s="63" t="s">
        <v>82</v>
      </c>
      <c r="M475" s="63" t="s">
        <v>1291</v>
      </c>
      <c r="N475" s="63" t="s">
        <v>125</v>
      </c>
      <c r="O475" s="63" t="s">
        <v>125</v>
      </c>
      <c r="P475" s="63" t="s">
        <v>70</v>
      </c>
      <c r="Q475" s="63">
        <v>6</v>
      </c>
      <c r="R475" s="63" t="s">
        <v>71</v>
      </c>
      <c r="S475" s="63" t="s">
        <v>155</v>
      </c>
      <c r="T475" s="63" t="s">
        <v>73</v>
      </c>
      <c r="U475" s="83">
        <v>37359000</v>
      </c>
      <c r="V475" s="83">
        <v>37359000</v>
      </c>
      <c r="W475" s="63" t="s">
        <v>74</v>
      </c>
      <c r="X475" s="63" t="s">
        <v>65</v>
      </c>
      <c r="Y475" s="63" t="s">
        <v>1285</v>
      </c>
      <c r="Z475" s="63"/>
      <c r="AA475" s="61">
        <v>6012220601</v>
      </c>
      <c r="AB475" s="63" t="s">
        <v>1287</v>
      </c>
      <c r="AC475" s="63">
        <v>0</v>
      </c>
      <c r="AD475" s="63">
        <v>0</v>
      </c>
      <c r="AE475" s="63">
        <v>0</v>
      </c>
      <c r="AF475" s="63">
        <v>0</v>
      </c>
      <c r="AG475" s="63">
        <v>0</v>
      </c>
      <c r="AH475" s="62">
        <v>0</v>
      </c>
      <c r="AI475" s="63">
        <v>0</v>
      </c>
      <c r="AJ475" s="63">
        <v>0</v>
      </c>
      <c r="AK475" s="63">
        <v>0</v>
      </c>
      <c r="AL475" s="63">
        <v>0</v>
      </c>
      <c r="AM475" s="63">
        <v>0</v>
      </c>
      <c r="AN475" s="63">
        <v>0</v>
      </c>
      <c r="AO475" s="96">
        <v>37359000</v>
      </c>
      <c r="AP475" s="63">
        <v>0</v>
      </c>
      <c r="AQ475" s="63">
        <v>0</v>
      </c>
      <c r="AR475" s="96">
        <v>6226500</v>
      </c>
      <c r="AS475" s="63">
        <v>0</v>
      </c>
      <c r="AT475" s="96">
        <v>6226500</v>
      </c>
      <c r="AU475" s="63">
        <v>0</v>
      </c>
      <c r="AV475" s="96">
        <v>6226500</v>
      </c>
      <c r="AW475" s="63">
        <v>0</v>
      </c>
      <c r="AX475" s="96">
        <v>6226500</v>
      </c>
      <c r="AY475" s="63">
        <v>0</v>
      </c>
      <c r="AZ475" s="96">
        <v>12453000</v>
      </c>
      <c r="BA475" s="70">
        <f t="shared" ref="BA475:BB475" si="470">AC475+AE475+AG475+AI475+AK475+AM475+AO475+AQ475+AS475+AU475+AW475+AY475</f>
        <v>37359000</v>
      </c>
      <c r="BB475" s="70">
        <f t="shared" si="470"/>
        <v>37359000</v>
      </c>
      <c r="BC475" s="71">
        <f t="shared" si="1"/>
        <v>0</v>
      </c>
      <c r="BD475" s="72">
        <f t="shared" si="2"/>
        <v>0</v>
      </c>
      <c r="BE475" s="72">
        <f t="shared" si="3"/>
        <v>0</v>
      </c>
    </row>
    <row r="476" spans="1:57" s="73" customFormat="1" ht="14.25" customHeight="1">
      <c r="A476" s="61" t="s">
        <v>1178</v>
      </c>
      <c r="B476" s="61" t="s">
        <v>58</v>
      </c>
      <c r="C476" s="94" t="s">
        <v>674</v>
      </c>
      <c r="D476" s="94" t="s">
        <v>60</v>
      </c>
      <c r="E476" s="94">
        <v>32</v>
      </c>
      <c r="F476" s="63" t="s">
        <v>1292</v>
      </c>
      <c r="G476" s="63" t="s">
        <v>674</v>
      </c>
      <c r="H476" s="63" t="s">
        <v>674</v>
      </c>
      <c r="I476" s="63" t="s">
        <v>674</v>
      </c>
      <c r="J476" s="64">
        <v>80111620</v>
      </c>
      <c r="K476" s="148" t="s">
        <v>1253</v>
      </c>
      <c r="L476" s="148" t="s">
        <v>82</v>
      </c>
      <c r="M476" s="63" t="s">
        <v>1293</v>
      </c>
      <c r="N476" s="63" t="s">
        <v>70</v>
      </c>
      <c r="O476" s="63" t="s">
        <v>70</v>
      </c>
      <c r="P476" s="63" t="s">
        <v>70</v>
      </c>
      <c r="Q476" s="63">
        <v>6</v>
      </c>
      <c r="R476" s="63" t="s">
        <v>71</v>
      </c>
      <c r="S476" s="63" t="s">
        <v>155</v>
      </c>
      <c r="T476" s="63" t="s">
        <v>73</v>
      </c>
      <c r="U476" s="96">
        <v>23977800</v>
      </c>
      <c r="V476" s="96">
        <v>23977800</v>
      </c>
      <c r="W476" s="63" t="s">
        <v>74</v>
      </c>
      <c r="X476" s="63" t="s">
        <v>65</v>
      </c>
      <c r="Y476" s="63" t="s">
        <v>1285</v>
      </c>
      <c r="Z476" s="63" t="s">
        <v>1286</v>
      </c>
      <c r="AA476" s="61">
        <v>6012220601</v>
      </c>
      <c r="AB476" s="63" t="s">
        <v>1287</v>
      </c>
      <c r="AC476" s="79">
        <v>0</v>
      </c>
      <c r="AD476" s="79">
        <v>0</v>
      </c>
      <c r="AE476" s="79">
        <v>0</v>
      </c>
      <c r="AF476" s="79">
        <v>0</v>
      </c>
      <c r="AG476" s="79">
        <v>0</v>
      </c>
      <c r="AH476" s="79">
        <v>0</v>
      </c>
      <c r="AI476" s="79">
        <v>0</v>
      </c>
      <c r="AJ476" s="79">
        <v>0</v>
      </c>
      <c r="AK476" s="79">
        <v>0</v>
      </c>
      <c r="AL476" s="83">
        <v>0</v>
      </c>
      <c r="AM476" s="83">
        <v>0</v>
      </c>
      <c r="AN476" s="79">
        <v>0</v>
      </c>
      <c r="AO476" s="79">
        <v>23977800</v>
      </c>
      <c r="AP476" s="79">
        <v>0</v>
      </c>
      <c r="AQ476" s="79">
        <v>0</v>
      </c>
      <c r="AR476" s="79">
        <v>3996300</v>
      </c>
      <c r="AS476" s="79">
        <v>0</v>
      </c>
      <c r="AT476" s="79">
        <v>3996300</v>
      </c>
      <c r="AU476" s="79">
        <v>0</v>
      </c>
      <c r="AV476" s="79">
        <v>3996300</v>
      </c>
      <c r="AW476" s="79">
        <v>0</v>
      </c>
      <c r="AX476" s="79">
        <v>3996300</v>
      </c>
      <c r="AY476" s="79">
        <v>0</v>
      </c>
      <c r="AZ476" s="71">
        <v>7992600</v>
      </c>
      <c r="BA476" s="70">
        <f t="shared" ref="BA476:BB476" si="471">AC476+AE476+AG476+AI476+AK476+AM476+AO476+AQ476+AS476+AU476+AW476+AY476</f>
        <v>23977800</v>
      </c>
      <c r="BB476" s="70">
        <f t="shared" si="471"/>
        <v>23977800</v>
      </c>
      <c r="BC476" s="71">
        <f t="shared" si="1"/>
        <v>0</v>
      </c>
      <c r="BD476" s="72">
        <f t="shared" si="2"/>
        <v>0</v>
      </c>
      <c r="BE476" s="72">
        <f t="shared" si="3"/>
        <v>0</v>
      </c>
    </row>
    <row r="477" spans="1:57" s="73" customFormat="1" ht="14.25" customHeight="1">
      <c r="A477" s="61" t="s">
        <v>1178</v>
      </c>
      <c r="B477" s="61" t="s">
        <v>58</v>
      </c>
      <c r="C477" s="94" t="s">
        <v>674</v>
      </c>
      <c r="D477" s="94" t="s">
        <v>60</v>
      </c>
      <c r="E477" s="94">
        <v>32</v>
      </c>
      <c r="F477" s="63" t="s">
        <v>1294</v>
      </c>
      <c r="G477" s="63" t="s">
        <v>674</v>
      </c>
      <c r="H477" s="63" t="s">
        <v>674</v>
      </c>
      <c r="I477" s="63" t="s">
        <v>674</v>
      </c>
      <c r="J477" s="64">
        <v>80111620</v>
      </c>
      <c r="K477" s="148" t="s">
        <v>1253</v>
      </c>
      <c r="L477" s="148" t="s">
        <v>82</v>
      </c>
      <c r="M477" s="63" t="s">
        <v>1295</v>
      </c>
      <c r="N477" s="63" t="s">
        <v>70</v>
      </c>
      <c r="O477" s="63" t="s">
        <v>70</v>
      </c>
      <c r="P477" s="63" t="s">
        <v>70</v>
      </c>
      <c r="Q477" s="63">
        <v>6</v>
      </c>
      <c r="R477" s="63" t="s">
        <v>71</v>
      </c>
      <c r="S477" s="63" t="s">
        <v>155</v>
      </c>
      <c r="T477" s="63" t="s">
        <v>73</v>
      </c>
      <c r="U477" s="96">
        <v>23977800</v>
      </c>
      <c r="V477" s="96">
        <v>23977800</v>
      </c>
      <c r="W477" s="63" t="s">
        <v>74</v>
      </c>
      <c r="X477" s="63" t="s">
        <v>65</v>
      </c>
      <c r="Y477" s="63" t="s">
        <v>1285</v>
      </c>
      <c r="Z477" s="63" t="s">
        <v>1286</v>
      </c>
      <c r="AA477" s="61">
        <v>6012220601</v>
      </c>
      <c r="AB477" s="63" t="s">
        <v>1287</v>
      </c>
      <c r="AC477" s="79">
        <v>0</v>
      </c>
      <c r="AD477" s="79">
        <v>0</v>
      </c>
      <c r="AE477" s="79">
        <v>0</v>
      </c>
      <c r="AF477" s="79">
        <v>0</v>
      </c>
      <c r="AG477" s="79">
        <v>0</v>
      </c>
      <c r="AH477" s="79">
        <v>0</v>
      </c>
      <c r="AI477" s="79">
        <v>0</v>
      </c>
      <c r="AJ477" s="79">
        <v>0</v>
      </c>
      <c r="AK477" s="79">
        <v>0</v>
      </c>
      <c r="AL477" s="83">
        <v>0</v>
      </c>
      <c r="AM477" s="83">
        <v>0</v>
      </c>
      <c r="AN477" s="79">
        <v>0</v>
      </c>
      <c r="AO477" s="79">
        <v>23977800</v>
      </c>
      <c r="AP477" s="79">
        <v>0</v>
      </c>
      <c r="AQ477" s="79">
        <v>0</v>
      </c>
      <c r="AR477" s="79">
        <v>3996300</v>
      </c>
      <c r="AS477" s="79">
        <v>0</v>
      </c>
      <c r="AT477" s="79">
        <v>3996300</v>
      </c>
      <c r="AU477" s="79">
        <v>0</v>
      </c>
      <c r="AV477" s="79">
        <v>3996300</v>
      </c>
      <c r="AW477" s="79">
        <v>0</v>
      </c>
      <c r="AX477" s="79">
        <v>3996300</v>
      </c>
      <c r="AY477" s="79">
        <v>0</v>
      </c>
      <c r="AZ477" s="71">
        <v>7992600</v>
      </c>
      <c r="BA477" s="70">
        <f t="shared" ref="BA477:BB477" si="472">AC477+AE477+AG477+AI477+AK477+AM477+AO477+AQ477+AS477+AU477+AW477+AY477</f>
        <v>23977800</v>
      </c>
      <c r="BB477" s="70">
        <f t="shared" si="472"/>
        <v>23977800</v>
      </c>
      <c r="BC477" s="71">
        <f t="shared" si="1"/>
        <v>0</v>
      </c>
      <c r="BD477" s="72">
        <f t="shared" si="2"/>
        <v>0</v>
      </c>
      <c r="BE477" s="72">
        <f t="shared" si="3"/>
        <v>0</v>
      </c>
    </row>
    <row r="478" spans="1:57" s="73" customFormat="1" ht="14.25" customHeight="1">
      <c r="A478" s="61" t="s">
        <v>1178</v>
      </c>
      <c r="B478" s="61" t="s">
        <v>58</v>
      </c>
      <c r="C478" s="94" t="s">
        <v>674</v>
      </c>
      <c r="D478" s="94" t="s">
        <v>60</v>
      </c>
      <c r="E478" s="94">
        <v>32</v>
      </c>
      <c r="F478" s="63" t="s">
        <v>1296</v>
      </c>
      <c r="G478" s="63" t="s">
        <v>674</v>
      </c>
      <c r="H478" s="63" t="s">
        <v>674</v>
      </c>
      <c r="I478" s="63" t="s">
        <v>674</v>
      </c>
      <c r="J478" s="64">
        <v>80111620</v>
      </c>
      <c r="K478" s="148" t="s">
        <v>1253</v>
      </c>
      <c r="L478" s="148" t="s">
        <v>82</v>
      </c>
      <c r="M478" s="63" t="s">
        <v>1297</v>
      </c>
      <c r="N478" s="63" t="s">
        <v>70</v>
      </c>
      <c r="O478" s="63" t="s">
        <v>70</v>
      </c>
      <c r="P478" s="63" t="s">
        <v>70</v>
      </c>
      <c r="Q478" s="63">
        <v>6</v>
      </c>
      <c r="R478" s="63" t="s">
        <v>71</v>
      </c>
      <c r="S478" s="63" t="s">
        <v>155</v>
      </c>
      <c r="T478" s="63" t="s">
        <v>73</v>
      </c>
      <c r="U478" s="96">
        <v>37359000</v>
      </c>
      <c r="V478" s="96">
        <v>37359000</v>
      </c>
      <c r="W478" s="63" t="s">
        <v>74</v>
      </c>
      <c r="X478" s="63" t="s">
        <v>65</v>
      </c>
      <c r="Y478" s="63" t="s">
        <v>1285</v>
      </c>
      <c r="Z478" s="63" t="s">
        <v>1286</v>
      </c>
      <c r="AA478" s="61">
        <v>6012220601</v>
      </c>
      <c r="AB478" s="63" t="s">
        <v>1287</v>
      </c>
      <c r="AC478" s="79">
        <v>0</v>
      </c>
      <c r="AD478" s="79">
        <v>0</v>
      </c>
      <c r="AE478" s="79">
        <v>0</v>
      </c>
      <c r="AF478" s="79">
        <v>0</v>
      </c>
      <c r="AG478" s="79">
        <v>0</v>
      </c>
      <c r="AH478" s="79">
        <v>0</v>
      </c>
      <c r="AI478" s="79">
        <v>0</v>
      </c>
      <c r="AJ478" s="79">
        <v>0</v>
      </c>
      <c r="AK478" s="79">
        <v>0</v>
      </c>
      <c r="AL478" s="83">
        <v>0</v>
      </c>
      <c r="AM478" s="83">
        <v>0</v>
      </c>
      <c r="AN478" s="79">
        <v>0</v>
      </c>
      <c r="AO478" s="79">
        <v>37359000</v>
      </c>
      <c r="AP478" s="79">
        <v>0</v>
      </c>
      <c r="AQ478" s="79">
        <v>0</v>
      </c>
      <c r="AR478" s="79">
        <v>6226500</v>
      </c>
      <c r="AS478" s="79">
        <v>0</v>
      </c>
      <c r="AT478" s="79">
        <v>6226500</v>
      </c>
      <c r="AU478" s="79">
        <v>0</v>
      </c>
      <c r="AV478" s="79">
        <v>6226500</v>
      </c>
      <c r="AW478" s="79">
        <v>0</v>
      </c>
      <c r="AX478" s="79">
        <v>6226500</v>
      </c>
      <c r="AY478" s="79">
        <v>0</v>
      </c>
      <c r="AZ478" s="71">
        <v>12453000</v>
      </c>
      <c r="BA478" s="70">
        <f t="shared" ref="BA478:BB478" si="473">AC478+AE478+AG478+AI478+AK478+AM478+AO478+AQ478+AS478+AU478+AW478+AY478</f>
        <v>37359000</v>
      </c>
      <c r="BB478" s="70">
        <f t="shared" si="473"/>
        <v>37359000</v>
      </c>
      <c r="BC478" s="71">
        <f t="shared" si="1"/>
        <v>0</v>
      </c>
      <c r="BD478" s="72">
        <f t="shared" si="2"/>
        <v>0</v>
      </c>
      <c r="BE478" s="72">
        <f t="shared" si="3"/>
        <v>0</v>
      </c>
    </row>
    <row r="479" spans="1:57" s="73" customFormat="1" ht="14.25" customHeight="1">
      <c r="A479" s="61" t="s">
        <v>1178</v>
      </c>
      <c r="B479" s="61" t="s">
        <v>58</v>
      </c>
      <c r="C479" s="94" t="s">
        <v>674</v>
      </c>
      <c r="D479" s="94" t="s">
        <v>60</v>
      </c>
      <c r="E479" s="94">
        <v>33</v>
      </c>
      <c r="F479" s="63" t="s">
        <v>1298</v>
      </c>
      <c r="G479" s="63" t="s">
        <v>674</v>
      </c>
      <c r="H479" s="63" t="s">
        <v>674</v>
      </c>
      <c r="I479" s="63" t="s">
        <v>674</v>
      </c>
      <c r="J479" s="64">
        <v>80111620</v>
      </c>
      <c r="K479" s="148" t="s">
        <v>1253</v>
      </c>
      <c r="L479" s="148" t="s">
        <v>82</v>
      </c>
      <c r="M479" s="63" t="s">
        <v>1299</v>
      </c>
      <c r="N479" s="63" t="s">
        <v>70</v>
      </c>
      <c r="O479" s="63" t="s">
        <v>70</v>
      </c>
      <c r="P479" s="63" t="s">
        <v>70</v>
      </c>
      <c r="Q479" s="63">
        <v>160</v>
      </c>
      <c r="R479" s="63" t="s">
        <v>195</v>
      </c>
      <c r="S479" s="63" t="s">
        <v>155</v>
      </c>
      <c r="T479" s="63" t="s">
        <v>73</v>
      </c>
      <c r="U479" s="96">
        <v>33208000</v>
      </c>
      <c r="V479" s="96">
        <v>33208000</v>
      </c>
      <c r="W479" s="63" t="s">
        <v>74</v>
      </c>
      <c r="X479" s="63" t="s">
        <v>65</v>
      </c>
      <c r="Y479" s="63" t="s">
        <v>1257</v>
      </c>
      <c r="Z479" s="63" t="s">
        <v>1300</v>
      </c>
      <c r="AA479" s="61">
        <v>6012220601</v>
      </c>
      <c r="AB479" s="63" t="s">
        <v>1259</v>
      </c>
      <c r="AC479" s="79"/>
      <c r="AD479" s="79"/>
      <c r="AE479" s="79"/>
      <c r="AF479" s="79"/>
      <c r="AG479" s="79"/>
      <c r="AH479" s="79"/>
      <c r="AI479" s="79"/>
      <c r="AJ479" s="79"/>
      <c r="AK479" s="79"/>
      <c r="AL479" s="83"/>
      <c r="AM479" s="83"/>
      <c r="AN479" s="79"/>
      <c r="AO479" s="79"/>
      <c r="AP479" s="79"/>
      <c r="AQ479" s="79"/>
      <c r="AR479" s="79"/>
      <c r="AS479" s="79"/>
      <c r="AT479" s="79"/>
      <c r="AU479" s="79"/>
      <c r="AV479" s="79"/>
      <c r="AW479" s="79"/>
      <c r="AX479" s="79"/>
      <c r="AY479" s="79"/>
      <c r="AZ479" s="71"/>
      <c r="BA479" s="70">
        <f t="shared" ref="BA479:BB479" si="474">AC479+AE479+AG479+AI479+AK479+AM479+AO479+AQ479+AS479+AU479+AW479+AY479</f>
        <v>0</v>
      </c>
      <c r="BB479" s="70">
        <f t="shared" si="474"/>
        <v>0</v>
      </c>
      <c r="BC479" s="71">
        <f t="shared" si="1"/>
        <v>0</v>
      </c>
      <c r="BD479" s="114">
        <f t="shared" si="2"/>
        <v>33208000</v>
      </c>
      <c r="BE479" s="114">
        <f t="shared" si="3"/>
        <v>33208000</v>
      </c>
    </row>
    <row r="480" spans="1:57" s="73" customFormat="1" ht="14.25" customHeight="1">
      <c r="A480" s="61" t="s">
        <v>1178</v>
      </c>
      <c r="B480" s="61" t="s">
        <v>58</v>
      </c>
      <c r="C480" s="94" t="s">
        <v>674</v>
      </c>
      <c r="D480" s="94" t="s">
        <v>60</v>
      </c>
      <c r="E480" s="94">
        <v>33</v>
      </c>
      <c r="F480" s="63" t="s">
        <v>1301</v>
      </c>
      <c r="G480" s="63" t="s">
        <v>674</v>
      </c>
      <c r="H480" s="63" t="s">
        <v>674</v>
      </c>
      <c r="I480" s="63" t="s">
        <v>674</v>
      </c>
      <c r="J480" s="64">
        <v>80111620</v>
      </c>
      <c r="K480" s="148" t="s">
        <v>1253</v>
      </c>
      <c r="L480" s="148" t="s">
        <v>82</v>
      </c>
      <c r="M480" s="63" t="s">
        <v>1302</v>
      </c>
      <c r="N480" s="63" t="s">
        <v>70</v>
      </c>
      <c r="O480" s="63" t="s">
        <v>70</v>
      </c>
      <c r="P480" s="63" t="s">
        <v>70</v>
      </c>
      <c r="Q480" s="63">
        <v>160</v>
      </c>
      <c r="R480" s="63" t="s">
        <v>195</v>
      </c>
      <c r="S480" s="63" t="s">
        <v>155</v>
      </c>
      <c r="T480" s="63" t="s">
        <v>73</v>
      </c>
      <c r="U480" s="96">
        <v>35537600</v>
      </c>
      <c r="V480" s="96">
        <v>35537600</v>
      </c>
      <c r="W480" s="63" t="s">
        <v>74</v>
      </c>
      <c r="X480" s="63" t="s">
        <v>65</v>
      </c>
      <c r="Y480" s="63" t="s">
        <v>162</v>
      </c>
      <c r="Z480" s="63" t="s">
        <v>1303</v>
      </c>
      <c r="AA480" s="61">
        <v>6012220601</v>
      </c>
      <c r="AB480" s="63" t="s">
        <v>1304</v>
      </c>
      <c r="AC480" s="79"/>
      <c r="AD480" s="79"/>
      <c r="AE480" s="79"/>
      <c r="AF480" s="79"/>
      <c r="AG480" s="79"/>
      <c r="AH480" s="79"/>
      <c r="AI480" s="79"/>
      <c r="AJ480" s="79"/>
      <c r="AK480" s="79"/>
      <c r="AL480" s="83"/>
      <c r="AM480" s="83"/>
      <c r="AN480" s="79"/>
      <c r="AO480" s="79"/>
      <c r="AP480" s="79"/>
      <c r="AQ480" s="79"/>
      <c r="AR480" s="79"/>
      <c r="AS480" s="79"/>
      <c r="AT480" s="79"/>
      <c r="AU480" s="79"/>
      <c r="AV480" s="79"/>
      <c r="AW480" s="79"/>
      <c r="AX480" s="79"/>
      <c r="AY480" s="79"/>
      <c r="AZ480" s="71"/>
      <c r="BA480" s="70">
        <f t="shared" ref="BA480:BB480" si="475">AC480+AE480+AG480+AI480+AK480+AM480+AO480+AQ480+AS480+AU480+AW480+AY480</f>
        <v>0</v>
      </c>
      <c r="BB480" s="70">
        <f t="shared" si="475"/>
        <v>0</v>
      </c>
      <c r="BC480" s="71">
        <f t="shared" si="1"/>
        <v>0</v>
      </c>
      <c r="BD480" s="114">
        <f t="shared" si="2"/>
        <v>35537600</v>
      </c>
      <c r="BE480" s="114">
        <f t="shared" si="3"/>
        <v>35537600</v>
      </c>
    </row>
    <row r="481" spans="1:57" s="73" customFormat="1" ht="14.25" customHeight="1">
      <c r="A481" s="61" t="s">
        <v>1178</v>
      </c>
      <c r="B481" s="61" t="s">
        <v>58</v>
      </c>
      <c r="C481" s="94" t="s">
        <v>674</v>
      </c>
      <c r="D481" s="94" t="s">
        <v>60</v>
      </c>
      <c r="E481" s="94">
        <v>35</v>
      </c>
      <c r="F481" s="63" t="s">
        <v>1305</v>
      </c>
      <c r="G481" s="63" t="s">
        <v>674</v>
      </c>
      <c r="H481" s="63" t="s">
        <v>674</v>
      </c>
      <c r="I481" s="63" t="s">
        <v>674</v>
      </c>
      <c r="J481" s="64">
        <v>80111620</v>
      </c>
      <c r="K481" s="148" t="s">
        <v>1253</v>
      </c>
      <c r="L481" s="148" t="s">
        <v>82</v>
      </c>
      <c r="M481" s="63" t="s">
        <v>1306</v>
      </c>
      <c r="N481" s="63" t="s">
        <v>70</v>
      </c>
      <c r="O481" s="63" t="s">
        <v>70</v>
      </c>
      <c r="P481" s="63" t="s">
        <v>139</v>
      </c>
      <c r="Q481" s="63">
        <v>5</v>
      </c>
      <c r="R481" s="148" t="s">
        <v>71</v>
      </c>
      <c r="S481" s="63" t="s">
        <v>155</v>
      </c>
      <c r="T481" s="63" t="s">
        <v>73</v>
      </c>
      <c r="U481" s="96">
        <v>11676000</v>
      </c>
      <c r="V481" s="96">
        <v>11676000</v>
      </c>
      <c r="W481" s="63" t="s">
        <v>74</v>
      </c>
      <c r="X481" s="63" t="s">
        <v>65</v>
      </c>
      <c r="Y481" s="63" t="s">
        <v>1285</v>
      </c>
      <c r="Z481" s="63" t="s">
        <v>1286</v>
      </c>
      <c r="AA481" s="61">
        <v>6012220601</v>
      </c>
      <c r="AB481" s="63" t="s">
        <v>1287</v>
      </c>
      <c r="AC481" s="79"/>
      <c r="AD481" s="79"/>
      <c r="AE481" s="79"/>
      <c r="AF481" s="79"/>
      <c r="AG481" s="79"/>
      <c r="AH481" s="79"/>
      <c r="AI481" s="79"/>
      <c r="AJ481" s="79"/>
      <c r="AK481" s="79"/>
      <c r="AL481" s="83"/>
      <c r="AM481" s="83"/>
      <c r="AN481" s="79"/>
      <c r="AO481" s="79"/>
      <c r="AP481" s="79"/>
      <c r="AQ481" s="79"/>
      <c r="AR481" s="79"/>
      <c r="AS481" s="79"/>
      <c r="AT481" s="79"/>
      <c r="AU481" s="79"/>
      <c r="AV481" s="79"/>
      <c r="AW481" s="79"/>
      <c r="AX481" s="79"/>
      <c r="AY481" s="79"/>
      <c r="AZ481" s="71"/>
      <c r="BA481" s="70"/>
      <c r="BB481" s="70"/>
      <c r="BC481" s="71"/>
      <c r="BD481" s="114"/>
      <c r="BE481" s="114"/>
    </row>
    <row r="482" spans="1:57" s="73" customFormat="1" ht="14.25" customHeight="1">
      <c r="A482" s="61" t="s">
        <v>1178</v>
      </c>
      <c r="B482" s="61" t="s">
        <v>58</v>
      </c>
      <c r="C482" s="94" t="s">
        <v>674</v>
      </c>
      <c r="D482" s="94" t="s">
        <v>60</v>
      </c>
      <c r="E482" s="94">
        <v>35</v>
      </c>
      <c r="F482" s="63" t="s">
        <v>1307</v>
      </c>
      <c r="G482" s="63" t="s">
        <v>674</v>
      </c>
      <c r="H482" s="63" t="s">
        <v>674</v>
      </c>
      <c r="I482" s="63" t="s">
        <v>674</v>
      </c>
      <c r="J482" s="64">
        <v>80111620</v>
      </c>
      <c r="K482" s="148" t="s">
        <v>1253</v>
      </c>
      <c r="L482" s="148" t="s">
        <v>82</v>
      </c>
      <c r="M482" s="63" t="s">
        <v>1308</v>
      </c>
      <c r="N482" s="63" t="s">
        <v>70</v>
      </c>
      <c r="O482" s="63" t="s">
        <v>70</v>
      </c>
      <c r="P482" s="63" t="s">
        <v>139</v>
      </c>
      <c r="Q482" s="63">
        <v>5</v>
      </c>
      <c r="R482" s="148" t="s">
        <v>71</v>
      </c>
      <c r="S482" s="63" t="s">
        <v>155</v>
      </c>
      <c r="T482" s="63" t="s">
        <v>73</v>
      </c>
      <c r="U482" s="96">
        <v>28700000</v>
      </c>
      <c r="V482" s="96">
        <v>28700000</v>
      </c>
      <c r="W482" s="63" t="s">
        <v>74</v>
      </c>
      <c r="X482" s="63" t="s">
        <v>65</v>
      </c>
      <c r="Y482" s="63" t="s">
        <v>162</v>
      </c>
      <c r="Z482" s="63" t="s">
        <v>1303</v>
      </c>
      <c r="AA482" s="61">
        <v>6012220601</v>
      </c>
      <c r="AB482" s="63" t="s">
        <v>1304</v>
      </c>
      <c r="AC482" s="79"/>
      <c r="AD482" s="79"/>
      <c r="AE482" s="79"/>
      <c r="AF482" s="79"/>
      <c r="AG482" s="79"/>
      <c r="AH482" s="79"/>
      <c r="AI482" s="79"/>
      <c r="AJ482" s="79"/>
      <c r="AK482" s="79"/>
      <c r="AL482" s="83"/>
      <c r="AM482" s="83"/>
      <c r="AN482" s="79"/>
      <c r="AO482" s="79"/>
      <c r="AP482" s="79"/>
      <c r="AQ482" s="79"/>
      <c r="AR482" s="79"/>
      <c r="AS482" s="79"/>
      <c r="AT482" s="79"/>
      <c r="AU482" s="79"/>
      <c r="AV482" s="79"/>
      <c r="AW482" s="79"/>
      <c r="AX482" s="79"/>
      <c r="AY482" s="79"/>
      <c r="AZ482" s="71"/>
      <c r="BA482" s="70"/>
      <c r="BB482" s="70"/>
      <c r="BC482" s="71"/>
      <c r="BD482" s="114"/>
      <c r="BE482" s="114"/>
    </row>
    <row r="483" spans="1:57" s="73" customFormat="1" ht="14.25" customHeight="1">
      <c r="A483" s="61" t="s">
        <v>1178</v>
      </c>
      <c r="B483" s="61" t="s">
        <v>969</v>
      </c>
      <c r="C483" s="94" t="s">
        <v>674</v>
      </c>
      <c r="D483" s="94" t="s">
        <v>60</v>
      </c>
      <c r="E483" s="94" t="s">
        <v>102</v>
      </c>
      <c r="F483" s="61" t="s">
        <v>1309</v>
      </c>
      <c r="G483" s="61" t="s">
        <v>674</v>
      </c>
      <c r="H483" s="61" t="s">
        <v>674</v>
      </c>
      <c r="I483" s="61" t="s">
        <v>674</v>
      </c>
      <c r="J483" s="64">
        <v>80111620</v>
      </c>
      <c r="K483" s="148" t="s">
        <v>1283</v>
      </c>
      <c r="L483" s="148" t="s">
        <v>82</v>
      </c>
      <c r="M483" s="148" t="s">
        <v>1310</v>
      </c>
      <c r="N483" s="148" t="s">
        <v>90</v>
      </c>
      <c r="O483" s="148" t="s">
        <v>90</v>
      </c>
      <c r="P483" s="148" t="s">
        <v>90</v>
      </c>
      <c r="Q483" s="63">
        <v>11.5</v>
      </c>
      <c r="R483" s="148" t="s">
        <v>71</v>
      </c>
      <c r="S483" s="148" t="s">
        <v>72</v>
      </c>
      <c r="T483" s="148" t="s">
        <v>73</v>
      </c>
      <c r="U483" s="83">
        <v>91335300</v>
      </c>
      <c r="V483" s="83">
        <v>91335300</v>
      </c>
      <c r="W483" s="148" t="s">
        <v>74</v>
      </c>
      <c r="X483" s="148" t="s">
        <v>65</v>
      </c>
      <c r="Y483" s="148" t="s">
        <v>976</v>
      </c>
      <c r="Z483" s="148" t="s">
        <v>977</v>
      </c>
      <c r="AA483" s="61">
        <v>6012220601</v>
      </c>
      <c r="AB483" s="148" t="s">
        <v>978</v>
      </c>
      <c r="AC483" s="79">
        <v>91335300</v>
      </c>
      <c r="AD483" s="70"/>
      <c r="AE483" s="70"/>
      <c r="AF483" s="79">
        <v>3971100</v>
      </c>
      <c r="AG483" s="70"/>
      <c r="AH483" s="79">
        <v>7942200</v>
      </c>
      <c r="AI483" s="70"/>
      <c r="AJ483" s="79">
        <v>7942200</v>
      </c>
      <c r="AK483" s="70"/>
      <c r="AL483" s="83">
        <v>7942200</v>
      </c>
      <c r="AM483" s="82"/>
      <c r="AN483" s="79">
        <v>7942200</v>
      </c>
      <c r="AO483" s="70"/>
      <c r="AP483" s="79">
        <v>7942200</v>
      </c>
      <c r="AQ483" s="70"/>
      <c r="AR483" s="79">
        <v>7942200</v>
      </c>
      <c r="AS483" s="70"/>
      <c r="AT483" s="79">
        <v>7942200</v>
      </c>
      <c r="AU483" s="70"/>
      <c r="AV483" s="79">
        <v>7942200</v>
      </c>
      <c r="AW483" s="70"/>
      <c r="AX483" s="79">
        <v>7942200</v>
      </c>
      <c r="AY483" s="70"/>
      <c r="AZ483" s="79">
        <v>15884400</v>
      </c>
      <c r="BA483" s="70">
        <f t="shared" ref="BA483:BB483" si="476">AC483+AE483+AG483+AI483+AK483+AM483+AO483+AQ483+AS483+AU483+AW483+AY483</f>
        <v>91335300</v>
      </c>
      <c r="BB483" s="70">
        <f t="shared" si="476"/>
        <v>91335300</v>
      </c>
      <c r="BC483" s="71">
        <f t="shared" ref="BC483:BC551" si="477">BA483-BB483</f>
        <v>0</v>
      </c>
      <c r="BD483" s="72">
        <f t="shared" ref="BD483:BD551" si="478">V483-BA483</f>
        <v>0</v>
      </c>
      <c r="BE483" s="72">
        <f t="shared" ref="BE483:BE551" si="479">V483-BB483</f>
        <v>0</v>
      </c>
    </row>
    <row r="484" spans="1:57" s="73" customFormat="1" ht="14.25" customHeight="1">
      <c r="A484" s="61" t="s">
        <v>1178</v>
      </c>
      <c r="B484" s="61" t="s">
        <v>969</v>
      </c>
      <c r="C484" s="94" t="s">
        <v>674</v>
      </c>
      <c r="D484" s="94" t="s">
        <v>60</v>
      </c>
      <c r="E484" s="94" t="s">
        <v>102</v>
      </c>
      <c r="F484" s="61" t="s">
        <v>1311</v>
      </c>
      <c r="G484" s="61" t="s">
        <v>674</v>
      </c>
      <c r="H484" s="61" t="s">
        <v>674</v>
      </c>
      <c r="I484" s="61" t="s">
        <v>674</v>
      </c>
      <c r="J484" s="64">
        <v>80111620</v>
      </c>
      <c r="K484" s="148" t="s">
        <v>1283</v>
      </c>
      <c r="L484" s="148" t="s">
        <v>82</v>
      </c>
      <c r="M484" s="148" t="s">
        <v>1312</v>
      </c>
      <c r="N484" s="148" t="s">
        <v>90</v>
      </c>
      <c r="O484" s="148" t="s">
        <v>90</v>
      </c>
      <c r="P484" s="148" t="s">
        <v>90</v>
      </c>
      <c r="Q484" s="63">
        <v>11.5</v>
      </c>
      <c r="R484" s="148" t="s">
        <v>71</v>
      </c>
      <c r="S484" s="148" t="s">
        <v>72</v>
      </c>
      <c r="T484" s="148" t="s">
        <v>73</v>
      </c>
      <c r="U484" s="83">
        <v>91335300</v>
      </c>
      <c r="V484" s="83">
        <v>91335300</v>
      </c>
      <c r="W484" s="148" t="s">
        <v>74</v>
      </c>
      <c r="X484" s="148" t="s">
        <v>65</v>
      </c>
      <c r="Y484" s="148" t="s">
        <v>976</v>
      </c>
      <c r="Z484" s="148" t="s">
        <v>977</v>
      </c>
      <c r="AA484" s="61">
        <v>6012220601</v>
      </c>
      <c r="AB484" s="148" t="s">
        <v>978</v>
      </c>
      <c r="AC484" s="79">
        <v>91335300</v>
      </c>
      <c r="AD484" s="70"/>
      <c r="AE484" s="70"/>
      <c r="AF484" s="79">
        <v>3971100</v>
      </c>
      <c r="AG484" s="70"/>
      <c r="AH484" s="79">
        <v>7942200</v>
      </c>
      <c r="AI484" s="70"/>
      <c r="AJ484" s="79">
        <v>7942200</v>
      </c>
      <c r="AK484" s="70"/>
      <c r="AL484" s="83">
        <v>7942200</v>
      </c>
      <c r="AM484" s="82"/>
      <c r="AN484" s="79">
        <v>7942200</v>
      </c>
      <c r="AO484" s="70"/>
      <c r="AP484" s="79">
        <v>7942200</v>
      </c>
      <c r="AQ484" s="70"/>
      <c r="AR484" s="79">
        <v>7942200</v>
      </c>
      <c r="AS484" s="70"/>
      <c r="AT484" s="79">
        <v>7942200</v>
      </c>
      <c r="AU484" s="70"/>
      <c r="AV484" s="79">
        <v>7942200</v>
      </c>
      <c r="AW484" s="70"/>
      <c r="AX484" s="79">
        <v>7942200</v>
      </c>
      <c r="AY484" s="70"/>
      <c r="AZ484" s="79">
        <v>15884400</v>
      </c>
      <c r="BA484" s="70">
        <f t="shared" ref="BA484:BB484" si="480">AC484+AE484+AG484+AI484+AK484+AM484+AO484+AQ484+AS484+AU484+AW484+AY484</f>
        <v>91335300</v>
      </c>
      <c r="BB484" s="70">
        <f t="shared" si="480"/>
        <v>91335300</v>
      </c>
      <c r="BC484" s="71">
        <f t="shared" si="477"/>
        <v>0</v>
      </c>
      <c r="BD484" s="72">
        <f t="shared" si="478"/>
        <v>0</v>
      </c>
      <c r="BE484" s="72">
        <f t="shared" si="479"/>
        <v>0</v>
      </c>
    </row>
    <row r="485" spans="1:57" s="73" customFormat="1" ht="14.25" customHeight="1">
      <c r="A485" s="61" t="s">
        <v>1178</v>
      </c>
      <c r="B485" s="61" t="s">
        <v>969</v>
      </c>
      <c r="C485" s="94" t="s">
        <v>674</v>
      </c>
      <c r="D485" s="94" t="s">
        <v>60</v>
      </c>
      <c r="E485" s="94" t="s">
        <v>102</v>
      </c>
      <c r="F485" s="61" t="s">
        <v>1313</v>
      </c>
      <c r="G485" s="61" t="s">
        <v>674</v>
      </c>
      <c r="H485" s="61" t="s">
        <v>674</v>
      </c>
      <c r="I485" s="61" t="s">
        <v>674</v>
      </c>
      <c r="J485" s="64">
        <v>80111620</v>
      </c>
      <c r="K485" s="148" t="s">
        <v>1283</v>
      </c>
      <c r="L485" s="148" t="s">
        <v>82</v>
      </c>
      <c r="M485" s="148" t="s">
        <v>1314</v>
      </c>
      <c r="N485" s="148" t="s">
        <v>84</v>
      </c>
      <c r="O485" s="148" t="s">
        <v>84</v>
      </c>
      <c r="P485" s="148" t="s">
        <v>84</v>
      </c>
      <c r="Q485" s="63">
        <v>10.5</v>
      </c>
      <c r="R485" s="148" t="s">
        <v>71</v>
      </c>
      <c r="S485" s="148" t="s">
        <v>72</v>
      </c>
      <c r="T485" s="148" t="s">
        <v>73</v>
      </c>
      <c r="U485" s="83">
        <v>65378250</v>
      </c>
      <c r="V485" s="83">
        <v>65378250</v>
      </c>
      <c r="W485" s="148" t="s">
        <v>74</v>
      </c>
      <c r="X485" s="148" t="s">
        <v>65</v>
      </c>
      <c r="Y485" s="148" t="s">
        <v>976</v>
      </c>
      <c r="Z485" s="148" t="s">
        <v>977</v>
      </c>
      <c r="AA485" s="61">
        <v>6012220601</v>
      </c>
      <c r="AB485" s="148" t="s">
        <v>978</v>
      </c>
      <c r="AC485" s="70"/>
      <c r="AD485" s="70"/>
      <c r="AE485" s="79">
        <v>65378250</v>
      </c>
      <c r="AF485" s="70"/>
      <c r="AG485" s="70"/>
      <c r="AH485" s="79">
        <v>3113250</v>
      </c>
      <c r="AI485" s="70"/>
      <c r="AJ485" s="79">
        <v>6226500</v>
      </c>
      <c r="AK485" s="70"/>
      <c r="AL485" s="83">
        <v>6226500</v>
      </c>
      <c r="AM485" s="82"/>
      <c r="AN485" s="79">
        <v>6226500</v>
      </c>
      <c r="AO485" s="70"/>
      <c r="AP485" s="79">
        <v>6226500</v>
      </c>
      <c r="AQ485" s="70"/>
      <c r="AR485" s="79">
        <v>6226500</v>
      </c>
      <c r="AS485" s="70"/>
      <c r="AT485" s="79">
        <v>6226500</v>
      </c>
      <c r="AU485" s="70"/>
      <c r="AV485" s="79">
        <v>6226500</v>
      </c>
      <c r="AW485" s="70"/>
      <c r="AX485" s="79">
        <v>6226500</v>
      </c>
      <c r="AY485" s="70"/>
      <c r="AZ485" s="79">
        <v>12453000</v>
      </c>
      <c r="BA485" s="70">
        <f t="shared" ref="BA485:BB485" si="481">AC485+AE485+AG485+AI485+AK485+AM485+AO485+AQ485+AS485+AU485+AW485+AY485</f>
        <v>65378250</v>
      </c>
      <c r="BB485" s="70">
        <f t="shared" si="481"/>
        <v>65378250</v>
      </c>
      <c r="BC485" s="71">
        <f t="shared" si="477"/>
        <v>0</v>
      </c>
      <c r="BD485" s="72">
        <f t="shared" si="478"/>
        <v>0</v>
      </c>
      <c r="BE485" s="72">
        <f t="shared" si="479"/>
        <v>0</v>
      </c>
    </row>
    <row r="486" spans="1:57" s="73" customFormat="1" ht="14.25" customHeight="1">
      <c r="A486" s="61" t="s">
        <v>1178</v>
      </c>
      <c r="B486" s="61" t="s">
        <v>969</v>
      </c>
      <c r="C486" s="94" t="s">
        <v>674</v>
      </c>
      <c r="D486" s="94" t="s">
        <v>60</v>
      </c>
      <c r="E486" s="94" t="s">
        <v>102</v>
      </c>
      <c r="F486" s="61" t="s">
        <v>1315</v>
      </c>
      <c r="G486" s="61" t="s">
        <v>674</v>
      </c>
      <c r="H486" s="61" t="s">
        <v>674</v>
      </c>
      <c r="I486" s="61" t="s">
        <v>674</v>
      </c>
      <c r="J486" s="64">
        <v>80111620</v>
      </c>
      <c r="K486" s="148" t="s">
        <v>1283</v>
      </c>
      <c r="L486" s="148" t="s">
        <v>82</v>
      </c>
      <c r="M486" s="148" t="s">
        <v>1316</v>
      </c>
      <c r="N486" s="148" t="s">
        <v>90</v>
      </c>
      <c r="O486" s="148" t="s">
        <v>90</v>
      </c>
      <c r="P486" s="148" t="s">
        <v>90</v>
      </c>
      <c r="Q486" s="63">
        <v>6</v>
      </c>
      <c r="R486" s="148" t="s">
        <v>71</v>
      </c>
      <c r="S486" s="148" t="s">
        <v>72</v>
      </c>
      <c r="T486" s="148" t="s">
        <v>73</v>
      </c>
      <c r="U486" s="83">
        <v>20748000</v>
      </c>
      <c r="V486" s="83">
        <v>20748000</v>
      </c>
      <c r="W486" s="148" t="s">
        <v>74</v>
      </c>
      <c r="X486" s="148" t="s">
        <v>65</v>
      </c>
      <c r="Y486" s="148" t="s">
        <v>976</v>
      </c>
      <c r="Z486" s="148" t="s">
        <v>977</v>
      </c>
      <c r="AA486" s="61">
        <v>6012220601</v>
      </c>
      <c r="AB486" s="148" t="s">
        <v>978</v>
      </c>
      <c r="AC486" s="79">
        <v>20748000</v>
      </c>
      <c r="AD486" s="70"/>
      <c r="AE486" s="70"/>
      <c r="AF486" s="79">
        <v>1729000</v>
      </c>
      <c r="AG486" s="70"/>
      <c r="AH486" s="79">
        <v>3458000</v>
      </c>
      <c r="AI486" s="70"/>
      <c r="AJ486" s="79">
        <v>3458000</v>
      </c>
      <c r="AK486" s="70"/>
      <c r="AL486" s="83">
        <v>3458000</v>
      </c>
      <c r="AM486" s="82"/>
      <c r="AN486" s="79">
        <v>3458000</v>
      </c>
      <c r="AO486" s="70"/>
      <c r="AP486" s="79">
        <v>3458000</v>
      </c>
      <c r="AQ486" s="70"/>
      <c r="AR486" s="79">
        <v>1729000</v>
      </c>
      <c r="AS486" s="70"/>
      <c r="AT486" s="70"/>
      <c r="AU486" s="70"/>
      <c r="AV486" s="70"/>
      <c r="AW486" s="70"/>
      <c r="AX486" s="70"/>
      <c r="AY486" s="70"/>
      <c r="AZ486" s="70"/>
      <c r="BA486" s="70">
        <f t="shared" ref="BA486:BB486" si="482">AC486+AE486+AG486+AI486+AK486+AM486+AO486+AQ486+AS486+AU486+AW486+AY486</f>
        <v>20748000</v>
      </c>
      <c r="BB486" s="70">
        <f t="shared" si="482"/>
        <v>20748000</v>
      </c>
      <c r="BC486" s="71">
        <f t="shared" si="477"/>
        <v>0</v>
      </c>
      <c r="BD486" s="72">
        <f t="shared" si="478"/>
        <v>0</v>
      </c>
      <c r="BE486" s="72">
        <f t="shared" si="479"/>
        <v>0</v>
      </c>
    </row>
    <row r="487" spans="1:57" s="73" customFormat="1" ht="14.25" customHeight="1">
      <c r="A487" s="61" t="s">
        <v>1178</v>
      </c>
      <c r="B487" s="61" t="s">
        <v>969</v>
      </c>
      <c r="C487" s="94" t="s">
        <v>674</v>
      </c>
      <c r="D487" s="94" t="s">
        <v>60</v>
      </c>
      <c r="E487" s="94" t="s">
        <v>102</v>
      </c>
      <c r="F487" s="61" t="s">
        <v>1317</v>
      </c>
      <c r="G487" s="61" t="s">
        <v>674</v>
      </c>
      <c r="H487" s="61" t="s">
        <v>674</v>
      </c>
      <c r="I487" s="61" t="s">
        <v>674</v>
      </c>
      <c r="J487" s="64">
        <v>80111620</v>
      </c>
      <c r="K487" s="148" t="s">
        <v>1283</v>
      </c>
      <c r="L487" s="148" t="s">
        <v>82</v>
      </c>
      <c r="M487" s="148" t="s">
        <v>1318</v>
      </c>
      <c r="N487" s="148" t="s">
        <v>90</v>
      </c>
      <c r="O487" s="148" t="s">
        <v>90</v>
      </c>
      <c r="P487" s="148" t="s">
        <v>90</v>
      </c>
      <c r="Q487" s="63">
        <v>11</v>
      </c>
      <c r="R487" s="148" t="s">
        <v>71</v>
      </c>
      <c r="S487" s="148" t="s">
        <v>72</v>
      </c>
      <c r="T487" s="148" t="s">
        <v>73</v>
      </c>
      <c r="U487" s="83">
        <v>36139950</v>
      </c>
      <c r="V487" s="83">
        <v>36139950</v>
      </c>
      <c r="W487" s="148" t="s">
        <v>74</v>
      </c>
      <c r="X487" s="148" t="s">
        <v>65</v>
      </c>
      <c r="Y487" s="148" t="s">
        <v>976</v>
      </c>
      <c r="Z487" s="148" t="s">
        <v>977</v>
      </c>
      <c r="AA487" s="61">
        <v>6012220601</v>
      </c>
      <c r="AB487" s="148" t="s">
        <v>978</v>
      </c>
      <c r="AC487" s="79">
        <v>36139950</v>
      </c>
      <c r="AD487" s="70"/>
      <c r="AE487" s="70"/>
      <c r="AF487" s="79">
        <v>2190300</v>
      </c>
      <c r="AG487" s="70"/>
      <c r="AH487" s="79">
        <v>3285450</v>
      </c>
      <c r="AI487" s="70"/>
      <c r="AJ487" s="79">
        <v>3285450</v>
      </c>
      <c r="AK487" s="70"/>
      <c r="AL487" s="83">
        <v>3285450</v>
      </c>
      <c r="AM487" s="82"/>
      <c r="AN487" s="79">
        <v>3285450</v>
      </c>
      <c r="AO487" s="70"/>
      <c r="AP487" s="79">
        <v>3285450</v>
      </c>
      <c r="AQ487" s="70"/>
      <c r="AR487" s="79">
        <v>3285450</v>
      </c>
      <c r="AS487" s="70"/>
      <c r="AT487" s="79">
        <v>3285450</v>
      </c>
      <c r="AU487" s="70"/>
      <c r="AV487" s="79">
        <v>3285450</v>
      </c>
      <c r="AW487" s="70"/>
      <c r="AX487" s="79">
        <v>3285450</v>
      </c>
      <c r="AY487" s="70"/>
      <c r="AZ487" s="79">
        <v>4380600</v>
      </c>
      <c r="BA487" s="70">
        <f t="shared" ref="BA487:BB487" si="483">AC487+AE487+AG487+AI487+AK487+AM487+AO487+AQ487+AS487+AU487+AW487+AY487</f>
        <v>36139950</v>
      </c>
      <c r="BB487" s="70">
        <f t="shared" si="483"/>
        <v>36139950</v>
      </c>
      <c r="BC487" s="71">
        <f t="shared" si="477"/>
        <v>0</v>
      </c>
      <c r="BD487" s="72">
        <f t="shared" si="478"/>
        <v>0</v>
      </c>
      <c r="BE487" s="72">
        <f t="shared" si="479"/>
        <v>0</v>
      </c>
    </row>
    <row r="488" spans="1:57" s="73" customFormat="1" ht="14.25" customHeight="1">
      <c r="A488" s="61" t="s">
        <v>1178</v>
      </c>
      <c r="B488" s="61" t="s">
        <v>969</v>
      </c>
      <c r="C488" s="94" t="s">
        <v>674</v>
      </c>
      <c r="D488" s="94" t="s">
        <v>60</v>
      </c>
      <c r="E488" s="94" t="s">
        <v>102</v>
      </c>
      <c r="F488" s="61" t="s">
        <v>1319</v>
      </c>
      <c r="G488" s="61" t="s">
        <v>674</v>
      </c>
      <c r="H488" s="61" t="s">
        <v>674</v>
      </c>
      <c r="I488" s="61" t="s">
        <v>674</v>
      </c>
      <c r="J488" s="64">
        <v>80111620</v>
      </c>
      <c r="K488" s="148" t="s">
        <v>1283</v>
      </c>
      <c r="L488" s="148" t="s">
        <v>82</v>
      </c>
      <c r="M488" s="148" t="s">
        <v>1320</v>
      </c>
      <c r="N488" s="148" t="s">
        <v>90</v>
      </c>
      <c r="O488" s="148" t="s">
        <v>90</v>
      </c>
      <c r="P488" s="148" t="s">
        <v>84</v>
      </c>
      <c r="Q488" s="63">
        <v>11</v>
      </c>
      <c r="R488" s="148" t="s">
        <v>71</v>
      </c>
      <c r="S488" s="148" t="s">
        <v>72</v>
      </c>
      <c r="T488" s="148" t="s">
        <v>73</v>
      </c>
      <c r="U488" s="83">
        <v>36139950</v>
      </c>
      <c r="V488" s="83">
        <v>36139950</v>
      </c>
      <c r="W488" s="148" t="s">
        <v>74</v>
      </c>
      <c r="X488" s="148" t="s">
        <v>65</v>
      </c>
      <c r="Y488" s="148" t="s">
        <v>976</v>
      </c>
      <c r="Z488" s="148" t="s">
        <v>977</v>
      </c>
      <c r="AA488" s="61">
        <v>6012220601</v>
      </c>
      <c r="AB488" s="148" t="s">
        <v>978</v>
      </c>
      <c r="AC488" s="70"/>
      <c r="AD488" s="70"/>
      <c r="AE488" s="79">
        <v>36139950</v>
      </c>
      <c r="AF488" s="70"/>
      <c r="AG488" s="70"/>
      <c r="AH488" s="79">
        <v>3285450</v>
      </c>
      <c r="AI488" s="70"/>
      <c r="AJ488" s="79">
        <v>3285450</v>
      </c>
      <c r="AK488" s="70"/>
      <c r="AL488" s="83">
        <v>3285450</v>
      </c>
      <c r="AM488" s="82"/>
      <c r="AN488" s="79">
        <v>3285450</v>
      </c>
      <c r="AO488" s="70"/>
      <c r="AP488" s="79">
        <v>3285450</v>
      </c>
      <c r="AQ488" s="70"/>
      <c r="AR488" s="79">
        <v>3285450</v>
      </c>
      <c r="AS488" s="70"/>
      <c r="AT488" s="79">
        <v>3285450</v>
      </c>
      <c r="AU488" s="70"/>
      <c r="AV488" s="79">
        <v>3285450</v>
      </c>
      <c r="AW488" s="70"/>
      <c r="AX488" s="79">
        <v>3285450</v>
      </c>
      <c r="AY488" s="70"/>
      <c r="AZ488" s="79">
        <v>6570900</v>
      </c>
      <c r="BA488" s="70">
        <f t="shared" ref="BA488:BB488" si="484">AC488+AE488+AG488+AI488+AK488+AM488+AO488+AQ488+AS488+AU488+AW488+AY488</f>
        <v>36139950</v>
      </c>
      <c r="BB488" s="70">
        <f t="shared" si="484"/>
        <v>36139950</v>
      </c>
      <c r="BC488" s="71">
        <f t="shared" si="477"/>
        <v>0</v>
      </c>
      <c r="BD488" s="72">
        <f t="shared" si="478"/>
        <v>0</v>
      </c>
      <c r="BE488" s="72">
        <f t="shared" si="479"/>
        <v>0</v>
      </c>
    </row>
    <row r="489" spans="1:57" s="73" customFormat="1" ht="14.25" customHeight="1">
      <c r="A489" s="61" t="s">
        <v>1178</v>
      </c>
      <c r="B489" s="61" t="s">
        <v>969</v>
      </c>
      <c r="C489" s="94" t="s">
        <v>674</v>
      </c>
      <c r="D489" s="94" t="s">
        <v>60</v>
      </c>
      <c r="E489" s="94" t="s">
        <v>102</v>
      </c>
      <c r="F489" s="61" t="s">
        <v>1321</v>
      </c>
      <c r="G489" s="61" t="s">
        <v>674</v>
      </c>
      <c r="H489" s="61" t="s">
        <v>674</v>
      </c>
      <c r="I489" s="61" t="s">
        <v>674</v>
      </c>
      <c r="J489" s="64">
        <v>80111620</v>
      </c>
      <c r="K489" s="148" t="s">
        <v>1283</v>
      </c>
      <c r="L489" s="148" t="s">
        <v>82</v>
      </c>
      <c r="M489" s="148" t="s">
        <v>1322</v>
      </c>
      <c r="N489" s="148" t="s">
        <v>90</v>
      </c>
      <c r="O489" s="148" t="s">
        <v>90</v>
      </c>
      <c r="P489" s="148" t="s">
        <v>90</v>
      </c>
      <c r="Q489" s="63">
        <v>11</v>
      </c>
      <c r="R489" s="148" t="s">
        <v>71</v>
      </c>
      <c r="S489" s="148" t="s">
        <v>72</v>
      </c>
      <c r="T489" s="148" t="s">
        <v>73</v>
      </c>
      <c r="U489" s="83">
        <v>36139950</v>
      </c>
      <c r="V489" s="83">
        <v>36139950</v>
      </c>
      <c r="W489" s="148" t="s">
        <v>74</v>
      </c>
      <c r="X489" s="148" t="s">
        <v>65</v>
      </c>
      <c r="Y489" s="148" t="s">
        <v>976</v>
      </c>
      <c r="Z489" s="148" t="s">
        <v>977</v>
      </c>
      <c r="AA489" s="61">
        <v>6012220601</v>
      </c>
      <c r="AB489" s="148" t="s">
        <v>978</v>
      </c>
      <c r="AC489" s="79">
        <v>36139950</v>
      </c>
      <c r="AD489" s="70"/>
      <c r="AE489" s="70"/>
      <c r="AF489" s="79">
        <v>1642725</v>
      </c>
      <c r="AG489" s="70"/>
      <c r="AH489" s="79">
        <v>3285450</v>
      </c>
      <c r="AI489" s="70"/>
      <c r="AJ489" s="79">
        <v>3285450</v>
      </c>
      <c r="AK489" s="70"/>
      <c r="AL489" s="83">
        <v>3285450</v>
      </c>
      <c r="AM489" s="82"/>
      <c r="AN489" s="79">
        <v>3285450</v>
      </c>
      <c r="AO489" s="70"/>
      <c r="AP489" s="79">
        <v>3285450</v>
      </c>
      <c r="AQ489" s="70"/>
      <c r="AR489" s="79">
        <v>3285450</v>
      </c>
      <c r="AS489" s="70"/>
      <c r="AT489" s="79">
        <v>3285450</v>
      </c>
      <c r="AU489" s="70"/>
      <c r="AV489" s="79">
        <v>3285450</v>
      </c>
      <c r="AW489" s="70"/>
      <c r="AX489" s="79">
        <v>3285450</v>
      </c>
      <c r="AY489" s="70"/>
      <c r="AZ489" s="79">
        <v>4928175</v>
      </c>
      <c r="BA489" s="70">
        <f t="shared" ref="BA489:BB489" si="485">AC489+AE489+AG489+AI489+AK489+AM489+AO489+AQ489+AS489+AU489+AW489+AY489</f>
        <v>36139950</v>
      </c>
      <c r="BB489" s="70">
        <f t="shared" si="485"/>
        <v>36139950</v>
      </c>
      <c r="BC489" s="71">
        <f t="shared" si="477"/>
        <v>0</v>
      </c>
      <c r="BD489" s="72">
        <f t="shared" si="478"/>
        <v>0</v>
      </c>
      <c r="BE489" s="72">
        <f t="shared" si="479"/>
        <v>0</v>
      </c>
    </row>
    <row r="490" spans="1:57" s="73" customFormat="1" ht="14.25" customHeight="1">
      <c r="A490" s="61" t="s">
        <v>1178</v>
      </c>
      <c r="B490" s="61" t="s">
        <v>969</v>
      </c>
      <c r="C490" s="94" t="s">
        <v>674</v>
      </c>
      <c r="D490" s="94" t="s">
        <v>60</v>
      </c>
      <c r="E490" s="94" t="s">
        <v>102</v>
      </c>
      <c r="F490" s="61" t="s">
        <v>1323</v>
      </c>
      <c r="G490" s="61" t="s">
        <v>674</v>
      </c>
      <c r="H490" s="61" t="s">
        <v>674</v>
      </c>
      <c r="I490" s="61" t="s">
        <v>674</v>
      </c>
      <c r="J490" s="64">
        <v>80111620</v>
      </c>
      <c r="K490" s="148" t="s">
        <v>1283</v>
      </c>
      <c r="L490" s="148" t="s">
        <v>82</v>
      </c>
      <c r="M490" s="148" t="s">
        <v>1324</v>
      </c>
      <c r="N490" s="148" t="s">
        <v>90</v>
      </c>
      <c r="O490" s="148" t="s">
        <v>90</v>
      </c>
      <c r="P490" s="148" t="s">
        <v>84</v>
      </c>
      <c r="Q490" s="63">
        <v>11</v>
      </c>
      <c r="R490" s="148" t="s">
        <v>71</v>
      </c>
      <c r="S490" s="148" t="s">
        <v>72</v>
      </c>
      <c r="T490" s="148" t="s">
        <v>73</v>
      </c>
      <c r="U490" s="83">
        <v>36139950</v>
      </c>
      <c r="V490" s="83">
        <v>36139950</v>
      </c>
      <c r="W490" s="148" t="s">
        <v>74</v>
      </c>
      <c r="X490" s="148" t="s">
        <v>65</v>
      </c>
      <c r="Y490" s="148" t="s">
        <v>976</v>
      </c>
      <c r="Z490" s="148" t="s">
        <v>977</v>
      </c>
      <c r="AA490" s="61">
        <v>6012220601</v>
      </c>
      <c r="AB490" s="148" t="s">
        <v>978</v>
      </c>
      <c r="AC490" s="70"/>
      <c r="AD490" s="70"/>
      <c r="AE490" s="79">
        <v>36139950</v>
      </c>
      <c r="AF490" s="70"/>
      <c r="AG490" s="70"/>
      <c r="AH490" s="79">
        <v>3285450</v>
      </c>
      <c r="AI490" s="70"/>
      <c r="AJ490" s="79">
        <v>3285450</v>
      </c>
      <c r="AK490" s="70"/>
      <c r="AL490" s="83">
        <v>3285450</v>
      </c>
      <c r="AM490" s="82"/>
      <c r="AN490" s="79">
        <v>3285450</v>
      </c>
      <c r="AO490" s="70"/>
      <c r="AP490" s="79">
        <v>3285450</v>
      </c>
      <c r="AQ490" s="70"/>
      <c r="AR490" s="79">
        <v>3285450</v>
      </c>
      <c r="AS490" s="70"/>
      <c r="AT490" s="79">
        <v>3285450</v>
      </c>
      <c r="AU490" s="70"/>
      <c r="AV490" s="79">
        <v>3285450</v>
      </c>
      <c r="AW490" s="70"/>
      <c r="AX490" s="79">
        <v>3285450</v>
      </c>
      <c r="AY490" s="70"/>
      <c r="AZ490" s="79">
        <v>6570900</v>
      </c>
      <c r="BA490" s="70">
        <f t="shared" ref="BA490:BB490" si="486">AC490+AE490+AG490+AI490+AK490+AM490+AO490+AQ490+AS490+AU490+AW490+AY490</f>
        <v>36139950</v>
      </c>
      <c r="BB490" s="70">
        <f t="shared" si="486"/>
        <v>36139950</v>
      </c>
      <c r="BC490" s="71">
        <f t="shared" si="477"/>
        <v>0</v>
      </c>
      <c r="BD490" s="72">
        <f t="shared" si="478"/>
        <v>0</v>
      </c>
      <c r="BE490" s="72">
        <f t="shared" si="479"/>
        <v>0</v>
      </c>
    </row>
    <row r="491" spans="1:57" s="73" customFormat="1" ht="14.25" customHeight="1">
      <c r="A491" s="61" t="s">
        <v>1178</v>
      </c>
      <c r="B491" s="61" t="s">
        <v>969</v>
      </c>
      <c r="C491" s="94" t="s">
        <v>674</v>
      </c>
      <c r="D491" s="94" t="s">
        <v>60</v>
      </c>
      <c r="E491" s="94" t="s">
        <v>102</v>
      </c>
      <c r="F491" s="61" t="s">
        <v>1325</v>
      </c>
      <c r="G491" s="61" t="s">
        <v>674</v>
      </c>
      <c r="H491" s="61" t="s">
        <v>674</v>
      </c>
      <c r="I491" s="61" t="s">
        <v>674</v>
      </c>
      <c r="J491" s="64">
        <v>80111620</v>
      </c>
      <c r="K491" s="148" t="s">
        <v>1283</v>
      </c>
      <c r="L491" s="148" t="s">
        <v>82</v>
      </c>
      <c r="M491" s="148" t="s">
        <v>1326</v>
      </c>
      <c r="N491" s="148" t="s">
        <v>90</v>
      </c>
      <c r="O491" s="148" t="s">
        <v>90</v>
      </c>
      <c r="P491" s="148" t="s">
        <v>84</v>
      </c>
      <c r="Q491" s="63">
        <v>11</v>
      </c>
      <c r="R491" s="148" t="s">
        <v>71</v>
      </c>
      <c r="S491" s="148" t="s">
        <v>72</v>
      </c>
      <c r="T491" s="148" t="s">
        <v>73</v>
      </c>
      <c r="U491" s="83">
        <v>36139950</v>
      </c>
      <c r="V491" s="83">
        <v>36139950</v>
      </c>
      <c r="W491" s="148" t="s">
        <v>74</v>
      </c>
      <c r="X491" s="148" t="s">
        <v>65</v>
      </c>
      <c r="Y491" s="148" t="s">
        <v>976</v>
      </c>
      <c r="Z491" s="148" t="s">
        <v>977</v>
      </c>
      <c r="AA491" s="61">
        <v>6012220601</v>
      </c>
      <c r="AB491" s="148" t="s">
        <v>978</v>
      </c>
      <c r="AC491" s="70"/>
      <c r="AD491" s="70"/>
      <c r="AE491" s="79">
        <v>36139950</v>
      </c>
      <c r="AF491" s="70"/>
      <c r="AG491" s="70"/>
      <c r="AH491" s="79">
        <v>3285450</v>
      </c>
      <c r="AI491" s="70"/>
      <c r="AJ491" s="79">
        <v>3285450</v>
      </c>
      <c r="AK491" s="70"/>
      <c r="AL491" s="83">
        <v>3285450</v>
      </c>
      <c r="AM491" s="82"/>
      <c r="AN491" s="79">
        <v>3285450</v>
      </c>
      <c r="AO491" s="70"/>
      <c r="AP491" s="79">
        <v>3285450</v>
      </c>
      <c r="AQ491" s="70"/>
      <c r="AR491" s="79">
        <v>3285450</v>
      </c>
      <c r="AS491" s="70"/>
      <c r="AT491" s="79">
        <v>3285450</v>
      </c>
      <c r="AU491" s="70"/>
      <c r="AV491" s="79">
        <v>3285450</v>
      </c>
      <c r="AW491" s="70"/>
      <c r="AX491" s="79">
        <v>3285450</v>
      </c>
      <c r="AY491" s="70"/>
      <c r="AZ491" s="79">
        <v>6570900</v>
      </c>
      <c r="BA491" s="70">
        <f t="shared" ref="BA491:BB491" si="487">AC491+AE491+AG491+AI491+AK491+AM491+AO491+AQ491+AS491+AU491+AW491+AY491</f>
        <v>36139950</v>
      </c>
      <c r="BB491" s="70">
        <f t="shared" si="487"/>
        <v>36139950</v>
      </c>
      <c r="BC491" s="71">
        <f t="shared" si="477"/>
        <v>0</v>
      </c>
      <c r="BD491" s="72">
        <f t="shared" si="478"/>
        <v>0</v>
      </c>
      <c r="BE491" s="72">
        <f t="shared" si="479"/>
        <v>0</v>
      </c>
    </row>
    <row r="492" spans="1:57" s="73" customFormat="1" ht="14.25" customHeight="1">
      <c r="A492" s="61" t="s">
        <v>1178</v>
      </c>
      <c r="B492" s="61" t="s">
        <v>969</v>
      </c>
      <c r="C492" s="94" t="s">
        <v>674</v>
      </c>
      <c r="D492" s="94" t="s">
        <v>60</v>
      </c>
      <c r="E492" s="94" t="s">
        <v>102</v>
      </c>
      <c r="F492" s="61" t="s">
        <v>1327</v>
      </c>
      <c r="G492" s="61" t="s">
        <v>674</v>
      </c>
      <c r="H492" s="61" t="s">
        <v>674</v>
      </c>
      <c r="I492" s="61" t="s">
        <v>674</v>
      </c>
      <c r="J492" s="64">
        <v>80111620</v>
      </c>
      <c r="K492" s="148" t="s">
        <v>1283</v>
      </c>
      <c r="L492" s="148" t="s">
        <v>82</v>
      </c>
      <c r="M492" s="148" t="s">
        <v>1328</v>
      </c>
      <c r="N492" s="148" t="s">
        <v>90</v>
      </c>
      <c r="O492" s="148" t="s">
        <v>90</v>
      </c>
      <c r="P492" s="148" t="s">
        <v>84</v>
      </c>
      <c r="Q492" s="63">
        <v>11</v>
      </c>
      <c r="R492" s="148" t="s">
        <v>71</v>
      </c>
      <c r="S492" s="148" t="s">
        <v>72</v>
      </c>
      <c r="T492" s="148" t="s">
        <v>73</v>
      </c>
      <c r="U492" s="83">
        <v>36139950</v>
      </c>
      <c r="V492" s="83">
        <v>36139950</v>
      </c>
      <c r="W492" s="148" t="s">
        <v>74</v>
      </c>
      <c r="X492" s="148" t="s">
        <v>65</v>
      </c>
      <c r="Y492" s="148" t="s">
        <v>976</v>
      </c>
      <c r="Z492" s="148" t="s">
        <v>977</v>
      </c>
      <c r="AA492" s="61">
        <v>6012220601</v>
      </c>
      <c r="AB492" s="148" t="s">
        <v>978</v>
      </c>
      <c r="AC492" s="70"/>
      <c r="AD492" s="70"/>
      <c r="AE492" s="79">
        <v>36139950</v>
      </c>
      <c r="AF492" s="70"/>
      <c r="AG492" s="70"/>
      <c r="AH492" s="79">
        <v>3285450</v>
      </c>
      <c r="AI492" s="70"/>
      <c r="AJ492" s="79">
        <v>3285450</v>
      </c>
      <c r="AK492" s="70"/>
      <c r="AL492" s="83">
        <v>3285450</v>
      </c>
      <c r="AM492" s="82"/>
      <c r="AN492" s="79">
        <v>3285450</v>
      </c>
      <c r="AO492" s="70"/>
      <c r="AP492" s="79">
        <v>3285450</v>
      </c>
      <c r="AQ492" s="70"/>
      <c r="AR492" s="79">
        <v>3285450</v>
      </c>
      <c r="AS492" s="70"/>
      <c r="AT492" s="79">
        <v>3285450</v>
      </c>
      <c r="AU492" s="70"/>
      <c r="AV492" s="79">
        <v>3285450</v>
      </c>
      <c r="AW492" s="70"/>
      <c r="AX492" s="79">
        <v>3285450</v>
      </c>
      <c r="AY492" s="70"/>
      <c r="AZ492" s="79">
        <v>6570900</v>
      </c>
      <c r="BA492" s="70">
        <f t="shared" ref="BA492:BB492" si="488">AC492+AE492+AG492+AI492+AK492+AM492+AO492+AQ492+AS492+AU492+AW492+AY492</f>
        <v>36139950</v>
      </c>
      <c r="BB492" s="70">
        <f t="shared" si="488"/>
        <v>36139950</v>
      </c>
      <c r="BC492" s="71">
        <f t="shared" si="477"/>
        <v>0</v>
      </c>
      <c r="BD492" s="72">
        <f t="shared" si="478"/>
        <v>0</v>
      </c>
      <c r="BE492" s="72">
        <f t="shared" si="479"/>
        <v>0</v>
      </c>
    </row>
    <row r="493" spans="1:57" s="73" customFormat="1" ht="14.25" customHeight="1">
      <c r="A493" s="61" t="s">
        <v>1178</v>
      </c>
      <c r="B493" s="61" t="s">
        <v>969</v>
      </c>
      <c r="C493" s="94" t="s">
        <v>674</v>
      </c>
      <c r="D493" s="94" t="s">
        <v>60</v>
      </c>
      <c r="E493" s="94" t="s">
        <v>102</v>
      </c>
      <c r="F493" s="61" t="s">
        <v>1329</v>
      </c>
      <c r="G493" s="61" t="s">
        <v>674</v>
      </c>
      <c r="H493" s="61" t="s">
        <v>674</v>
      </c>
      <c r="I493" s="61" t="s">
        <v>674</v>
      </c>
      <c r="J493" s="64">
        <v>80111620</v>
      </c>
      <c r="K493" s="148" t="s">
        <v>1283</v>
      </c>
      <c r="L493" s="148" t="s">
        <v>82</v>
      </c>
      <c r="M493" s="148" t="s">
        <v>1330</v>
      </c>
      <c r="N493" s="148" t="s">
        <v>90</v>
      </c>
      <c r="O493" s="148" t="s">
        <v>90</v>
      </c>
      <c r="P493" s="148" t="s">
        <v>84</v>
      </c>
      <c r="Q493" s="63">
        <v>11</v>
      </c>
      <c r="R493" s="148" t="s">
        <v>71</v>
      </c>
      <c r="S493" s="148" t="s">
        <v>72</v>
      </c>
      <c r="T493" s="148" t="s">
        <v>73</v>
      </c>
      <c r="U493" s="83">
        <v>36139950</v>
      </c>
      <c r="V493" s="83">
        <v>36139950</v>
      </c>
      <c r="W493" s="148" t="s">
        <v>74</v>
      </c>
      <c r="X493" s="148" t="s">
        <v>65</v>
      </c>
      <c r="Y493" s="148" t="s">
        <v>976</v>
      </c>
      <c r="Z493" s="148" t="s">
        <v>977</v>
      </c>
      <c r="AA493" s="61">
        <v>6012220601</v>
      </c>
      <c r="AB493" s="148" t="s">
        <v>978</v>
      </c>
      <c r="AC493" s="70"/>
      <c r="AD493" s="70"/>
      <c r="AE493" s="79">
        <v>36139950</v>
      </c>
      <c r="AF493" s="70"/>
      <c r="AG493" s="70"/>
      <c r="AH493" s="79">
        <v>3285450</v>
      </c>
      <c r="AI493" s="70"/>
      <c r="AJ493" s="79">
        <v>3285450</v>
      </c>
      <c r="AK493" s="70"/>
      <c r="AL493" s="83">
        <v>3285450</v>
      </c>
      <c r="AM493" s="82"/>
      <c r="AN493" s="79">
        <v>3285450</v>
      </c>
      <c r="AO493" s="70"/>
      <c r="AP493" s="79">
        <v>3285450</v>
      </c>
      <c r="AQ493" s="70"/>
      <c r="AR493" s="79">
        <v>3285450</v>
      </c>
      <c r="AS493" s="70"/>
      <c r="AT493" s="79">
        <v>3285450</v>
      </c>
      <c r="AU493" s="70"/>
      <c r="AV493" s="79">
        <v>3285450</v>
      </c>
      <c r="AW493" s="70"/>
      <c r="AX493" s="79">
        <v>3285450</v>
      </c>
      <c r="AY493" s="70"/>
      <c r="AZ493" s="79">
        <v>6570900</v>
      </c>
      <c r="BA493" s="70">
        <f t="shared" ref="BA493:BB493" si="489">AC493+AE493+AG493+AI493+AK493+AM493+AO493+AQ493+AS493+AU493+AW493+AY493</f>
        <v>36139950</v>
      </c>
      <c r="BB493" s="70">
        <f t="shared" si="489"/>
        <v>36139950</v>
      </c>
      <c r="BC493" s="71">
        <f t="shared" si="477"/>
        <v>0</v>
      </c>
      <c r="BD493" s="72">
        <f t="shared" si="478"/>
        <v>0</v>
      </c>
      <c r="BE493" s="72">
        <f t="shared" si="479"/>
        <v>0</v>
      </c>
    </row>
    <row r="494" spans="1:57" s="73" customFormat="1" ht="14.25" customHeight="1">
      <c r="A494" s="61" t="s">
        <v>1178</v>
      </c>
      <c r="B494" s="61" t="s">
        <v>969</v>
      </c>
      <c r="C494" s="94" t="s">
        <v>674</v>
      </c>
      <c r="D494" s="94" t="s">
        <v>60</v>
      </c>
      <c r="E494" s="94" t="s">
        <v>102</v>
      </c>
      <c r="F494" s="61" t="s">
        <v>1331</v>
      </c>
      <c r="G494" s="61" t="s">
        <v>674</v>
      </c>
      <c r="H494" s="61" t="s">
        <v>674</v>
      </c>
      <c r="I494" s="61" t="s">
        <v>674</v>
      </c>
      <c r="J494" s="64">
        <v>80111620</v>
      </c>
      <c r="K494" s="148" t="s">
        <v>1283</v>
      </c>
      <c r="L494" s="148" t="s">
        <v>82</v>
      </c>
      <c r="M494" s="148" t="s">
        <v>1332</v>
      </c>
      <c r="N494" s="148" t="s">
        <v>90</v>
      </c>
      <c r="O494" s="148" t="s">
        <v>90</v>
      </c>
      <c r="P494" s="148" t="s">
        <v>84</v>
      </c>
      <c r="Q494" s="63">
        <v>11</v>
      </c>
      <c r="R494" s="148" t="s">
        <v>71</v>
      </c>
      <c r="S494" s="148" t="s">
        <v>72</v>
      </c>
      <c r="T494" s="148" t="s">
        <v>73</v>
      </c>
      <c r="U494" s="83">
        <v>39939900</v>
      </c>
      <c r="V494" s="83">
        <v>39939900</v>
      </c>
      <c r="W494" s="148" t="s">
        <v>74</v>
      </c>
      <c r="X494" s="148" t="s">
        <v>65</v>
      </c>
      <c r="Y494" s="148" t="s">
        <v>976</v>
      </c>
      <c r="Z494" s="148" t="s">
        <v>977</v>
      </c>
      <c r="AA494" s="61">
        <v>6012220601</v>
      </c>
      <c r="AB494" s="148" t="s">
        <v>978</v>
      </c>
      <c r="AC494" s="70"/>
      <c r="AD494" s="70"/>
      <c r="AE494" s="79">
        <v>39939900</v>
      </c>
      <c r="AF494" s="70"/>
      <c r="AG494" s="70"/>
      <c r="AH494" s="79">
        <v>3630900</v>
      </c>
      <c r="AI494" s="70"/>
      <c r="AJ494" s="79">
        <v>3630900</v>
      </c>
      <c r="AK494" s="70"/>
      <c r="AL494" s="83">
        <v>3630900</v>
      </c>
      <c r="AM494" s="82"/>
      <c r="AN494" s="79">
        <v>3630900</v>
      </c>
      <c r="AO494" s="70"/>
      <c r="AP494" s="79">
        <v>3630900</v>
      </c>
      <c r="AQ494" s="70"/>
      <c r="AR494" s="79">
        <v>3630900</v>
      </c>
      <c r="AS494" s="70"/>
      <c r="AT494" s="79">
        <v>3630900</v>
      </c>
      <c r="AU494" s="70"/>
      <c r="AV494" s="79">
        <v>3630900</v>
      </c>
      <c r="AW494" s="70"/>
      <c r="AX494" s="79">
        <v>3630900</v>
      </c>
      <c r="AY494" s="70"/>
      <c r="AZ494" s="79">
        <v>7261800</v>
      </c>
      <c r="BA494" s="70">
        <f t="shared" ref="BA494:BB494" si="490">AC494+AE494+AG494+AI494+AK494+AM494+AO494+AQ494+AS494+AU494+AW494+AY494</f>
        <v>39939900</v>
      </c>
      <c r="BB494" s="70">
        <f t="shared" si="490"/>
        <v>39939900</v>
      </c>
      <c r="BC494" s="71">
        <f t="shared" si="477"/>
        <v>0</v>
      </c>
      <c r="BD494" s="72">
        <f t="shared" si="478"/>
        <v>0</v>
      </c>
      <c r="BE494" s="72">
        <f t="shared" si="479"/>
        <v>0</v>
      </c>
    </row>
    <row r="495" spans="1:57" s="73" customFormat="1" ht="14.25" customHeight="1">
      <c r="A495" s="61" t="s">
        <v>1178</v>
      </c>
      <c r="B495" s="61" t="s">
        <v>969</v>
      </c>
      <c r="C495" s="94" t="s">
        <v>674</v>
      </c>
      <c r="D495" s="94" t="s">
        <v>60</v>
      </c>
      <c r="E495" s="94" t="s">
        <v>102</v>
      </c>
      <c r="F495" s="61" t="s">
        <v>1333</v>
      </c>
      <c r="G495" s="61" t="s">
        <v>674</v>
      </c>
      <c r="H495" s="61" t="s">
        <v>674</v>
      </c>
      <c r="I495" s="61" t="s">
        <v>674</v>
      </c>
      <c r="J495" s="64">
        <v>80111620</v>
      </c>
      <c r="K495" s="148" t="s">
        <v>1283</v>
      </c>
      <c r="L495" s="148" t="s">
        <v>82</v>
      </c>
      <c r="M495" s="148" t="s">
        <v>1334</v>
      </c>
      <c r="N495" s="148" t="s">
        <v>90</v>
      </c>
      <c r="O495" s="148" t="s">
        <v>90</v>
      </c>
      <c r="P495" s="148" t="s">
        <v>84</v>
      </c>
      <c r="Q495" s="63">
        <v>11</v>
      </c>
      <c r="R495" s="148" t="s">
        <v>71</v>
      </c>
      <c r="S495" s="148" t="s">
        <v>72</v>
      </c>
      <c r="T495" s="148" t="s">
        <v>73</v>
      </c>
      <c r="U495" s="83">
        <v>39939900</v>
      </c>
      <c r="V495" s="83">
        <v>39939900</v>
      </c>
      <c r="W495" s="148" t="s">
        <v>74</v>
      </c>
      <c r="X495" s="148" t="s">
        <v>65</v>
      </c>
      <c r="Y495" s="148" t="s">
        <v>976</v>
      </c>
      <c r="Z495" s="148" t="s">
        <v>977</v>
      </c>
      <c r="AA495" s="61">
        <v>6012220601</v>
      </c>
      <c r="AB495" s="148" t="s">
        <v>978</v>
      </c>
      <c r="AC495" s="70"/>
      <c r="AD495" s="70"/>
      <c r="AE495" s="79">
        <v>39939900</v>
      </c>
      <c r="AF495" s="70"/>
      <c r="AG495" s="70"/>
      <c r="AH495" s="79">
        <v>3630900</v>
      </c>
      <c r="AI495" s="70"/>
      <c r="AJ495" s="79">
        <v>3630900</v>
      </c>
      <c r="AK495" s="70"/>
      <c r="AL495" s="83">
        <v>3630900</v>
      </c>
      <c r="AM495" s="82"/>
      <c r="AN495" s="79">
        <v>3630900</v>
      </c>
      <c r="AO495" s="70"/>
      <c r="AP495" s="79">
        <v>3630900</v>
      </c>
      <c r="AQ495" s="70"/>
      <c r="AR495" s="79">
        <v>3630900</v>
      </c>
      <c r="AS495" s="70"/>
      <c r="AT495" s="79">
        <v>3630900</v>
      </c>
      <c r="AU495" s="70"/>
      <c r="AV495" s="79">
        <v>3630900</v>
      </c>
      <c r="AW495" s="70"/>
      <c r="AX495" s="79">
        <v>3630900</v>
      </c>
      <c r="AY495" s="70"/>
      <c r="AZ495" s="79">
        <v>7261800</v>
      </c>
      <c r="BA495" s="70">
        <f t="shared" ref="BA495:BB495" si="491">AC495+AE495+AG495+AI495+AK495+AM495+AO495+AQ495+AS495+AU495+AW495+AY495</f>
        <v>39939900</v>
      </c>
      <c r="BB495" s="70">
        <f t="shared" si="491"/>
        <v>39939900</v>
      </c>
      <c r="BC495" s="71">
        <f t="shared" si="477"/>
        <v>0</v>
      </c>
      <c r="BD495" s="72">
        <f t="shared" si="478"/>
        <v>0</v>
      </c>
      <c r="BE495" s="72">
        <f t="shared" si="479"/>
        <v>0</v>
      </c>
    </row>
    <row r="496" spans="1:57" s="73" customFormat="1" ht="14.25" customHeight="1">
      <c r="A496" s="61" t="s">
        <v>1178</v>
      </c>
      <c r="B496" s="61" t="s">
        <v>969</v>
      </c>
      <c r="C496" s="94" t="s">
        <v>674</v>
      </c>
      <c r="D496" s="94" t="s">
        <v>60</v>
      </c>
      <c r="E496" s="94">
        <v>26</v>
      </c>
      <c r="F496" s="61" t="s">
        <v>1335</v>
      </c>
      <c r="G496" s="61" t="s">
        <v>674</v>
      </c>
      <c r="H496" s="61" t="s">
        <v>674</v>
      </c>
      <c r="I496" s="61" t="s">
        <v>674</v>
      </c>
      <c r="J496" s="64">
        <v>80111620</v>
      </c>
      <c r="K496" s="148" t="s">
        <v>1283</v>
      </c>
      <c r="L496" s="148" t="s">
        <v>82</v>
      </c>
      <c r="M496" s="148" t="s">
        <v>1336</v>
      </c>
      <c r="N496" s="148" t="s">
        <v>124</v>
      </c>
      <c r="O496" s="148" t="s">
        <v>124</v>
      </c>
      <c r="P496" s="148" t="s">
        <v>124</v>
      </c>
      <c r="Q496" s="63">
        <v>7</v>
      </c>
      <c r="R496" s="148" t="s">
        <v>71</v>
      </c>
      <c r="S496" s="148" t="s">
        <v>72</v>
      </c>
      <c r="T496" s="148" t="s">
        <v>73</v>
      </c>
      <c r="U496" s="83">
        <v>23579430</v>
      </c>
      <c r="V496" s="83">
        <v>23579430</v>
      </c>
      <c r="W496" s="148" t="s">
        <v>74</v>
      </c>
      <c r="X496" s="148" t="s">
        <v>65</v>
      </c>
      <c r="Y496" s="148" t="s">
        <v>976</v>
      </c>
      <c r="Z496" s="148" t="s">
        <v>977</v>
      </c>
      <c r="AA496" s="61">
        <v>6012220601</v>
      </c>
      <c r="AB496" s="148" t="s">
        <v>978</v>
      </c>
      <c r="AC496" s="79">
        <v>0</v>
      </c>
      <c r="AD496" s="79">
        <v>0</v>
      </c>
      <c r="AE496" s="79">
        <v>0</v>
      </c>
      <c r="AF496" s="79">
        <v>0</v>
      </c>
      <c r="AG496" s="79">
        <v>0</v>
      </c>
      <c r="AH496" s="79">
        <v>0</v>
      </c>
      <c r="AI496" s="79">
        <v>0</v>
      </c>
      <c r="AJ496" s="79">
        <v>0</v>
      </c>
      <c r="AK496" s="79">
        <v>23579430</v>
      </c>
      <c r="AL496" s="83">
        <v>0</v>
      </c>
      <c r="AM496" s="83">
        <v>0</v>
      </c>
      <c r="AN496" s="79">
        <v>328545</v>
      </c>
      <c r="AO496" s="79">
        <v>0</v>
      </c>
      <c r="AP496" s="79">
        <v>3285450</v>
      </c>
      <c r="AQ496" s="79">
        <v>0</v>
      </c>
      <c r="AR496" s="79">
        <v>3285450</v>
      </c>
      <c r="AS496" s="79">
        <v>0</v>
      </c>
      <c r="AT496" s="79">
        <v>3285450</v>
      </c>
      <c r="AU496" s="79">
        <v>0</v>
      </c>
      <c r="AV496" s="79">
        <v>3285450</v>
      </c>
      <c r="AW496" s="79">
        <v>0</v>
      </c>
      <c r="AX496" s="79">
        <v>3285450</v>
      </c>
      <c r="AY496" s="79">
        <v>0</v>
      </c>
      <c r="AZ496" s="79">
        <v>6823635</v>
      </c>
      <c r="BA496" s="70">
        <f t="shared" ref="BA496:BB496" si="492">AC496+AE496+AG496+AI496+AK496+AM496+AO496+AQ496+AS496+AU496+AW496+AY496</f>
        <v>23579430</v>
      </c>
      <c r="BB496" s="70">
        <f t="shared" si="492"/>
        <v>23579430</v>
      </c>
      <c r="BC496" s="71">
        <f t="shared" si="477"/>
        <v>0</v>
      </c>
      <c r="BD496" s="72">
        <f t="shared" si="478"/>
        <v>0</v>
      </c>
      <c r="BE496" s="72">
        <f t="shared" si="479"/>
        <v>0</v>
      </c>
    </row>
    <row r="497" spans="1:57" s="73" customFormat="1" ht="14.25" customHeight="1">
      <c r="A497" s="61" t="s">
        <v>1178</v>
      </c>
      <c r="B497" s="61" t="s">
        <v>969</v>
      </c>
      <c r="C497" s="94" t="s">
        <v>674</v>
      </c>
      <c r="D497" s="94" t="s">
        <v>60</v>
      </c>
      <c r="E497" s="94">
        <v>26</v>
      </c>
      <c r="F497" s="61" t="s">
        <v>1337</v>
      </c>
      <c r="G497" s="61" t="s">
        <v>674</v>
      </c>
      <c r="H497" s="61" t="s">
        <v>674</v>
      </c>
      <c r="I497" s="61" t="s">
        <v>674</v>
      </c>
      <c r="J497" s="64">
        <v>80111620</v>
      </c>
      <c r="K497" s="148" t="s">
        <v>1283</v>
      </c>
      <c r="L497" s="148" t="s">
        <v>82</v>
      </c>
      <c r="M497" s="148" t="s">
        <v>1338</v>
      </c>
      <c r="N497" s="148" t="s">
        <v>124</v>
      </c>
      <c r="O497" s="148" t="s">
        <v>124</v>
      </c>
      <c r="P497" s="148" t="s">
        <v>124</v>
      </c>
      <c r="Q497" s="63">
        <v>7</v>
      </c>
      <c r="R497" s="148" t="s">
        <v>71</v>
      </c>
      <c r="S497" s="148" t="s">
        <v>72</v>
      </c>
      <c r="T497" s="148" t="s">
        <v>73</v>
      </c>
      <c r="U497" s="83">
        <v>23326695</v>
      </c>
      <c r="V497" s="83">
        <v>23326695</v>
      </c>
      <c r="W497" s="148" t="s">
        <v>74</v>
      </c>
      <c r="X497" s="148" t="s">
        <v>65</v>
      </c>
      <c r="Y497" s="148" t="s">
        <v>976</v>
      </c>
      <c r="Z497" s="148" t="s">
        <v>977</v>
      </c>
      <c r="AA497" s="61">
        <v>6012220601</v>
      </c>
      <c r="AB497" s="148" t="s">
        <v>978</v>
      </c>
      <c r="AC497" s="79">
        <v>0</v>
      </c>
      <c r="AD497" s="79">
        <v>0</v>
      </c>
      <c r="AE497" s="79">
        <v>0</v>
      </c>
      <c r="AF497" s="79">
        <v>0</v>
      </c>
      <c r="AG497" s="79">
        <v>0</v>
      </c>
      <c r="AH497" s="79"/>
      <c r="AI497" s="79">
        <v>0</v>
      </c>
      <c r="AJ497" s="79">
        <v>0</v>
      </c>
      <c r="AK497" s="79">
        <v>23326695</v>
      </c>
      <c r="AL497" s="83">
        <v>0</v>
      </c>
      <c r="AM497" s="83">
        <v>0</v>
      </c>
      <c r="AN497" s="79">
        <v>328545</v>
      </c>
      <c r="AO497" s="79">
        <v>0</v>
      </c>
      <c r="AP497" s="79">
        <v>3285450</v>
      </c>
      <c r="AQ497" s="79">
        <v>0</v>
      </c>
      <c r="AR497" s="79">
        <v>3285450</v>
      </c>
      <c r="AS497" s="79">
        <v>0</v>
      </c>
      <c r="AT497" s="79">
        <v>3285450</v>
      </c>
      <c r="AU497" s="79">
        <v>0</v>
      </c>
      <c r="AV497" s="79">
        <v>3285450</v>
      </c>
      <c r="AW497" s="79">
        <v>0</v>
      </c>
      <c r="AX497" s="79">
        <v>3285450</v>
      </c>
      <c r="AY497" s="79">
        <v>0</v>
      </c>
      <c r="AZ497" s="79">
        <v>6570900</v>
      </c>
      <c r="BA497" s="70">
        <f t="shared" ref="BA497:BB497" si="493">AC497+AE497+AG497+AI497+AK497+AM497+AO497+AQ497+AS497+AU497+AW497+AY497</f>
        <v>23326695</v>
      </c>
      <c r="BB497" s="70">
        <f t="shared" si="493"/>
        <v>23326695</v>
      </c>
      <c r="BC497" s="71">
        <f t="shared" si="477"/>
        <v>0</v>
      </c>
      <c r="BD497" s="72">
        <f t="shared" si="478"/>
        <v>0</v>
      </c>
      <c r="BE497" s="72">
        <f t="shared" si="479"/>
        <v>0</v>
      </c>
    </row>
    <row r="498" spans="1:57" s="73" customFormat="1" ht="14.25" customHeight="1">
      <c r="A498" s="61" t="s">
        <v>1178</v>
      </c>
      <c r="B498" s="61" t="s">
        <v>969</v>
      </c>
      <c r="C498" s="94" t="s">
        <v>674</v>
      </c>
      <c r="D498" s="94" t="s">
        <v>60</v>
      </c>
      <c r="E498" s="94">
        <v>26</v>
      </c>
      <c r="F498" s="61" t="s">
        <v>1339</v>
      </c>
      <c r="G498" s="61" t="s">
        <v>674</v>
      </c>
      <c r="H498" s="61" t="s">
        <v>674</v>
      </c>
      <c r="I498" s="61" t="s">
        <v>674</v>
      </c>
      <c r="J498" s="64">
        <v>80111620</v>
      </c>
      <c r="K498" s="148" t="s">
        <v>1283</v>
      </c>
      <c r="L498" s="148" t="s">
        <v>82</v>
      </c>
      <c r="M498" s="148" t="s">
        <v>1340</v>
      </c>
      <c r="N498" s="148" t="s">
        <v>124</v>
      </c>
      <c r="O498" s="148" t="s">
        <v>124</v>
      </c>
      <c r="P498" s="148" t="s">
        <v>124</v>
      </c>
      <c r="Q498" s="63">
        <v>7</v>
      </c>
      <c r="R498" s="148" t="s">
        <v>71</v>
      </c>
      <c r="S498" s="148" t="s">
        <v>72</v>
      </c>
      <c r="T498" s="148" t="s">
        <v>73</v>
      </c>
      <c r="U498" s="83">
        <v>23326695</v>
      </c>
      <c r="V498" s="83">
        <v>23326695</v>
      </c>
      <c r="W498" s="148" t="s">
        <v>74</v>
      </c>
      <c r="X498" s="148" t="s">
        <v>65</v>
      </c>
      <c r="Y498" s="148" t="s">
        <v>976</v>
      </c>
      <c r="Z498" s="148" t="s">
        <v>977</v>
      </c>
      <c r="AA498" s="61">
        <v>6012220601</v>
      </c>
      <c r="AB498" s="148" t="s">
        <v>978</v>
      </c>
      <c r="AC498" s="79">
        <v>0</v>
      </c>
      <c r="AD498" s="79">
        <v>0</v>
      </c>
      <c r="AE498" s="79">
        <v>0</v>
      </c>
      <c r="AF498" s="79">
        <v>0</v>
      </c>
      <c r="AG498" s="79">
        <v>0</v>
      </c>
      <c r="AH498" s="79"/>
      <c r="AI498" s="79">
        <v>0</v>
      </c>
      <c r="AJ498" s="79">
        <v>0</v>
      </c>
      <c r="AK498" s="79">
        <v>23326695</v>
      </c>
      <c r="AL498" s="83">
        <v>0</v>
      </c>
      <c r="AM498" s="83">
        <v>0</v>
      </c>
      <c r="AN498" s="79">
        <v>328545</v>
      </c>
      <c r="AO498" s="79">
        <v>0</v>
      </c>
      <c r="AP498" s="79">
        <v>3285450</v>
      </c>
      <c r="AQ498" s="79">
        <v>0</v>
      </c>
      <c r="AR498" s="79">
        <v>3285450</v>
      </c>
      <c r="AS498" s="79">
        <v>0</v>
      </c>
      <c r="AT498" s="79">
        <v>3285450</v>
      </c>
      <c r="AU498" s="79">
        <v>0</v>
      </c>
      <c r="AV498" s="79">
        <v>3285450</v>
      </c>
      <c r="AW498" s="79">
        <v>0</v>
      </c>
      <c r="AX498" s="79">
        <v>3285450</v>
      </c>
      <c r="AY498" s="79">
        <v>0</v>
      </c>
      <c r="AZ498" s="79">
        <v>6570900</v>
      </c>
      <c r="BA498" s="70">
        <f t="shared" ref="BA498:BB498" si="494">AC498+AE498+AG498+AI498+AK498+AM498+AO498+AQ498+AS498+AU498+AW498+AY498</f>
        <v>23326695</v>
      </c>
      <c r="BB498" s="70">
        <f t="shared" si="494"/>
        <v>23326695</v>
      </c>
      <c r="BC498" s="71">
        <f t="shared" si="477"/>
        <v>0</v>
      </c>
      <c r="BD498" s="72">
        <f t="shared" si="478"/>
        <v>0</v>
      </c>
      <c r="BE498" s="72">
        <f t="shared" si="479"/>
        <v>0</v>
      </c>
    </row>
    <row r="499" spans="1:57" s="73" customFormat="1" ht="14.25" customHeight="1">
      <c r="A499" s="61" t="s">
        <v>1178</v>
      </c>
      <c r="B499" s="61" t="s">
        <v>969</v>
      </c>
      <c r="C499" s="94" t="s">
        <v>674</v>
      </c>
      <c r="D499" s="94" t="s">
        <v>60</v>
      </c>
      <c r="E499" s="94" t="s">
        <v>102</v>
      </c>
      <c r="F499" s="61" t="s">
        <v>1341</v>
      </c>
      <c r="G499" s="61" t="s">
        <v>674</v>
      </c>
      <c r="H499" s="61" t="s">
        <v>674</v>
      </c>
      <c r="I499" s="61" t="s">
        <v>674</v>
      </c>
      <c r="J499" s="64">
        <v>80111620</v>
      </c>
      <c r="K499" s="148" t="s">
        <v>1283</v>
      </c>
      <c r="L499" s="148" t="s">
        <v>82</v>
      </c>
      <c r="M499" s="148" t="s">
        <v>1342</v>
      </c>
      <c r="N499" s="148" t="s">
        <v>90</v>
      </c>
      <c r="O499" s="148" t="s">
        <v>90</v>
      </c>
      <c r="P499" s="148" t="s">
        <v>84</v>
      </c>
      <c r="Q499" s="63">
        <v>11</v>
      </c>
      <c r="R499" s="148" t="s">
        <v>71</v>
      </c>
      <c r="S499" s="148" t="s">
        <v>72</v>
      </c>
      <c r="T499" s="148" t="s">
        <v>73</v>
      </c>
      <c r="U499" s="83">
        <v>48117300</v>
      </c>
      <c r="V499" s="83">
        <v>48117300</v>
      </c>
      <c r="W499" s="148" t="s">
        <v>74</v>
      </c>
      <c r="X499" s="148" t="s">
        <v>65</v>
      </c>
      <c r="Y499" s="148" t="s">
        <v>976</v>
      </c>
      <c r="Z499" s="148" t="s">
        <v>977</v>
      </c>
      <c r="AA499" s="61">
        <v>6012220601</v>
      </c>
      <c r="AB499" s="148" t="s">
        <v>978</v>
      </c>
      <c r="AC499" s="70"/>
      <c r="AD499" s="70"/>
      <c r="AE499" s="79">
        <v>48117300</v>
      </c>
      <c r="AF499" s="70"/>
      <c r="AG499" s="70"/>
      <c r="AH499" s="79">
        <v>4374300</v>
      </c>
      <c r="AI499" s="70"/>
      <c r="AJ499" s="79">
        <v>4374300</v>
      </c>
      <c r="AK499" s="70"/>
      <c r="AL499" s="83">
        <v>4374300</v>
      </c>
      <c r="AM499" s="82"/>
      <c r="AN499" s="79">
        <v>4374300</v>
      </c>
      <c r="AO499" s="70"/>
      <c r="AP499" s="79">
        <v>4374300</v>
      </c>
      <c r="AQ499" s="70"/>
      <c r="AR499" s="79">
        <v>4374300</v>
      </c>
      <c r="AS499" s="70"/>
      <c r="AT499" s="79">
        <v>4374300</v>
      </c>
      <c r="AU499" s="70"/>
      <c r="AV499" s="79">
        <v>4374300</v>
      </c>
      <c r="AW499" s="70"/>
      <c r="AX499" s="79">
        <v>4374300</v>
      </c>
      <c r="AY499" s="70"/>
      <c r="AZ499" s="79">
        <v>8748600</v>
      </c>
      <c r="BA499" s="70">
        <f t="shared" ref="BA499:BB499" si="495">AC499+AE499+AG499+AI499+AK499+AM499+AO499+AQ499+AS499+AU499+AW499+AY499</f>
        <v>48117300</v>
      </c>
      <c r="BB499" s="70">
        <f t="shared" si="495"/>
        <v>48117300</v>
      </c>
      <c r="BC499" s="71">
        <f t="shared" si="477"/>
        <v>0</v>
      </c>
      <c r="BD499" s="72">
        <f t="shared" si="478"/>
        <v>0</v>
      </c>
      <c r="BE499" s="72">
        <f t="shared" si="479"/>
        <v>0</v>
      </c>
    </row>
    <row r="500" spans="1:57" s="73" customFormat="1" ht="14.25" customHeight="1">
      <c r="A500" s="61" t="s">
        <v>1178</v>
      </c>
      <c r="B500" s="61" t="s">
        <v>969</v>
      </c>
      <c r="C500" s="94" t="s">
        <v>674</v>
      </c>
      <c r="D500" s="94" t="s">
        <v>60</v>
      </c>
      <c r="E500" s="94" t="s">
        <v>102</v>
      </c>
      <c r="F500" s="61" t="s">
        <v>1343</v>
      </c>
      <c r="G500" s="61" t="s">
        <v>674</v>
      </c>
      <c r="H500" s="61" t="s">
        <v>674</v>
      </c>
      <c r="I500" s="61" t="s">
        <v>674</v>
      </c>
      <c r="J500" s="64">
        <v>80111620</v>
      </c>
      <c r="K500" s="148" t="s">
        <v>1283</v>
      </c>
      <c r="L500" s="148" t="s">
        <v>82</v>
      </c>
      <c r="M500" s="148" t="s">
        <v>1344</v>
      </c>
      <c r="N500" s="148" t="s">
        <v>90</v>
      </c>
      <c r="O500" s="148" t="s">
        <v>90</v>
      </c>
      <c r="P500" s="148" t="s">
        <v>90</v>
      </c>
      <c r="Q500" s="63">
        <v>11</v>
      </c>
      <c r="R500" s="148" t="s">
        <v>71</v>
      </c>
      <c r="S500" s="148" t="s">
        <v>72</v>
      </c>
      <c r="T500" s="148" t="s">
        <v>73</v>
      </c>
      <c r="U500" s="83">
        <v>48117300</v>
      </c>
      <c r="V500" s="83">
        <v>48117300</v>
      </c>
      <c r="W500" s="148" t="s">
        <v>74</v>
      </c>
      <c r="X500" s="148" t="s">
        <v>65</v>
      </c>
      <c r="Y500" s="148" t="s">
        <v>976</v>
      </c>
      <c r="Z500" s="148" t="s">
        <v>977</v>
      </c>
      <c r="AA500" s="61">
        <v>6012220601</v>
      </c>
      <c r="AB500" s="148" t="s">
        <v>978</v>
      </c>
      <c r="AC500" s="79">
        <v>48117300</v>
      </c>
      <c r="AD500" s="70"/>
      <c r="AE500" s="70"/>
      <c r="AF500" s="79">
        <v>2916200</v>
      </c>
      <c r="AG500" s="70"/>
      <c r="AH500" s="79">
        <v>4374300</v>
      </c>
      <c r="AI500" s="70"/>
      <c r="AJ500" s="79">
        <v>4374300</v>
      </c>
      <c r="AK500" s="70"/>
      <c r="AL500" s="83">
        <v>4374300</v>
      </c>
      <c r="AM500" s="82"/>
      <c r="AN500" s="79">
        <v>4374300</v>
      </c>
      <c r="AO500" s="70"/>
      <c r="AP500" s="79">
        <v>4374300</v>
      </c>
      <c r="AQ500" s="70"/>
      <c r="AR500" s="79">
        <v>4374300</v>
      </c>
      <c r="AS500" s="70"/>
      <c r="AT500" s="79">
        <v>4374300</v>
      </c>
      <c r="AU500" s="70"/>
      <c r="AV500" s="79">
        <v>4374300</v>
      </c>
      <c r="AW500" s="70"/>
      <c r="AX500" s="79">
        <v>4374300</v>
      </c>
      <c r="AY500" s="70"/>
      <c r="AZ500" s="79">
        <v>5832400</v>
      </c>
      <c r="BA500" s="70">
        <f t="shared" ref="BA500:BB500" si="496">AC500+AE500+AG500+AI500+AK500+AM500+AO500+AQ500+AS500+AU500+AW500+AY500</f>
        <v>48117300</v>
      </c>
      <c r="BB500" s="70">
        <f t="shared" si="496"/>
        <v>48117300</v>
      </c>
      <c r="BC500" s="71">
        <f t="shared" si="477"/>
        <v>0</v>
      </c>
      <c r="BD500" s="72">
        <f t="shared" si="478"/>
        <v>0</v>
      </c>
      <c r="BE500" s="72">
        <f t="shared" si="479"/>
        <v>0</v>
      </c>
    </row>
    <row r="501" spans="1:57" s="73" customFormat="1" ht="14.25" customHeight="1">
      <c r="A501" s="61" t="s">
        <v>1178</v>
      </c>
      <c r="B501" s="61" t="s">
        <v>969</v>
      </c>
      <c r="C501" s="94" t="s">
        <v>674</v>
      </c>
      <c r="D501" s="94" t="s">
        <v>60</v>
      </c>
      <c r="E501" s="94" t="s">
        <v>102</v>
      </c>
      <c r="F501" s="61" t="s">
        <v>1345</v>
      </c>
      <c r="G501" s="61" t="s">
        <v>674</v>
      </c>
      <c r="H501" s="61" t="s">
        <v>674</v>
      </c>
      <c r="I501" s="61" t="s">
        <v>674</v>
      </c>
      <c r="J501" s="64">
        <v>80111620</v>
      </c>
      <c r="K501" s="148" t="s">
        <v>1283</v>
      </c>
      <c r="L501" s="148" t="s">
        <v>82</v>
      </c>
      <c r="M501" s="148" t="s">
        <v>1346</v>
      </c>
      <c r="N501" s="148" t="s">
        <v>90</v>
      </c>
      <c r="O501" s="148" t="s">
        <v>90</v>
      </c>
      <c r="P501" s="148" t="s">
        <v>84</v>
      </c>
      <c r="Q501" s="63">
        <v>10.5</v>
      </c>
      <c r="R501" s="148" t="s">
        <v>71</v>
      </c>
      <c r="S501" s="148" t="s">
        <v>72</v>
      </c>
      <c r="T501" s="148" t="s">
        <v>73</v>
      </c>
      <c r="U501" s="83">
        <v>45930150</v>
      </c>
      <c r="V501" s="83">
        <v>45930150</v>
      </c>
      <c r="W501" s="148" t="s">
        <v>74</v>
      </c>
      <c r="X501" s="148" t="s">
        <v>65</v>
      </c>
      <c r="Y501" s="148" t="s">
        <v>976</v>
      </c>
      <c r="Z501" s="148" t="s">
        <v>977</v>
      </c>
      <c r="AA501" s="61">
        <v>6012220601</v>
      </c>
      <c r="AB501" s="148" t="s">
        <v>978</v>
      </c>
      <c r="AC501" s="70"/>
      <c r="AD501" s="70"/>
      <c r="AE501" s="79">
        <v>45930150</v>
      </c>
      <c r="AF501" s="70"/>
      <c r="AG501" s="70"/>
      <c r="AH501" s="79">
        <v>2187150</v>
      </c>
      <c r="AI501" s="70"/>
      <c r="AJ501" s="79">
        <v>4374300</v>
      </c>
      <c r="AK501" s="70"/>
      <c r="AL501" s="83">
        <v>4374300</v>
      </c>
      <c r="AM501" s="82"/>
      <c r="AN501" s="79">
        <v>4374300</v>
      </c>
      <c r="AO501" s="70"/>
      <c r="AP501" s="79">
        <v>4374300</v>
      </c>
      <c r="AQ501" s="70"/>
      <c r="AR501" s="79">
        <v>4374300</v>
      </c>
      <c r="AS501" s="70"/>
      <c r="AT501" s="79">
        <v>4374300</v>
      </c>
      <c r="AU501" s="70"/>
      <c r="AV501" s="79">
        <v>4374300</v>
      </c>
      <c r="AW501" s="70"/>
      <c r="AX501" s="79">
        <v>4374300</v>
      </c>
      <c r="AY501" s="70"/>
      <c r="AZ501" s="79">
        <v>8748600</v>
      </c>
      <c r="BA501" s="70">
        <f t="shared" ref="BA501:BB501" si="497">AC501+AE501+AG501+AI501+AK501+AM501+AO501+AQ501+AS501+AU501+AW501+AY501</f>
        <v>45930150</v>
      </c>
      <c r="BB501" s="70">
        <f t="shared" si="497"/>
        <v>45930150</v>
      </c>
      <c r="BC501" s="71">
        <f t="shared" si="477"/>
        <v>0</v>
      </c>
      <c r="BD501" s="72">
        <f t="shared" si="478"/>
        <v>0</v>
      </c>
      <c r="BE501" s="72">
        <f t="shared" si="479"/>
        <v>0</v>
      </c>
    </row>
    <row r="502" spans="1:57" s="73" customFormat="1" ht="14.25" customHeight="1">
      <c r="A502" s="61" t="s">
        <v>1178</v>
      </c>
      <c r="B502" s="61" t="s">
        <v>969</v>
      </c>
      <c r="C502" s="94" t="s">
        <v>674</v>
      </c>
      <c r="D502" s="94" t="s">
        <v>60</v>
      </c>
      <c r="E502" s="94" t="s">
        <v>102</v>
      </c>
      <c r="F502" s="61" t="s">
        <v>1347</v>
      </c>
      <c r="G502" s="61" t="s">
        <v>674</v>
      </c>
      <c r="H502" s="61" t="s">
        <v>674</v>
      </c>
      <c r="I502" s="61" t="s">
        <v>674</v>
      </c>
      <c r="J502" s="64">
        <v>80111620</v>
      </c>
      <c r="K502" s="148" t="s">
        <v>1283</v>
      </c>
      <c r="L502" s="148" t="s">
        <v>82</v>
      </c>
      <c r="M502" s="148" t="s">
        <v>1348</v>
      </c>
      <c r="N502" s="148" t="s">
        <v>90</v>
      </c>
      <c r="O502" s="148" t="s">
        <v>90</v>
      </c>
      <c r="P502" s="148" t="s">
        <v>84</v>
      </c>
      <c r="Q502" s="63">
        <v>11</v>
      </c>
      <c r="R502" s="148" t="s">
        <v>71</v>
      </c>
      <c r="S502" s="148" t="s">
        <v>72</v>
      </c>
      <c r="T502" s="148" t="s">
        <v>73</v>
      </c>
      <c r="U502" s="83">
        <v>73296300</v>
      </c>
      <c r="V502" s="83">
        <v>73296300</v>
      </c>
      <c r="W502" s="148" t="s">
        <v>74</v>
      </c>
      <c r="X502" s="148" t="s">
        <v>65</v>
      </c>
      <c r="Y502" s="148" t="s">
        <v>976</v>
      </c>
      <c r="Z502" s="148" t="s">
        <v>977</v>
      </c>
      <c r="AA502" s="61">
        <v>6012220601</v>
      </c>
      <c r="AB502" s="148" t="s">
        <v>978</v>
      </c>
      <c r="AC502" s="70"/>
      <c r="AD502" s="70"/>
      <c r="AE502" s="79">
        <v>73296300</v>
      </c>
      <c r="AF502" s="70"/>
      <c r="AG502" s="70"/>
      <c r="AH502" s="79">
        <v>6663300</v>
      </c>
      <c r="AI502" s="70"/>
      <c r="AJ502" s="79">
        <v>6663300</v>
      </c>
      <c r="AK502" s="70"/>
      <c r="AL502" s="83">
        <v>6663300</v>
      </c>
      <c r="AM502" s="82"/>
      <c r="AN502" s="79">
        <v>6663300</v>
      </c>
      <c r="AO502" s="70"/>
      <c r="AP502" s="79">
        <v>6663300</v>
      </c>
      <c r="AQ502" s="70"/>
      <c r="AR502" s="79">
        <v>6663300</v>
      </c>
      <c r="AS502" s="70"/>
      <c r="AT502" s="79">
        <v>6663300</v>
      </c>
      <c r="AU502" s="70"/>
      <c r="AV502" s="79">
        <v>6663300</v>
      </c>
      <c r="AW502" s="70"/>
      <c r="AX502" s="79">
        <v>6663300</v>
      </c>
      <c r="AY502" s="70"/>
      <c r="AZ502" s="79">
        <v>13326600</v>
      </c>
      <c r="BA502" s="70">
        <f t="shared" ref="BA502:BB502" si="498">AC502+AE502+AG502+AI502+AK502+AM502+AO502+AQ502+AS502+AU502+AW502+AY502</f>
        <v>73296300</v>
      </c>
      <c r="BB502" s="70">
        <f t="shared" si="498"/>
        <v>73296300</v>
      </c>
      <c r="BC502" s="71">
        <f t="shared" si="477"/>
        <v>0</v>
      </c>
      <c r="BD502" s="72">
        <f t="shared" si="478"/>
        <v>0</v>
      </c>
      <c r="BE502" s="72">
        <f t="shared" si="479"/>
        <v>0</v>
      </c>
    </row>
    <row r="503" spans="1:57" s="73" customFormat="1" ht="14.25" customHeight="1">
      <c r="A503" s="61" t="s">
        <v>1178</v>
      </c>
      <c r="B503" s="61" t="s">
        <v>969</v>
      </c>
      <c r="C503" s="94" t="s">
        <v>674</v>
      </c>
      <c r="D503" s="94" t="s">
        <v>60</v>
      </c>
      <c r="E503" s="94" t="s">
        <v>102</v>
      </c>
      <c r="F503" s="61" t="s">
        <v>1349</v>
      </c>
      <c r="G503" s="61" t="s">
        <v>674</v>
      </c>
      <c r="H503" s="61" t="s">
        <v>674</v>
      </c>
      <c r="I503" s="61" t="s">
        <v>674</v>
      </c>
      <c r="J503" s="64">
        <v>80111620</v>
      </c>
      <c r="K503" s="148" t="s">
        <v>1283</v>
      </c>
      <c r="L503" s="148" t="s">
        <v>82</v>
      </c>
      <c r="M503" s="148" t="s">
        <v>1350</v>
      </c>
      <c r="N503" s="148" t="s">
        <v>90</v>
      </c>
      <c r="O503" s="148" t="s">
        <v>90</v>
      </c>
      <c r="P503" s="148" t="s">
        <v>84</v>
      </c>
      <c r="Q503" s="63">
        <v>11</v>
      </c>
      <c r="R503" s="148" t="s">
        <v>71</v>
      </c>
      <c r="S503" s="148" t="s">
        <v>72</v>
      </c>
      <c r="T503" s="148" t="s">
        <v>73</v>
      </c>
      <c r="U503" s="83">
        <v>73296300</v>
      </c>
      <c r="V503" s="83">
        <v>73296300</v>
      </c>
      <c r="W503" s="148" t="s">
        <v>74</v>
      </c>
      <c r="X503" s="148" t="s">
        <v>65</v>
      </c>
      <c r="Y503" s="148" t="s">
        <v>976</v>
      </c>
      <c r="Z503" s="148" t="s">
        <v>977</v>
      </c>
      <c r="AA503" s="61">
        <v>6012220601</v>
      </c>
      <c r="AB503" s="148" t="s">
        <v>978</v>
      </c>
      <c r="AC503" s="70"/>
      <c r="AD503" s="70"/>
      <c r="AE503" s="79">
        <v>73296300</v>
      </c>
      <c r="AF503" s="70"/>
      <c r="AG503" s="70"/>
      <c r="AH503" s="79">
        <v>6663300</v>
      </c>
      <c r="AI503" s="70"/>
      <c r="AJ503" s="79">
        <v>6663300</v>
      </c>
      <c r="AK503" s="70"/>
      <c r="AL503" s="83">
        <v>6663300</v>
      </c>
      <c r="AM503" s="82"/>
      <c r="AN503" s="79">
        <v>6663300</v>
      </c>
      <c r="AO503" s="70"/>
      <c r="AP503" s="79">
        <v>6663300</v>
      </c>
      <c r="AQ503" s="70"/>
      <c r="AR503" s="79">
        <v>6663300</v>
      </c>
      <c r="AS503" s="70"/>
      <c r="AT503" s="79">
        <v>6663300</v>
      </c>
      <c r="AU503" s="70"/>
      <c r="AV503" s="79">
        <v>6663300</v>
      </c>
      <c r="AW503" s="70"/>
      <c r="AX503" s="79">
        <v>6663300</v>
      </c>
      <c r="AY503" s="70"/>
      <c r="AZ503" s="79">
        <v>13326600</v>
      </c>
      <c r="BA503" s="70">
        <f t="shared" ref="BA503:BB503" si="499">AC503+AE503+AG503+AI503+AK503+AM503+AO503+AQ503+AS503+AU503+AW503+AY503</f>
        <v>73296300</v>
      </c>
      <c r="BB503" s="70">
        <f t="shared" si="499"/>
        <v>73296300</v>
      </c>
      <c r="BC503" s="71">
        <f t="shared" si="477"/>
        <v>0</v>
      </c>
      <c r="BD503" s="72">
        <f t="shared" si="478"/>
        <v>0</v>
      </c>
      <c r="BE503" s="72">
        <f t="shared" si="479"/>
        <v>0</v>
      </c>
    </row>
    <row r="504" spans="1:57" s="73" customFormat="1" ht="14.25" customHeight="1">
      <c r="A504" s="61" t="s">
        <v>1178</v>
      </c>
      <c r="B504" s="61" t="s">
        <v>969</v>
      </c>
      <c r="C504" s="94" t="s">
        <v>674</v>
      </c>
      <c r="D504" s="94" t="s">
        <v>60</v>
      </c>
      <c r="E504" s="94" t="s">
        <v>102</v>
      </c>
      <c r="F504" s="61" t="s">
        <v>1351</v>
      </c>
      <c r="G504" s="61" t="s">
        <v>674</v>
      </c>
      <c r="H504" s="61" t="s">
        <v>674</v>
      </c>
      <c r="I504" s="61" t="s">
        <v>674</v>
      </c>
      <c r="J504" s="64">
        <v>80111620</v>
      </c>
      <c r="K504" s="148" t="s">
        <v>1283</v>
      </c>
      <c r="L504" s="148" t="s">
        <v>82</v>
      </c>
      <c r="M504" s="148" t="s">
        <v>1352</v>
      </c>
      <c r="N504" s="148" t="s">
        <v>90</v>
      </c>
      <c r="O504" s="148" t="s">
        <v>84</v>
      </c>
      <c r="P504" s="148" t="s">
        <v>84</v>
      </c>
      <c r="Q504" s="63">
        <v>11</v>
      </c>
      <c r="R504" s="148" t="s">
        <v>71</v>
      </c>
      <c r="S504" s="148" t="s">
        <v>72</v>
      </c>
      <c r="T504" s="148" t="s">
        <v>73</v>
      </c>
      <c r="U504" s="83">
        <v>81034800</v>
      </c>
      <c r="V504" s="83">
        <v>81034800</v>
      </c>
      <c r="W504" s="148" t="s">
        <v>74</v>
      </c>
      <c r="X504" s="148" t="s">
        <v>65</v>
      </c>
      <c r="Y504" s="148" t="s">
        <v>976</v>
      </c>
      <c r="Z504" s="148" t="s">
        <v>977</v>
      </c>
      <c r="AA504" s="61">
        <v>6012220601</v>
      </c>
      <c r="AB504" s="148" t="s">
        <v>978</v>
      </c>
      <c r="AC504" s="70"/>
      <c r="AD504" s="70"/>
      <c r="AE504" s="79">
        <v>81034800</v>
      </c>
      <c r="AF504" s="70"/>
      <c r="AG504" s="70"/>
      <c r="AH504" s="79">
        <v>7366800</v>
      </c>
      <c r="AI504" s="70"/>
      <c r="AJ504" s="79">
        <v>7366800</v>
      </c>
      <c r="AK504" s="70"/>
      <c r="AL504" s="83">
        <v>7366800</v>
      </c>
      <c r="AM504" s="82"/>
      <c r="AN504" s="79">
        <v>7366800</v>
      </c>
      <c r="AO504" s="70"/>
      <c r="AP504" s="79">
        <v>7366800</v>
      </c>
      <c r="AQ504" s="70"/>
      <c r="AR504" s="79">
        <v>7366800</v>
      </c>
      <c r="AS504" s="70"/>
      <c r="AT504" s="79">
        <v>7366800</v>
      </c>
      <c r="AU504" s="70"/>
      <c r="AV504" s="79">
        <v>7366800</v>
      </c>
      <c r="AW504" s="70"/>
      <c r="AX504" s="79">
        <v>7366800</v>
      </c>
      <c r="AY504" s="70"/>
      <c r="AZ504" s="79">
        <v>14733600</v>
      </c>
      <c r="BA504" s="70">
        <f t="shared" ref="BA504:BB504" si="500">AC504+AE504+AG504+AI504+AK504+AM504+AO504+AQ504+AS504+AU504+AW504+AY504</f>
        <v>81034800</v>
      </c>
      <c r="BB504" s="70">
        <f t="shared" si="500"/>
        <v>81034800</v>
      </c>
      <c r="BC504" s="71">
        <f t="shared" si="477"/>
        <v>0</v>
      </c>
      <c r="BD504" s="72">
        <f t="shared" si="478"/>
        <v>0</v>
      </c>
      <c r="BE504" s="72">
        <f t="shared" si="479"/>
        <v>0</v>
      </c>
    </row>
    <row r="505" spans="1:57" s="73" customFormat="1" ht="14.25" customHeight="1">
      <c r="A505" s="61" t="s">
        <v>1178</v>
      </c>
      <c r="B505" s="61" t="s">
        <v>969</v>
      </c>
      <c r="C505" s="94" t="s">
        <v>674</v>
      </c>
      <c r="D505" s="94" t="s">
        <v>60</v>
      </c>
      <c r="E505" s="94" t="s">
        <v>102</v>
      </c>
      <c r="F505" s="61" t="s">
        <v>1353</v>
      </c>
      <c r="G505" s="61" t="s">
        <v>674</v>
      </c>
      <c r="H505" s="61" t="s">
        <v>674</v>
      </c>
      <c r="I505" s="61" t="s">
        <v>674</v>
      </c>
      <c r="J505" s="64">
        <v>80111620</v>
      </c>
      <c r="K505" s="148" t="s">
        <v>1283</v>
      </c>
      <c r="L505" s="148" t="s">
        <v>82</v>
      </c>
      <c r="M505" s="148" t="s">
        <v>1354</v>
      </c>
      <c r="N505" s="148" t="s">
        <v>90</v>
      </c>
      <c r="O505" s="148" t="s">
        <v>84</v>
      </c>
      <c r="P505" s="148" t="s">
        <v>90</v>
      </c>
      <c r="Q505" s="63">
        <v>11</v>
      </c>
      <c r="R505" s="148" t="s">
        <v>71</v>
      </c>
      <c r="S505" s="148" t="s">
        <v>72</v>
      </c>
      <c r="T505" s="148" t="s">
        <v>73</v>
      </c>
      <c r="U505" s="83">
        <v>81034800</v>
      </c>
      <c r="V505" s="83">
        <v>81034800</v>
      </c>
      <c r="W505" s="148" t="s">
        <v>74</v>
      </c>
      <c r="X505" s="148" t="s">
        <v>65</v>
      </c>
      <c r="Y505" s="148" t="s">
        <v>976</v>
      </c>
      <c r="Z505" s="148" t="s">
        <v>977</v>
      </c>
      <c r="AA505" s="61">
        <v>6012220601</v>
      </c>
      <c r="AB505" s="148" t="s">
        <v>978</v>
      </c>
      <c r="AC505" s="79">
        <v>81034800</v>
      </c>
      <c r="AD505" s="70"/>
      <c r="AE505" s="70"/>
      <c r="AF505" s="79">
        <v>3683400</v>
      </c>
      <c r="AG505" s="70"/>
      <c r="AH505" s="79">
        <v>7366800</v>
      </c>
      <c r="AI505" s="70"/>
      <c r="AJ505" s="79">
        <v>7366800</v>
      </c>
      <c r="AK505" s="70"/>
      <c r="AL505" s="83">
        <v>7366800</v>
      </c>
      <c r="AM505" s="82"/>
      <c r="AN505" s="79">
        <v>7366800</v>
      </c>
      <c r="AO505" s="70"/>
      <c r="AP505" s="79">
        <v>7366800</v>
      </c>
      <c r="AQ505" s="70"/>
      <c r="AR505" s="79">
        <v>7366800</v>
      </c>
      <c r="AS505" s="70"/>
      <c r="AT505" s="79">
        <v>7366800</v>
      </c>
      <c r="AU505" s="70"/>
      <c r="AV505" s="79">
        <v>7366800</v>
      </c>
      <c r="AW505" s="70"/>
      <c r="AX505" s="79">
        <v>7366800</v>
      </c>
      <c r="AY505" s="70"/>
      <c r="AZ505" s="79">
        <v>11050200</v>
      </c>
      <c r="BA505" s="70">
        <f t="shared" ref="BA505:BB505" si="501">AC505+AE505+AG505+AI505+AK505+AM505+AO505+AQ505+AS505+AU505+AW505+AY505</f>
        <v>81034800</v>
      </c>
      <c r="BB505" s="70">
        <f t="shared" si="501"/>
        <v>81034800</v>
      </c>
      <c r="BC505" s="71">
        <f t="shared" si="477"/>
        <v>0</v>
      </c>
      <c r="BD505" s="72">
        <f t="shared" si="478"/>
        <v>0</v>
      </c>
      <c r="BE505" s="72">
        <f t="shared" si="479"/>
        <v>0</v>
      </c>
    </row>
    <row r="506" spans="1:57" s="73" customFormat="1" ht="14.25" customHeight="1">
      <c r="A506" s="61" t="s">
        <v>1178</v>
      </c>
      <c r="B506" s="61" t="s">
        <v>969</v>
      </c>
      <c r="C506" s="94" t="s">
        <v>674</v>
      </c>
      <c r="D506" s="94" t="s">
        <v>60</v>
      </c>
      <c r="E506" s="94">
        <v>26</v>
      </c>
      <c r="F506" s="61" t="s">
        <v>1355</v>
      </c>
      <c r="G506" s="63" t="s">
        <v>674</v>
      </c>
      <c r="H506" s="63" t="s">
        <v>674</v>
      </c>
      <c r="I506" s="63" t="s">
        <v>674</v>
      </c>
      <c r="J506" s="64">
        <v>80111620</v>
      </c>
      <c r="K506" s="148" t="s">
        <v>1283</v>
      </c>
      <c r="L506" s="148" t="s">
        <v>82</v>
      </c>
      <c r="M506" s="148" t="s">
        <v>1356</v>
      </c>
      <c r="N506" s="148" t="s">
        <v>125</v>
      </c>
      <c r="O506" s="148" t="s">
        <v>125</v>
      </c>
      <c r="P506" s="148" t="s">
        <v>125</v>
      </c>
      <c r="Q506" s="63">
        <v>7</v>
      </c>
      <c r="R506" s="148" t="s">
        <v>71</v>
      </c>
      <c r="S506" s="148" t="s">
        <v>72</v>
      </c>
      <c r="T506" s="148" t="s">
        <v>73</v>
      </c>
      <c r="U506" s="83">
        <v>22669605</v>
      </c>
      <c r="V506" s="83">
        <v>22669605</v>
      </c>
      <c r="W506" s="148" t="s">
        <v>74</v>
      </c>
      <c r="X506" s="148" t="s">
        <v>65</v>
      </c>
      <c r="Y506" s="148" t="s">
        <v>976</v>
      </c>
      <c r="Z506" s="148" t="s">
        <v>977</v>
      </c>
      <c r="AA506" s="61">
        <v>6012220601</v>
      </c>
      <c r="AB506" s="148" t="s">
        <v>978</v>
      </c>
      <c r="AC506" s="79">
        <v>0</v>
      </c>
      <c r="AD506" s="79">
        <v>0</v>
      </c>
      <c r="AE506" s="79">
        <v>0</v>
      </c>
      <c r="AF506" s="79">
        <v>0</v>
      </c>
      <c r="AG506" s="79">
        <v>0</v>
      </c>
      <c r="AH506" s="79"/>
      <c r="AI506" s="79">
        <v>0</v>
      </c>
      <c r="AJ506" s="79">
        <v>0</v>
      </c>
      <c r="AK506" s="79">
        <v>0</v>
      </c>
      <c r="AL506" s="83">
        <v>0</v>
      </c>
      <c r="AM506" s="83">
        <v>22669605</v>
      </c>
      <c r="AN506" s="79">
        <v>0</v>
      </c>
      <c r="AO506" s="79">
        <v>0</v>
      </c>
      <c r="AP506" s="79">
        <v>2956905</v>
      </c>
      <c r="AQ506" s="79">
        <v>0</v>
      </c>
      <c r="AR506" s="79">
        <v>3285450</v>
      </c>
      <c r="AS506" s="79">
        <v>0</v>
      </c>
      <c r="AT506" s="79">
        <v>3285450</v>
      </c>
      <c r="AU506" s="79">
        <v>0</v>
      </c>
      <c r="AV506" s="79">
        <v>3285450</v>
      </c>
      <c r="AW506" s="79">
        <v>0</v>
      </c>
      <c r="AX506" s="79">
        <v>3285450</v>
      </c>
      <c r="AY506" s="79">
        <v>0</v>
      </c>
      <c r="AZ506" s="79">
        <v>6570900</v>
      </c>
      <c r="BA506" s="70">
        <f t="shared" ref="BA506:BB506" si="502">AC506+AE506+AG506+AI506+AK506+AM506+AO506+AQ506+AS506+AU506+AW506+AY506</f>
        <v>22669605</v>
      </c>
      <c r="BB506" s="70">
        <f t="shared" si="502"/>
        <v>22669605</v>
      </c>
      <c r="BC506" s="71">
        <f t="shared" si="477"/>
        <v>0</v>
      </c>
      <c r="BD506" s="72">
        <f t="shared" si="478"/>
        <v>0</v>
      </c>
      <c r="BE506" s="72">
        <f t="shared" si="479"/>
        <v>0</v>
      </c>
    </row>
    <row r="507" spans="1:57" s="73" customFormat="1" ht="14.25" customHeight="1">
      <c r="A507" s="61" t="s">
        <v>1178</v>
      </c>
      <c r="B507" s="61" t="s">
        <v>969</v>
      </c>
      <c r="C507" s="94" t="s">
        <v>674</v>
      </c>
      <c r="D507" s="94" t="s">
        <v>60</v>
      </c>
      <c r="E507" s="94">
        <v>26</v>
      </c>
      <c r="F507" s="61" t="s">
        <v>1357</v>
      </c>
      <c r="G507" s="61" t="s">
        <v>674</v>
      </c>
      <c r="H507" s="61" t="s">
        <v>674</v>
      </c>
      <c r="I507" s="61" t="s">
        <v>674</v>
      </c>
      <c r="J507" s="64">
        <v>80111620</v>
      </c>
      <c r="K507" s="148" t="s">
        <v>1283</v>
      </c>
      <c r="L507" s="148" t="s">
        <v>82</v>
      </c>
      <c r="M507" s="148" t="s">
        <v>1358</v>
      </c>
      <c r="N507" s="148" t="s">
        <v>125</v>
      </c>
      <c r="O507" s="148" t="s">
        <v>125</v>
      </c>
      <c r="P507" s="148" t="s">
        <v>125</v>
      </c>
      <c r="Q507" s="63">
        <v>7</v>
      </c>
      <c r="R507" s="148" t="s">
        <v>71</v>
      </c>
      <c r="S507" s="148" t="s">
        <v>72</v>
      </c>
      <c r="T507" s="148" t="s">
        <v>73</v>
      </c>
      <c r="U507" s="83">
        <v>31675140</v>
      </c>
      <c r="V507" s="83">
        <v>31675140</v>
      </c>
      <c r="W507" s="148" t="s">
        <v>74</v>
      </c>
      <c r="X507" s="148" t="s">
        <v>65</v>
      </c>
      <c r="Y507" s="148" t="s">
        <v>976</v>
      </c>
      <c r="Z507" s="148" t="s">
        <v>977</v>
      </c>
      <c r="AA507" s="61">
        <v>6012220601</v>
      </c>
      <c r="AB507" s="148" t="s">
        <v>978</v>
      </c>
      <c r="AC507" s="79">
        <v>0</v>
      </c>
      <c r="AD507" s="79">
        <v>0</v>
      </c>
      <c r="AE507" s="79">
        <v>0</v>
      </c>
      <c r="AF507" s="79">
        <v>0</v>
      </c>
      <c r="AG507" s="79">
        <v>0</v>
      </c>
      <c r="AH507" s="79">
        <v>0</v>
      </c>
      <c r="AI507" s="79">
        <v>0</v>
      </c>
      <c r="AJ507" s="79">
        <v>0</v>
      </c>
      <c r="AK507" s="79">
        <v>0</v>
      </c>
      <c r="AL507" s="83">
        <v>0</v>
      </c>
      <c r="AM507" s="83">
        <v>31675140</v>
      </c>
      <c r="AN507" s="79">
        <v>0</v>
      </c>
      <c r="AO507" s="79">
        <v>0</v>
      </c>
      <c r="AP507" s="79">
        <v>4131540</v>
      </c>
      <c r="AQ507" s="79">
        <v>0</v>
      </c>
      <c r="AR507" s="79">
        <v>4590600</v>
      </c>
      <c r="AS507" s="79">
        <v>0</v>
      </c>
      <c r="AT507" s="79">
        <v>4590600</v>
      </c>
      <c r="AU507" s="79">
        <v>0</v>
      </c>
      <c r="AV507" s="79">
        <v>4590600</v>
      </c>
      <c r="AW507" s="79">
        <v>0</v>
      </c>
      <c r="AX507" s="79">
        <v>4590600</v>
      </c>
      <c r="AY507" s="79">
        <v>0</v>
      </c>
      <c r="AZ507" s="79">
        <v>9181200</v>
      </c>
      <c r="BA507" s="70">
        <f t="shared" ref="BA507:BB507" si="503">AC507+AE507+AG507+AI507+AK507+AM507+AO507+AQ507+AS507+AU507+AW507+AY507</f>
        <v>31675140</v>
      </c>
      <c r="BB507" s="70">
        <f t="shared" si="503"/>
        <v>31675140</v>
      </c>
      <c r="BC507" s="71">
        <f t="shared" si="477"/>
        <v>0</v>
      </c>
      <c r="BD507" s="72">
        <f t="shared" si="478"/>
        <v>0</v>
      </c>
      <c r="BE507" s="72">
        <f t="shared" si="479"/>
        <v>0</v>
      </c>
    </row>
    <row r="508" spans="1:57" s="73" customFormat="1" ht="14.25" customHeight="1">
      <c r="A508" s="61" t="s">
        <v>1178</v>
      </c>
      <c r="B508" s="61" t="s">
        <v>969</v>
      </c>
      <c r="C508" s="94" t="s">
        <v>674</v>
      </c>
      <c r="D508" s="94" t="s">
        <v>60</v>
      </c>
      <c r="E508" s="94" t="s">
        <v>102</v>
      </c>
      <c r="F508" s="61" t="s">
        <v>1359</v>
      </c>
      <c r="G508" s="61" t="s">
        <v>674</v>
      </c>
      <c r="H508" s="61" t="s">
        <v>674</v>
      </c>
      <c r="I508" s="61" t="s">
        <v>674</v>
      </c>
      <c r="J508" s="64">
        <v>80111620</v>
      </c>
      <c r="K508" s="148" t="s">
        <v>1283</v>
      </c>
      <c r="L508" s="148" t="s">
        <v>82</v>
      </c>
      <c r="M508" s="148" t="s">
        <v>1360</v>
      </c>
      <c r="N508" s="148" t="s">
        <v>90</v>
      </c>
      <c r="O508" s="148" t="s">
        <v>84</v>
      </c>
      <c r="P508" s="148" t="s">
        <v>84</v>
      </c>
      <c r="Q508" s="63">
        <v>11</v>
      </c>
      <c r="R508" s="148" t="s">
        <v>71</v>
      </c>
      <c r="S508" s="148" t="s">
        <v>72</v>
      </c>
      <c r="T508" s="148" t="s">
        <v>73</v>
      </c>
      <c r="U508" s="83">
        <v>95150000</v>
      </c>
      <c r="V508" s="83">
        <v>95150000</v>
      </c>
      <c r="W508" s="148" t="s">
        <v>74</v>
      </c>
      <c r="X508" s="148" t="s">
        <v>65</v>
      </c>
      <c r="Y508" s="148" t="s">
        <v>976</v>
      </c>
      <c r="Z508" s="148" t="s">
        <v>977</v>
      </c>
      <c r="AA508" s="61">
        <v>6012220601</v>
      </c>
      <c r="AB508" s="148" t="s">
        <v>978</v>
      </c>
      <c r="AC508" s="70"/>
      <c r="AD508" s="70"/>
      <c r="AE508" s="79">
        <v>95150000</v>
      </c>
      <c r="AF508" s="70"/>
      <c r="AG508" s="70"/>
      <c r="AH508" s="79">
        <v>8650000</v>
      </c>
      <c r="AI508" s="70"/>
      <c r="AJ508" s="79">
        <v>8650000</v>
      </c>
      <c r="AK508" s="70"/>
      <c r="AL508" s="83">
        <v>8650000</v>
      </c>
      <c r="AM508" s="82"/>
      <c r="AN508" s="79">
        <v>8650000</v>
      </c>
      <c r="AO508" s="70"/>
      <c r="AP508" s="79">
        <v>8650000</v>
      </c>
      <c r="AQ508" s="70"/>
      <c r="AR508" s="79">
        <v>8650000</v>
      </c>
      <c r="AS508" s="70"/>
      <c r="AT508" s="79">
        <v>8650000</v>
      </c>
      <c r="AU508" s="70"/>
      <c r="AV508" s="79">
        <v>8650000</v>
      </c>
      <c r="AW508" s="70"/>
      <c r="AX508" s="79">
        <v>8650000</v>
      </c>
      <c r="AY508" s="70"/>
      <c r="AZ508" s="79">
        <v>17300000</v>
      </c>
      <c r="BA508" s="70">
        <f t="shared" ref="BA508:BB508" si="504">AC508+AE508+AG508+AI508+AK508+AM508+AO508+AQ508+AS508+AU508+AW508+AY508</f>
        <v>95150000</v>
      </c>
      <c r="BB508" s="70">
        <f t="shared" si="504"/>
        <v>95150000</v>
      </c>
      <c r="BC508" s="71">
        <f t="shared" si="477"/>
        <v>0</v>
      </c>
      <c r="BD508" s="72">
        <f t="shared" si="478"/>
        <v>0</v>
      </c>
      <c r="BE508" s="72">
        <f t="shared" si="479"/>
        <v>0</v>
      </c>
    </row>
    <row r="509" spans="1:57" s="73" customFormat="1" ht="14.25" customHeight="1">
      <c r="A509" s="61" t="s">
        <v>1178</v>
      </c>
      <c r="B509" s="61" t="s">
        <v>969</v>
      </c>
      <c r="C509" s="94" t="s">
        <v>674</v>
      </c>
      <c r="D509" s="94" t="s">
        <v>60</v>
      </c>
      <c r="E509" s="94" t="s">
        <v>102</v>
      </c>
      <c r="F509" s="61" t="s">
        <v>1361</v>
      </c>
      <c r="G509" s="61" t="s">
        <v>674</v>
      </c>
      <c r="H509" s="61" t="s">
        <v>674</v>
      </c>
      <c r="I509" s="61" t="s">
        <v>674</v>
      </c>
      <c r="J509" s="64">
        <v>80111620</v>
      </c>
      <c r="K509" s="148" t="s">
        <v>1283</v>
      </c>
      <c r="L509" s="148" t="s">
        <v>82</v>
      </c>
      <c r="M509" s="148" t="s">
        <v>1362</v>
      </c>
      <c r="N509" s="148" t="s">
        <v>90</v>
      </c>
      <c r="O509" s="148" t="s">
        <v>90</v>
      </c>
      <c r="P509" s="148" t="s">
        <v>90</v>
      </c>
      <c r="Q509" s="63">
        <v>11</v>
      </c>
      <c r="R509" s="148" t="s">
        <v>71</v>
      </c>
      <c r="S509" s="148" t="s">
        <v>72</v>
      </c>
      <c r="T509" s="148" t="s">
        <v>73</v>
      </c>
      <c r="U509" s="83">
        <v>98150000</v>
      </c>
      <c r="V509" s="83">
        <v>98150000</v>
      </c>
      <c r="W509" s="148" t="s">
        <v>74</v>
      </c>
      <c r="X509" s="148" t="s">
        <v>65</v>
      </c>
      <c r="Y509" s="148" t="s">
        <v>976</v>
      </c>
      <c r="Z509" s="148" t="s">
        <v>977</v>
      </c>
      <c r="AA509" s="61">
        <v>6012220601</v>
      </c>
      <c r="AB509" s="148" t="s">
        <v>978</v>
      </c>
      <c r="AC509" s="79">
        <v>98150000</v>
      </c>
      <c r="AD509" s="70"/>
      <c r="AE509" s="70"/>
      <c r="AF509" s="79">
        <v>892000</v>
      </c>
      <c r="AG509" s="70"/>
      <c r="AH509" s="79">
        <v>8920000</v>
      </c>
      <c r="AI509" s="70"/>
      <c r="AJ509" s="79">
        <v>8920000</v>
      </c>
      <c r="AK509" s="70"/>
      <c r="AL509" s="83">
        <v>8920000</v>
      </c>
      <c r="AM509" s="82"/>
      <c r="AN509" s="79">
        <v>8920000</v>
      </c>
      <c r="AO509" s="70"/>
      <c r="AP509" s="79">
        <v>8920000</v>
      </c>
      <c r="AQ509" s="70"/>
      <c r="AR509" s="79">
        <v>8920000</v>
      </c>
      <c r="AS509" s="70"/>
      <c r="AT509" s="79">
        <v>8920000</v>
      </c>
      <c r="AU509" s="70"/>
      <c r="AV509" s="79">
        <v>8920000</v>
      </c>
      <c r="AW509" s="70"/>
      <c r="AX509" s="79">
        <v>8920000</v>
      </c>
      <c r="AY509" s="70"/>
      <c r="AZ509" s="79">
        <v>16978000</v>
      </c>
      <c r="BA509" s="70">
        <f t="shared" ref="BA509:BB509" si="505">AC509+AE509+AG509+AI509+AK509+AM509+AO509+AQ509+AS509+AU509+AW509+AY509</f>
        <v>98150000</v>
      </c>
      <c r="BB509" s="70">
        <f t="shared" si="505"/>
        <v>98150000</v>
      </c>
      <c r="BC509" s="71">
        <f t="shared" si="477"/>
        <v>0</v>
      </c>
      <c r="BD509" s="72">
        <f t="shared" si="478"/>
        <v>0</v>
      </c>
      <c r="BE509" s="72">
        <f t="shared" si="479"/>
        <v>0</v>
      </c>
    </row>
    <row r="510" spans="1:57" s="73" customFormat="1" ht="14.25" customHeight="1">
      <c r="A510" s="61" t="s">
        <v>1178</v>
      </c>
      <c r="B510" s="61" t="s">
        <v>969</v>
      </c>
      <c r="C510" s="94" t="s">
        <v>674</v>
      </c>
      <c r="D510" s="94" t="s">
        <v>60</v>
      </c>
      <c r="E510" s="94" t="s">
        <v>102</v>
      </c>
      <c r="F510" s="61" t="s">
        <v>1363</v>
      </c>
      <c r="G510" s="61" t="s">
        <v>674</v>
      </c>
      <c r="H510" s="61" t="s">
        <v>674</v>
      </c>
      <c r="I510" s="61" t="s">
        <v>674</v>
      </c>
      <c r="J510" s="64">
        <v>80111620</v>
      </c>
      <c r="K510" s="148" t="s">
        <v>1283</v>
      </c>
      <c r="L510" s="148" t="s">
        <v>82</v>
      </c>
      <c r="M510" s="148" t="s">
        <v>1364</v>
      </c>
      <c r="N510" s="148" t="s">
        <v>90</v>
      </c>
      <c r="O510" s="148" t="s">
        <v>90</v>
      </c>
      <c r="P510" s="148" t="s">
        <v>90</v>
      </c>
      <c r="Q510" s="63">
        <v>11</v>
      </c>
      <c r="R510" s="148" t="s">
        <v>71</v>
      </c>
      <c r="S510" s="148" t="s">
        <v>72</v>
      </c>
      <c r="T510" s="148" t="s">
        <v>73</v>
      </c>
      <c r="U510" s="83">
        <v>98150000</v>
      </c>
      <c r="V510" s="83">
        <v>98150000</v>
      </c>
      <c r="W510" s="148" t="s">
        <v>74</v>
      </c>
      <c r="X510" s="148" t="s">
        <v>65</v>
      </c>
      <c r="Y510" s="148" t="s">
        <v>976</v>
      </c>
      <c r="Z510" s="148" t="s">
        <v>977</v>
      </c>
      <c r="AA510" s="61">
        <v>6012220601</v>
      </c>
      <c r="AB510" s="148" t="s">
        <v>978</v>
      </c>
      <c r="AC510" s="79">
        <v>98150000</v>
      </c>
      <c r="AD510" s="70"/>
      <c r="AE510" s="70"/>
      <c r="AF510" s="79">
        <v>5945000</v>
      </c>
      <c r="AG510" s="70"/>
      <c r="AH510" s="79">
        <v>8920000</v>
      </c>
      <c r="AI510" s="70"/>
      <c r="AJ510" s="79">
        <v>8920000</v>
      </c>
      <c r="AK510" s="70"/>
      <c r="AL510" s="83">
        <v>8920000</v>
      </c>
      <c r="AM510" s="82"/>
      <c r="AN510" s="79">
        <v>8920000</v>
      </c>
      <c r="AO510" s="70"/>
      <c r="AP510" s="79">
        <v>8920000</v>
      </c>
      <c r="AQ510" s="70"/>
      <c r="AR510" s="79">
        <v>8920000</v>
      </c>
      <c r="AS510" s="70"/>
      <c r="AT510" s="79">
        <v>8920000</v>
      </c>
      <c r="AU510" s="70"/>
      <c r="AV510" s="79">
        <v>8920000</v>
      </c>
      <c r="AW510" s="70"/>
      <c r="AX510" s="79">
        <v>8920000</v>
      </c>
      <c r="AY510" s="70"/>
      <c r="AZ510" s="79">
        <v>11925000</v>
      </c>
      <c r="BA510" s="70">
        <f t="shared" ref="BA510:BB510" si="506">AC510+AE510+AG510+AI510+AK510+AM510+AO510+AQ510+AS510+AU510+AW510+AY510</f>
        <v>98150000</v>
      </c>
      <c r="BB510" s="70">
        <f t="shared" si="506"/>
        <v>98150000</v>
      </c>
      <c r="BC510" s="71">
        <f t="shared" si="477"/>
        <v>0</v>
      </c>
      <c r="BD510" s="72">
        <f t="shared" si="478"/>
        <v>0</v>
      </c>
      <c r="BE510" s="72">
        <f t="shared" si="479"/>
        <v>0</v>
      </c>
    </row>
    <row r="511" spans="1:57" s="73" customFormat="1" ht="14.25" customHeight="1">
      <c r="A511" s="61" t="s">
        <v>1178</v>
      </c>
      <c r="B511" s="61" t="s">
        <v>969</v>
      </c>
      <c r="C511" s="94" t="s">
        <v>674</v>
      </c>
      <c r="D511" s="94" t="s">
        <v>60</v>
      </c>
      <c r="E511" s="94" t="s">
        <v>102</v>
      </c>
      <c r="F511" s="61" t="s">
        <v>1365</v>
      </c>
      <c r="G511" s="61" t="s">
        <v>674</v>
      </c>
      <c r="H511" s="61" t="s">
        <v>674</v>
      </c>
      <c r="I511" s="61" t="s">
        <v>674</v>
      </c>
      <c r="J511" s="64">
        <v>80111620</v>
      </c>
      <c r="K511" s="148" t="s">
        <v>1283</v>
      </c>
      <c r="L511" s="148" t="s">
        <v>82</v>
      </c>
      <c r="M511" s="148" t="s">
        <v>1366</v>
      </c>
      <c r="N511" s="148" t="s">
        <v>90</v>
      </c>
      <c r="O511" s="148" t="s">
        <v>90</v>
      </c>
      <c r="P511" s="148" t="s">
        <v>84</v>
      </c>
      <c r="Q511" s="63">
        <v>11</v>
      </c>
      <c r="R511" s="148" t="s">
        <v>71</v>
      </c>
      <c r="S511" s="148" t="s">
        <v>72</v>
      </c>
      <c r="T511" s="148" t="s">
        <v>73</v>
      </c>
      <c r="U511" s="83">
        <v>95150000</v>
      </c>
      <c r="V511" s="83">
        <v>95150000</v>
      </c>
      <c r="W511" s="148" t="s">
        <v>74</v>
      </c>
      <c r="X511" s="148" t="s">
        <v>65</v>
      </c>
      <c r="Y511" s="148" t="s">
        <v>976</v>
      </c>
      <c r="Z511" s="148" t="s">
        <v>977</v>
      </c>
      <c r="AA511" s="61">
        <v>6012220601</v>
      </c>
      <c r="AB511" s="148" t="s">
        <v>978</v>
      </c>
      <c r="AC511" s="70"/>
      <c r="AD511" s="70"/>
      <c r="AE511" s="79">
        <v>95150000</v>
      </c>
      <c r="AF511" s="70"/>
      <c r="AG511" s="70"/>
      <c r="AH511" s="79">
        <v>8650000</v>
      </c>
      <c r="AI511" s="70"/>
      <c r="AJ511" s="79">
        <v>8650000</v>
      </c>
      <c r="AK511" s="70"/>
      <c r="AL511" s="83">
        <v>8650000</v>
      </c>
      <c r="AM511" s="82"/>
      <c r="AN511" s="79">
        <v>8650000</v>
      </c>
      <c r="AO511" s="70"/>
      <c r="AP511" s="79">
        <v>8650000</v>
      </c>
      <c r="AQ511" s="70"/>
      <c r="AR511" s="79">
        <v>8650000</v>
      </c>
      <c r="AS511" s="70"/>
      <c r="AT511" s="79">
        <v>8650000</v>
      </c>
      <c r="AU511" s="70"/>
      <c r="AV511" s="79">
        <v>8650000</v>
      </c>
      <c r="AW511" s="70"/>
      <c r="AX511" s="79">
        <v>8650000</v>
      </c>
      <c r="AY511" s="70"/>
      <c r="AZ511" s="79">
        <v>17300000</v>
      </c>
      <c r="BA511" s="70">
        <f t="shared" ref="BA511:BB511" si="507">AC511+AE511+AG511+AI511+AK511+AM511+AO511+AQ511+AS511+AU511+AW511+AY511</f>
        <v>95150000</v>
      </c>
      <c r="BB511" s="70">
        <f t="shared" si="507"/>
        <v>95150000</v>
      </c>
      <c r="BC511" s="71">
        <f t="shared" si="477"/>
        <v>0</v>
      </c>
      <c r="BD511" s="72">
        <f t="shared" si="478"/>
        <v>0</v>
      </c>
      <c r="BE511" s="72">
        <f t="shared" si="479"/>
        <v>0</v>
      </c>
    </row>
    <row r="512" spans="1:57" s="73" customFormat="1" ht="14.25" customHeight="1">
      <c r="A512" s="61" t="s">
        <v>1178</v>
      </c>
      <c r="B512" s="61" t="s">
        <v>969</v>
      </c>
      <c r="C512" s="94" t="s">
        <v>674</v>
      </c>
      <c r="D512" s="94" t="s">
        <v>60</v>
      </c>
      <c r="E512" s="94" t="s">
        <v>102</v>
      </c>
      <c r="F512" s="61" t="s">
        <v>1367</v>
      </c>
      <c r="G512" s="61" t="s">
        <v>674</v>
      </c>
      <c r="H512" s="61" t="s">
        <v>674</v>
      </c>
      <c r="I512" s="61" t="s">
        <v>674</v>
      </c>
      <c r="J512" s="64">
        <v>80111620</v>
      </c>
      <c r="K512" s="148" t="s">
        <v>1283</v>
      </c>
      <c r="L512" s="148" t="s">
        <v>82</v>
      </c>
      <c r="M512" s="148" t="s">
        <v>1368</v>
      </c>
      <c r="N512" s="148" t="s">
        <v>90</v>
      </c>
      <c r="O512" s="148" t="s">
        <v>90</v>
      </c>
      <c r="P512" s="148" t="s">
        <v>84</v>
      </c>
      <c r="Q512" s="63">
        <v>11</v>
      </c>
      <c r="R512" s="148" t="s">
        <v>71</v>
      </c>
      <c r="S512" s="148" t="s">
        <v>72</v>
      </c>
      <c r="T512" s="148" t="s">
        <v>73</v>
      </c>
      <c r="U512" s="83">
        <v>97150000</v>
      </c>
      <c r="V512" s="83">
        <v>97150000</v>
      </c>
      <c r="W512" s="148" t="s">
        <v>74</v>
      </c>
      <c r="X512" s="148" t="s">
        <v>65</v>
      </c>
      <c r="Y512" s="148" t="s">
        <v>976</v>
      </c>
      <c r="Z512" s="148" t="s">
        <v>977</v>
      </c>
      <c r="AA512" s="61">
        <v>6012220601</v>
      </c>
      <c r="AB512" s="148" t="s">
        <v>978</v>
      </c>
      <c r="AC512" s="70"/>
      <c r="AD512" s="70"/>
      <c r="AE512" s="79">
        <v>97150000</v>
      </c>
      <c r="AF512" s="70"/>
      <c r="AG512" s="70"/>
      <c r="AH512" s="79">
        <v>8800000</v>
      </c>
      <c r="AI512" s="70"/>
      <c r="AJ512" s="79">
        <v>8800000</v>
      </c>
      <c r="AK512" s="70"/>
      <c r="AL512" s="83">
        <v>8800000</v>
      </c>
      <c r="AM512" s="82"/>
      <c r="AN512" s="79">
        <v>8800000</v>
      </c>
      <c r="AO512" s="70"/>
      <c r="AP512" s="79">
        <v>8800000</v>
      </c>
      <c r="AQ512" s="70"/>
      <c r="AR512" s="79">
        <v>8800000</v>
      </c>
      <c r="AS512" s="70"/>
      <c r="AT512" s="79">
        <v>8800000</v>
      </c>
      <c r="AU512" s="70"/>
      <c r="AV512" s="79">
        <v>8800000</v>
      </c>
      <c r="AW512" s="70"/>
      <c r="AX512" s="79">
        <v>8800000</v>
      </c>
      <c r="AY512" s="70"/>
      <c r="AZ512" s="79">
        <v>17950000</v>
      </c>
      <c r="BA512" s="70">
        <f t="shared" ref="BA512:BB512" si="508">AC512+AE512+AG512+AI512+AK512+AM512+AO512+AQ512+AS512+AU512+AW512+AY512</f>
        <v>97150000</v>
      </c>
      <c r="BB512" s="70">
        <f t="shared" si="508"/>
        <v>97150000</v>
      </c>
      <c r="BC512" s="71">
        <f t="shared" si="477"/>
        <v>0</v>
      </c>
      <c r="BD512" s="72">
        <f t="shared" si="478"/>
        <v>0</v>
      </c>
      <c r="BE512" s="72">
        <f t="shared" si="479"/>
        <v>0</v>
      </c>
    </row>
    <row r="513" spans="1:57" s="73" customFormat="1" ht="14.25" customHeight="1">
      <c r="A513" s="61" t="s">
        <v>1178</v>
      </c>
      <c r="B513" s="61" t="s">
        <v>969</v>
      </c>
      <c r="C513" s="94" t="s">
        <v>674</v>
      </c>
      <c r="D513" s="94" t="s">
        <v>60</v>
      </c>
      <c r="E513" s="94">
        <v>5</v>
      </c>
      <c r="F513" s="61" t="s">
        <v>1369</v>
      </c>
      <c r="G513" s="61" t="s">
        <v>674</v>
      </c>
      <c r="H513" s="61" t="s">
        <v>674</v>
      </c>
      <c r="I513" s="61" t="s">
        <v>674</v>
      </c>
      <c r="J513" s="64">
        <v>80111620</v>
      </c>
      <c r="K513" s="148" t="s">
        <v>1283</v>
      </c>
      <c r="L513" s="148" t="s">
        <v>82</v>
      </c>
      <c r="M513" s="148" t="s">
        <v>1370</v>
      </c>
      <c r="N513" s="148" t="s">
        <v>84</v>
      </c>
      <c r="O513" s="148" t="s">
        <v>84</v>
      </c>
      <c r="P513" s="148" t="s">
        <v>84</v>
      </c>
      <c r="Q513" s="63">
        <v>11</v>
      </c>
      <c r="R513" s="148" t="s">
        <v>71</v>
      </c>
      <c r="S513" s="148" t="s">
        <v>72</v>
      </c>
      <c r="T513" s="148" t="s">
        <v>73</v>
      </c>
      <c r="U513" s="83">
        <v>96272715</v>
      </c>
      <c r="V513" s="83">
        <v>96272715</v>
      </c>
      <c r="W513" s="148" t="s">
        <v>74</v>
      </c>
      <c r="X513" s="148" t="s">
        <v>65</v>
      </c>
      <c r="Y513" s="148" t="s">
        <v>976</v>
      </c>
      <c r="Z513" s="148" t="s">
        <v>977</v>
      </c>
      <c r="AA513" s="61">
        <v>6012220601</v>
      </c>
      <c r="AB513" s="148" t="s">
        <v>978</v>
      </c>
      <c r="AC513" s="68">
        <v>0</v>
      </c>
      <c r="AD513" s="68">
        <v>0</v>
      </c>
      <c r="AE513" s="68">
        <v>96272715</v>
      </c>
      <c r="AF513" s="68">
        <v>0</v>
      </c>
      <c r="AG513" s="68">
        <v>0</v>
      </c>
      <c r="AH513" s="68">
        <v>6298215</v>
      </c>
      <c r="AI513" s="68">
        <v>0</v>
      </c>
      <c r="AJ513" s="68">
        <v>8997450</v>
      </c>
      <c r="AK513" s="68">
        <v>0</v>
      </c>
      <c r="AL513" s="68">
        <v>8997450</v>
      </c>
      <c r="AM513" s="68">
        <v>0</v>
      </c>
      <c r="AN513" s="68">
        <v>8997450</v>
      </c>
      <c r="AO513" s="68">
        <v>0</v>
      </c>
      <c r="AP513" s="68">
        <v>8997450</v>
      </c>
      <c r="AQ513" s="68">
        <v>0</v>
      </c>
      <c r="AR513" s="68">
        <v>8997450</v>
      </c>
      <c r="AS513" s="68">
        <v>0</v>
      </c>
      <c r="AT513" s="68">
        <v>8997450</v>
      </c>
      <c r="AU513" s="68">
        <v>0</v>
      </c>
      <c r="AV513" s="68">
        <v>8997450</v>
      </c>
      <c r="AW513" s="68">
        <v>0</v>
      </c>
      <c r="AX513" s="68">
        <v>8997450</v>
      </c>
      <c r="AY513" s="68">
        <v>0</v>
      </c>
      <c r="AZ513" s="68">
        <v>17994900</v>
      </c>
      <c r="BA513" s="70">
        <f t="shared" ref="BA513:BB513" si="509">AC513+AE513+AG513+AI513+AK513+AM513+AO513+AQ513+AS513+AU513+AW513+AY513</f>
        <v>96272715</v>
      </c>
      <c r="BB513" s="70">
        <f t="shared" si="509"/>
        <v>96272715</v>
      </c>
      <c r="BC513" s="71">
        <f t="shared" si="477"/>
        <v>0</v>
      </c>
      <c r="BD513" s="72">
        <f t="shared" si="478"/>
        <v>0</v>
      </c>
      <c r="BE513" s="72">
        <f t="shared" si="479"/>
        <v>0</v>
      </c>
    </row>
    <row r="514" spans="1:57" s="73" customFormat="1" ht="14.25" customHeight="1">
      <c r="A514" s="61" t="s">
        <v>1178</v>
      </c>
      <c r="B514" s="61" t="s">
        <v>969</v>
      </c>
      <c r="C514" s="94" t="s">
        <v>674</v>
      </c>
      <c r="D514" s="94" t="s">
        <v>60</v>
      </c>
      <c r="E514" s="94" t="s">
        <v>102</v>
      </c>
      <c r="F514" s="61" t="s">
        <v>1371</v>
      </c>
      <c r="G514" s="61" t="s">
        <v>674</v>
      </c>
      <c r="H514" s="61" t="s">
        <v>674</v>
      </c>
      <c r="I514" s="61" t="s">
        <v>674</v>
      </c>
      <c r="J514" s="64">
        <v>80111620</v>
      </c>
      <c r="K514" s="148" t="s">
        <v>1283</v>
      </c>
      <c r="L514" s="148" t="s">
        <v>82</v>
      </c>
      <c r="M514" s="148" t="s">
        <v>1372</v>
      </c>
      <c r="N514" s="148" t="s">
        <v>84</v>
      </c>
      <c r="O514" s="148" t="s">
        <v>84</v>
      </c>
      <c r="P514" s="148" t="s">
        <v>84</v>
      </c>
      <c r="Q514" s="63">
        <v>11</v>
      </c>
      <c r="R514" s="148" t="s">
        <v>71</v>
      </c>
      <c r="S514" s="148" t="s">
        <v>72</v>
      </c>
      <c r="T514" s="148" t="s">
        <v>73</v>
      </c>
      <c r="U514" s="83">
        <v>85000000</v>
      </c>
      <c r="V514" s="83">
        <v>85000000</v>
      </c>
      <c r="W514" s="148" t="s">
        <v>74</v>
      </c>
      <c r="X514" s="148" t="s">
        <v>65</v>
      </c>
      <c r="Y514" s="148" t="s">
        <v>976</v>
      </c>
      <c r="Z514" s="148" t="s">
        <v>977</v>
      </c>
      <c r="AA514" s="61">
        <v>6012220601</v>
      </c>
      <c r="AB514" s="148" t="s">
        <v>978</v>
      </c>
      <c r="AC514" s="70"/>
      <c r="AD514" s="70"/>
      <c r="AE514" s="79">
        <v>85000000</v>
      </c>
      <c r="AF514" s="70"/>
      <c r="AG514" s="70"/>
      <c r="AH514" s="79">
        <v>7727273</v>
      </c>
      <c r="AI514" s="70"/>
      <c r="AJ514" s="79">
        <v>7727273</v>
      </c>
      <c r="AK514" s="70"/>
      <c r="AL514" s="83">
        <v>7727273</v>
      </c>
      <c r="AM514" s="82"/>
      <c r="AN514" s="79">
        <v>7727273</v>
      </c>
      <c r="AO514" s="70"/>
      <c r="AP514" s="79">
        <v>7727273</v>
      </c>
      <c r="AQ514" s="70"/>
      <c r="AR514" s="79">
        <v>7727273</v>
      </c>
      <c r="AS514" s="70"/>
      <c r="AT514" s="79">
        <v>7727273</v>
      </c>
      <c r="AU514" s="70"/>
      <c r="AV514" s="79">
        <v>7727273</v>
      </c>
      <c r="AW514" s="70"/>
      <c r="AX514" s="79">
        <v>7727273</v>
      </c>
      <c r="AY514" s="70"/>
      <c r="AZ514" s="79">
        <v>15454543</v>
      </c>
      <c r="BA514" s="70">
        <f t="shared" ref="BA514:BB514" si="510">AC514+AE514+AG514+AI514+AK514+AM514+AO514+AQ514+AS514+AU514+AW514+AY514</f>
        <v>85000000</v>
      </c>
      <c r="BB514" s="70">
        <f t="shared" si="510"/>
        <v>85000000</v>
      </c>
      <c r="BC514" s="71">
        <f t="shared" si="477"/>
        <v>0</v>
      </c>
      <c r="BD514" s="72">
        <f t="shared" si="478"/>
        <v>0</v>
      </c>
      <c r="BE514" s="72">
        <f t="shared" si="479"/>
        <v>0</v>
      </c>
    </row>
    <row r="515" spans="1:57" s="73" customFormat="1" ht="14.25" customHeight="1">
      <c r="A515" s="61" t="s">
        <v>1178</v>
      </c>
      <c r="B515" s="61" t="s">
        <v>969</v>
      </c>
      <c r="C515" s="94" t="s">
        <v>674</v>
      </c>
      <c r="D515" s="94" t="s">
        <v>60</v>
      </c>
      <c r="E515" s="94" t="s">
        <v>102</v>
      </c>
      <c r="F515" s="61" t="s">
        <v>1373</v>
      </c>
      <c r="G515" s="61" t="s">
        <v>674</v>
      </c>
      <c r="H515" s="61" t="s">
        <v>674</v>
      </c>
      <c r="I515" s="61" t="s">
        <v>674</v>
      </c>
      <c r="J515" s="64">
        <v>80111620</v>
      </c>
      <c r="K515" s="148" t="s">
        <v>1283</v>
      </c>
      <c r="L515" s="148" t="s">
        <v>82</v>
      </c>
      <c r="M515" s="148" t="s">
        <v>1374</v>
      </c>
      <c r="N515" s="148" t="s">
        <v>90</v>
      </c>
      <c r="O515" s="148" t="s">
        <v>90</v>
      </c>
      <c r="P515" s="148" t="s">
        <v>90</v>
      </c>
      <c r="Q515" s="63">
        <v>11.5</v>
      </c>
      <c r="R515" s="148" t="s">
        <v>71</v>
      </c>
      <c r="S515" s="148" t="s">
        <v>72</v>
      </c>
      <c r="T515" s="148" t="s">
        <v>73</v>
      </c>
      <c r="U515" s="83">
        <v>120138452</v>
      </c>
      <c r="V515" s="83">
        <v>120138452</v>
      </c>
      <c r="W515" s="148" t="s">
        <v>74</v>
      </c>
      <c r="X515" s="148" t="s">
        <v>65</v>
      </c>
      <c r="Y515" s="148" t="s">
        <v>976</v>
      </c>
      <c r="Z515" s="148" t="s">
        <v>977</v>
      </c>
      <c r="AA515" s="61">
        <v>6012220601</v>
      </c>
      <c r="AB515" s="148" t="s">
        <v>978</v>
      </c>
      <c r="AC515" s="79">
        <v>120138452</v>
      </c>
      <c r="AD515" s="70"/>
      <c r="AE515" s="70"/>
      <c r="AF515" s="79">
        <v>5223410</v>
      </c>
      <c r="AG515" s="70"/>
      <c r="AH515" s="79">
        <v>10446822</v>
      </c>
      <c r="AI515" s="70"/>
      <c r="AJ515" s="79">
        <v>10446822</v>
      </c>
      <c r="AK515" s="70"/>
      <c r="AL515" s="83">
        <v>10446822</v>
      </c>
      <c r="AM515" s="82"/>
      <c r="AN515" s="79">
        <v>10446822</v>
      </c>
      <c r="AO515" s="70"/>
      <c r="AP515" s="79">
        <v>10446822</v>
      </c>
      <c r="AQ515" s="70"/>
      <c r="AR515" s="79">
        <v>10446822</v>
      </c>
      <c r="AS515" s="70"/>
      <c r="AT515" s="79">
        <v>10446822</v>
      </c>
      <c r="AU515" s="70"/>
      <c r="AV515" s="79">
        <v>10446822</v>
      </c>
      <c r="AW515" s="70"/>
      <c r="AX515" s="79">
        <v>10446822</v>
      </c>
      <c r="AY515" s="70"/>
      <c r="AZ515" s="79">
        <v>20893644</v>
      </c>
      <c r="BA515" s="70">
        <f t="shared" ref="BA515:BB515" si="511">AC515+AE515+AG515+AI515+AK515+AM515+AO515+AQ515+AS515+AU515+AW515+AY515</f>
        <v>120138452</v>
      </c>
      <c r="BB515" s="70">
        <f t="shared" si="511"/>
        <v>120138452</v>
      </c>
      <c r="BC515" s="71">
        <f t="shared" si="477"/>
        <v>0</v>
      </c>
      <c r="BD515" s="72">
        <f t="shared" si="478"/>
        <v>0</v>
      </c>
      <c r="BE515" s="72">
        <f t="shared" si="479"/>
        <v>0</v>
      </c>
    </row>
    <row r="516" spans="1:57" s="73" customFormat="1" ht="14.25" customHeight="1">
      <c r="A516" s="61" t="s">
        <v>1178</v>
      </c>
      <c r="B516" s="61" t="s">
        <v>969</v>
      </c>
      <c r="C516" s="94" t="s">
        <v>674</v>
      </c>
      <c r="D516" s="94" t="s">
        <v>60</v>
      </c>
      <c r="E516" s="94">
        <v>13</v>
      </c>
      <c r="F516" s="61" t="s">
        <v>1375</v>
      </c>
      <c r="G516" s="61" t="s">
        <v>674</v>
      </c>
      <c r="H516" s="61" t="s">
        <v>674</v>
      </c>
      <c r="I516" s="61" t="s">
        <v>674</v>
      </c>
      <c r="J516" s="64">
        <v>80111620</v>
      </c>
      <c r="K516" s="148" t="s">
        <v>1283</v>
      </c>
      <c r="L516" s="148" t="s">
        <v>82</v>
      </c>
      <c r="M516" s="148" t="s">
        <v>1376</v>
      </c>
      <c r="N516" s="148" t="s">
        <v>90</v>
      </c>
      <c r="O516" s="148" t="s">
        <v>84</v>
      </c>
      <c r="P516" s="148" t="s">
        <v>84</v>
      </c>
      <c r="Q516" s="63">
        <v>10.5</v>
      </c>
      <c r="R516" s="148" t="s">
        <v>71</v>
      </c>
      <c r="S516" s="148" t="s">
        <v>72</v>
      </c>
      <c r="T516" s="148" t="s">
        <v>73</v>
      </c>
      <c r="U516" s="83">
        <v>64010920</v>
      </c>
      <c r="V516" s="83">
        <v>64010920</v>
      </c>
      <c r="W516" s="148" t="s">
        <v>74</v>
      </c>
      <c r="X516" s="148" t="s">
        <v>65</v>
      </c>
      <c r="Y516" s="148" t="s">
        <v>976</v>
      </c>
      <c r="Z516" s="148" t="s">
        <v>977</v>
      </c>
      <c r="AA516" s="61">
        <v>6012220601</v>
      </c>
      <c r="AB516" s="148" t="s">
        <v>978</v>
      </c>
      <c r="AC516" s="79">
        <v>50604750</v>
      </c>
      <c r="AD516" s="79">
        <v>0</v>
      </c>
      <c r="AE516" s="79">
        <v>0</v>
      </c>
      <c r="AF516" s="79">
        <v>2731050</v>
      </c>
      <c r="AG516" s="79">
        <v>0</v>
      </c>
      <c r="AH516" s="79">
        <v>4819500</v>
      </c>
      <c r="AI516" s="79">
        <v>0</v>
      </c>
      <c r="AJ516" s="79">
        <v>4819500</v>
      </c>
      <c r="AK516" s="79">
        <v>0</v>
      </c>
      <c r="AL516" s="83">
        <v>4819500</v>
      </c>
      <c r="AM516" s="83">
        <v>13406170</v>
      </c>
      <c r="AN516" s="79">
        <v>4819500</v>
      </c>
      <c r="AO516" s="79">
        <v>0</v>
      </c>
      <c r="AP516" s="79">
        <v>7053862</v>
      </c>
      <c r="AQ516" s="79">
        <v>0</v>
      </c>
      <c r="AR516" s="79">
        <v>7053862</v>
      </c>
      <c r="AS516" s="79">
        <v>0</v>
      </c>
      <c r="AT516" s="79">
        <v>7053862</v>
      </c>
      <c r="AU516" s="79">
        <v>0</v>
      </c>
      <c r="AV516" s="79">
        <v>7053862</v>
      </c>
      <c r="AW516" s="79">
        <v>0</v>
      </c>
      <c r="AX516" s="79">
        <v>7053862</v>
      </c>
      <c r="AY516" s="79">
        <v>0</v>
      </c>
      <c r="AZ516" s="79">
        <v>6732560</v>
      </c>
      <c r="BA516" s="70">
        <f t="shared" ref="BA516:BB516" si="512">AC516+AE516+AG516+AI516+AK516+AM516+AO516+AQ516+AS516+AU516+AW516+AY516</f>
        <v>64010920</v>
      </c>
      <c r="BB516" s="70">
        <f t="shared" si="512"/>
        <v>64010920</v>
      </c>
      <c r="BC516" s="71">
        <f t="shared" si="477"/>
        <v>0</v>
      </c>
      <c r="BD516" s="72">
        <f t="shared" si="478"/>
        <v>0</v>
      </c>
      <c r="BE516" s="72">
        <f t="shared" si="479"/>
        <v>0</v>
      </c>
    </row>
    <row r="517" spans="1:57" s="73" customFormat="1" ht="14.25" customHeight="1">
      <c r="A517" s="61" t="s">
        <v>1178</v>
      </c>
      <c r="B517" s="61" t="s">
        <v>969</v>
      </c>
      <c r="C517" s="94" t="s">
        <v>674</v>
      </c>
      <c r="D517" s="94" t="s">
        <v>60</v>
      </c>
      <c r="E517" s="94">
        <v>32</v>
      </c>
      <c r="F517" s="61" t="s">
        <v>1377</v>
      </c>
      <c r="G517" s="61" t="s">
        <v>674</v>
      </c>
      <c r="H517" s="61" t="s">
        <v>674</v>
      </c>
      <c r="I517" s="61" t="s">
        <v>674</v>
      </c>
      <c r="J517" s="64">
        <v>81101516</v>
      </c>
      <c r="K517" s="148" t="s">
        <v>1283</v>
      </c>
      <c r="L517" s="148" t="s">
        <v>231</v>
      </c>
      <c r="M517" s="148" t="s">
        <v>1378</v>
      </c>
      <c r="N517" s="148" t="s">
        <v>124</v>
      </c>
      <c r="O517" s="148" t="s">
        <v>323</v>
      </c>
      <c r="P517" s="148" t="s">
        <v>324</v>
      </c>
      <c r="Q517" s="63">
        <v>5</v>
      </c>
      <c r="R517" s="148" t="s">
        <v>71</v>
      </c>
      <c r="S517" s="148" t="s">
        <v>446</v>
      </c>
      <c r="T517" s="148" t="s">
        <v>73</v>
      </c>
      <c r="U517" s="83">
        <v>432283148</v>
      </c>
      <c r="V517" s="83">
        <v>432283148</v>
      </c>
      <c r="W517" s="148" t="s">
        <v>74</v>
      </c>
      <c r="X517" s="148" t="s">
        <v>65</v>
      </c>
      <c r="Y517" s="148" t="s">
        <v>976</v>
      </c>
      <c r="Z517" s="148" t="s">
        <v>977</v>
      </c>
      <c r="AA517" s="61">
        <v>6012220601</v>
      </c>
      <c r="AB517" s="148" t="s">
        <v>978</v>
      </c>
      <c r="AC517" s="79">
        <v>0</v>
      </c>
      <c r="AD517" s="79">
        <v>0</v>
      </c>
      <c r="AE517" s="79">
        <v>0</v>
      </c>
      <c r="AF517" s="79">
        <v>0</v>
      </c>
      <c r="AG517" s="79">
        <v>0</v>
      </c>
      <c r="AH517" s="79">
        <v>0</v>
      </c>
      <c r="AI517" s="79">
        <v>0</v>
      </c>
      <c r="AJ517" s="79">
        <v>0</v>
      </c>
      <c r="AK517" s="79">
        <v>0</v>
      </c>
      <c r="AL517" s="83">
        <v>0</v>
      </c>
      <c r="AM517" s="83">
        <v>0</v>
      </c>
      <c r="AN517" s="79">
        <v>0</v>
      </c>
      <c r="AO517" s="79">
        <v>469117148</v>
      </c>
      <c r="AP517" s="79">
        <v>0</v>
      </c>
      <c r="AQ517" s="79">
        <v>0</v>
      </c>
      <c r="AR517" s="79">
        <v>140735144</v>
      </c>
      <c r="AS517" s="79">
        <v>0</v>
      </c>
      <c r="AT517" s="79">
        <v>0</v>
      </c>
      <c r="AU517" s="79">
        <v>0</v>
      </c>
      <c r="AV517" s="79">
        <v>187646860</v>
      </c>
      <c r="AW517" s="79">
        <v>0</v>
      </c>
      <c r="AX517" s="79">
        <v>0</v>
      </c>
      <c r="AY517" s="79">
        <v>0</v>
      </c>
      <c r="AZ517" s="79">
        <v>140735144</v>
      </c>
      <c r="BA517" s="70">
        <f t="shared" ref="BA517:BB517" si="513">AC517+AE517+AG517+AI517+AK517+AM517+AO517+AQ517+AS517+AU517+AW517+AY517</f>
        <v>469117148</v>
      </c>
      <c r="BB517" s="70">
        <f t="shared" si="513"/>
        <v>469117148</v>
      </c>
      <c r="BC517" s="71">
        <f t="shared" si="477"/>
        <v>0</v>
      </c>
      <c r="BD517" s="114">
        <f t="shared" si="478"/>
        <v>-36834000</v>
      </c>
      <c r="BE517" s="114">
        <f t="shared" si="479"/>
        <v>-36834000</v>
      </c>
    </row>
    <row r="518" spans="1:57" s="73" customFormat="1" ht="14.25" customHeight="1">
      <c r="A518" s="61" t="s">
        <v>1178</v>
      </c>
      <c r="B518" s="61" t="s">
        <v>969</v>
      </c>
      <c r="C518" s="94" t="s">
        <v>674</v>
      </c>
      <c r="D518" s="94" t="s">
        <v>60</v>
      </c>
      <c r="E518" s="94" t="s">
        <v>102</v>
      </c>
      <c r="F518" s="61" t="s">
        <v>1379</v>
      </c>
      <c r="G518" s="61" t="s">
        <v>674</v>
      </c>
      <c r="H518" s="61" t="s">
        <v>674</v>
      </c>
      <c r="I518" s="61" t="s">
        <v>674</v>
      </c>
      <c r="J518" s="64">
        <v>80111620</v>
      </c>
      <c r="K518" s="148" t="s">
        <v>1380</v>
      </c>
      <c r="L518" s="148" t="s">
        <v>82</v>
      </c>
      <c r="M518" s="148" t="s">
        <v>1381</v>
      </c>
      <c r="N518" s="148" t="s">
        <v>90</v>
      </c>
      <c r="O518" s="148" t="s">
        <v>90</v>
      </c>
      <c r="P518" s="148" t="s">
        <v>90</v>
      </c>
      <c r="Q518" s="63">
        <v>11.5</v>
      </c>
      <c r="R518" s="148" t="s">
        <v>71</v>
      </c>
      <c r="S518" s="148" t="s">
        <v>72</v>
      </c>
      <c r="T518" s="148" t="s">
        <v>73</v>
      </c>
      <c r="U518" s="83">
        <v>103500000</v>
      </c>
      <c r="V518" s="83">
        <v>103500000</v>
      </c>
      <c r="W518" s="148" t="s">
        <v>74</v>
      </c>
      <c r="X518" s="148" t="s">
        <v>65</v>
      </c>
      <c r="Y518" s="148" t="s">
        <v>976</v>
      </c>
      <c r="Z518" s="148" t="s">
        <v>977</v>
      </c>
      <c r="AA518" s="61">
        <v>6012220601</v>
      </c>
      <c r="AB518" s="148" t="s">
        <v>978</v>
      </c>
      <c r="AC518" s="79">
        <v>103500000</v>
      </c>
      <c r="AD518" s="70"/>
      <c r="AE518" s="70"/>
      <c r="AF518" s="79">
        <v>4500000</v>
      </c>
      <c r="AG518" s="70"/>
      <c r="AH518" s="79">
        <v>9000000</v>
      </c>
      <c r="AI518" s="70"/>
      <c r="AJ518" s="79">
        <v>9000000</v>
      </c>
      <c r="AK518" s="70"/>
      <c r="AL518" s="83">
        <v>9000000</v>
      </c>
      <c r="AM518" s="82"/>
      <c r="AN518" s="79">
        <v>9000000</v>
      </c>
      <c r="AO518" s="70"/>
      <c r="AP518" s="79">
        <v>9000000</v>
      </c>
      <c r="AQ518" s="70"/>
      <c r="AR518" s="79">
        <v>9000000</v>
      </c>
      <c r="AS518" s="70"/>
      <c r="AT518" s="79">
        <v>9000000</v>
      </c>
      <c r="AU518" s="70"/>
      <c r="AV518" s="79">
        <v>9000000</v>
      </c>
      <c r="AW518" s="70"/>
      <c r="AX518" s="79">
        <v>9000000</v>
      </c>
      <c r="AY518" s="70"/>
      <c r="AZ518" s="79">
        <v>18000000</v>
      </c>
      <c r="BA518" s="70">
        <f t="shared" ref="BA518:BB518" si="514">AC518+AE518+AG518+AI518+AK518+AM518+AO518+AQ518+AS518+AU518+AW518+AY518</f>
        <v>103500000</v>
      </c>
      <c r="BB518" s="70">
        <f t="shared" si="514"/>
        <v>103500000</v>
      </c>
      <c r="BC518" s="71">
        <f t="shared" si="477"/>
        <v>0</v>
      </c>
      <c r="BD518" s="72">
        <f t="shared" si="478"/>
        <v>0</v>
      </c>
      <c r="BE518" s="72">
        <f t="shared" si="479"/>
        <v>0</v>
      </c>
    </row>
    <row r="519" spans="1:57" s="73" customFormat="1" ht="14.25" customHeight="1">
      <c r="A519" s="61" t="s">
        <v>1178</v>
      </c>
      <c r="B519" s="61" t="s">
        <v>969</v>
      </c>
      <c r="C519" s="94" t="s">
        <v>674</v>
      </c>
      <c r="D519" s="94" t="s">
        <v>60</v>
      </c>
      <c r="E519" s="94" t="s">
        <v>102</v>
      </c>
      <c r="F519" s="61" t="s">
        <v>1382</v>
      </c>
      <c r="G519" s="61" t="s">
        <v>674</v>
      </c>
      <c r="H519" s="61" t="s">
        <v>674</v>
      </c>
      <c r="I519" s="61" t="s">
        <v>674</v>
      </c>
      <c r="J519" s="64">
        <v>80111620</v>
      </c>
      <c r="K519" s="148" t="s">
        <v>1380</v>
      </c>
      <c r="L519" s="148" t="s">
        <v>82</v>
      </c>
      <c r="M519" s="148" t="s">
        <v>1383</v>
      </c>
      <c r="N519" s="148" t="s">
        <v>90</v>
      </c>
      <c r="O519" s="148" t="s">
        <v>90</v>
      </c>
      <c r="P519" s="148" t="s">
        <v>84</v>
      </c>
      <c r="Q519" s="63">
        <v>11</v>
      </c>
      <c r="R519" s="148" t="s">
        <v>71</v>
      </c>
      <c r="S519" s="148" t="s">
        <v>72</v>
      </c>
      <c r="T519" s="148" t="s">
        <v>73</v>
      </c>
      <c r="U519" s="83">
        <v>72765000</v>
      </c>
      <c r="V519" s="83">
        <v>72765000</v>
      </c>
      <c r="W519" s="148" t="s">
        <v>74</v>
      </c>
      <c r="X519" s="148" t="s">
        <v>65</v>
      </c>
      <c r="Y519" s="148" t="s">
        <v>976</v>
      </c>
      <c r="Z519" s="148" t="s">
        <v>977</v>
      </c>
      <c r="AA519" s="61">
        <v>6012220601</v>
      </c>
      <c r="AB519" s="148" t="s">
        <v>978</v>
      </c>
      <c r="AC519" s="70"/>
      <c r="AD519" s="70"/>
      <c r="AE519" s="79">
        <v>72765000</v>
      </c>
      <c r="AF519" s="70"/>
      <c r="AG519" s="70"/>
      <c r="AH519" s="79">
        <v>6615000</v>
      </c>
      <c r="AI519" s="70"/>
      <c r="AJ519" s="79">
        <v>6615000</v>
      </c>
      <c r="AK519" s="70"/>
      <c r="AL519" s="83">
        <v>6615000</v>
      </c>
      <c r="AM519" s="82"/>
      <c r="AN519" s="79">
        <v>6615000</v>
      </c>
      <c r="AO519" s="70"/>
      <c r="AP519" s="79">
        <v>6615000</v>
      </c>
      <c r="AQ519" s="70"/>
      <c r="AR519" s="79">
        <v>6615000</v>
      </c>
      <c r="AS519" s="70"/>
      <c r="AT519" s="79">
        <v>6615000</v>
      </c>
      <c r="AU519" s="70"/>
      <c r="AV519" s="79">
        <v>6615000</v>
      </c>
      <c r="AW519" s="70"/>
      <c r="AX519" s="79">
        <v>6615000</v>
      </c>
      <c r="AY519" s="70"/>
      <c r="AZ519" s="79">
        <v>13230000</v>
      </c>
      <c r="BA519" s="70">
        <f t="shared" ref="BA519:BB519" si="515">AC519+AE519+AG519+AI519+AK519+AM519+AO519+AQ519+AS519+AU519+AW519+AY519</f>
        <v>72765000</v>
      </c>
      <c r="BB519" s="70">
        <f t="shared" si="515"/>
        <v>72765000</v>
      </c>
      <c r="BC519" s="71">
        <f t="shared" si="477"/>
        <v>0</v>
      </c>
      <c r="BD519" s="72">
        <f t="shared" si="478"/>
        <v>0</v>
      </c>
      <c r="BE519" s="72">
        <f t="shared" si="479"/>
        <v>0</v>
      </c>
    </row>
    <row r="520" spans="1:57" s="73" customFormat="1" ht="14.25" customHeight="1">
      <c r="A520" s="61" t="s">
        <v>1178</v>
      </c>
      <c r="B520" s="61" t="s">
        <v>969</v>
      </c>
      <c r="C520" s="94" t="s">
        <v>674</v>
      </c>
      <c r="D520" s="94" t="s">
        <v>60</v>
      </c>
      <c r="E520" s="94" t="s">
        <v>102</v>
      </c>
      <c r="F520" s="61" t="s">
        <v>1384</v>
      </c>
      <c r="G520" s="61" t="s">
        <v>674</v>
      </c>
      <c r="H520" s="61" t="s">
        <v>674</v>
      </c>
      <c r="I520" s="61" t="s">
        <v>674</v>
      </c>
      <c r="J520" s="64">
        <v>80111620</v>
      </c>
      <c r="K520" s="148" t="s">
        <v>1380</v>
      </c>
      <c r="L520" s="148" t="s">
        <v>82</v>
      </c>
      <c r="M520" s="148" t="s">
        <v>1385</v>
      </c>
      <c r="N520" s="148" t="s">
        <v>90</v>
      </c>
      <c r="O520" s="148" t="s">
        <v>90</v>
      </c>
      <c r="P520" s="148" t="s">
        <v>84</v>
      </c>
      <c r="Q520" s="63">
        <v>11</v>
      </c>
      <c r="R520" s="148" t="s">
        <v>71</v>
      </c>
      <c r="S520" s="148" t="s">
        <v>72</v>
      </c>
      <c r="T520" s="148" t="s">
        <v>73</v>
      </c>
      <c r="U520" s="83">
        <v>101200000</v>
      </c>
      <c r="V520" s="83">
        <v>101200000</v>
      </c>
      <c r="W520" s="148" t="s">
        <v>74</v>
      </c>
      <c r="X520" s="148" t="s">
        <v>65</v>
      </c>
      <c r="Y520" s="148" t="s">
        <v>976</v>
      </c>
      <c r="Z520" s="148" t="s">
        <v>977</v>
      </c>
      <c r="AA520" s="61">
        <v>6012220601</v>
      </c>
      <c r="AB520" s="148" t="s">
        <v>978</v>
      </c>
      <c r="AC520" s="70"/>
      <c r="AD520" s="70"/>
      <c r="AE520" s="79">
        <v>101200000</v>
      </c>
      <c r="AF520" s="70"/>
      <c r="AG520" s="70"/>
      <c r="AH520" s="79">
        <v>9200000</v>
      </c>
      <c r="AI520" s="70"/>
      <c r="AJ520" s="79">
        <v>9200000</v>
      </c>
      <c r="AK520" s="70"/>
      <c r="AL520" s="83">
        <v>9200000</v>
      </c>
      <c r="AM520" s="82"/>
      <c r="AN520" s="79">
        <v>9200000</v>
      </c>
      <c r="AO520" s="70"/>
      <c r="AP520" s="79">
        <v>9200000</v>
      </c>
      <c r="AQ520" s="70"/>
      <c r="AR520" s="79">
        <v>9200000</v>
      </c>
      <c r="AS520" s="70"/>
      <c r="AT520" s="79">
        <v>9200000</v>
      </c>
      <c r="AU520" s="70"/>
      <c r="AV520" s="79">
        <v>9200000</v>
      </c>
      <c r="AW520" s="70"/>
      <c r="AX520" s="79">
        <v>9200000</v>
      </c>
      <c r="AY520" s="70"/>
      <c r="AZ520" s="79">
        <v>18400000</v>
      </c>
      <c r="BA520" s="70">
        <f t="shared" ref="BA520:BB520" si="516">AC520+AE520+AG520+AI520+AK520+AM520+AO520+AQ520+AS520+AU520+AW520+AY520</f>
        <v>101200000</v>
      </c>
      <c r="BB520" s="70">
        <f t="shared" si="516"/>
        <v>101200000</v>
      </c>
      <c r="BC520" s="71">
        <f t="shared" si="477"/>
        <v>0</v>
      </c>
      <c r="BD520" s="72">
        <f t="shared" si="478"/>
        <v>0</v>
      </c>
      <c r="BE520" s="72">
        <f t="shared" si="479"/>
        <v>0</v>
      </c>
    </row>
    <row r="521" spans="1:57" s="73" customFormat="1" ht="14.25" customHeight="1">
      <c r="A521" s="61" t="s">
        <v>1178</v>
      </c>
      <c r="B521" s="61" t="s">
        <v>969</v>
      </c>
      <c r="C521" s="94" t="s">
        <v>674</v>
      </c>
      <c r="D521" s="94" t="s">
        <v>60</v>
      </c>
      <c r="E521" s="94">
        <v>5</v>
      </c>
      <c r="F521" s="61" t="s">
        <v>1386</v>
      </c>
      <c r="G521" s="61" t="s">
        <v>674</v>
      </c>
      <c r="H521" s="61" t="s">
        <v>674</v>
      </c>
      <c r="I521" s="61" t="s">
        <v>674</v>
      </c>
      <c r="J521" s="64">
        <v>80111620</v>
      </c>
      <c r="K521" s="148" t="s">
        <v>1380</v>
      </c>
      <c r="L521" s="148" t="s">
        <v>82</v>
      </c>
      <c r="M521" s="148" t="s">
        <v>1387</v>
      </c>
      <c r="N521" s="148" t="s">
        <v>84</v>
      </c>
      <c r="O521" s="148" t="s">
        <v>84</v>
      </c>
      <c r="P521" s="148" t="s">
        <v>84</v>
      </c>
      <c r="Q521" s="63">
        <v>11</v>
      </c>
      <c r="R521" s="148" t="s">
        <v>71</v>
      </c>
      <c r="S521" s="148" t="s">
        <v>72</v>
      </c>
      <c r="T521" s="148" t="s">
        <v>73</v>
      </c>
      <c r="U521" s="83">
        <v>111002815</v>
      </c>
      <c r="V521" s="83">
        <v>111002815</v>
      </c>
      <c r="W521" s="148" t="s">
        <v>74</v>
      </c>
      <c r="X521" s="148" t="s">
        <v>65</v>
      </c>
      <c r="Y521" s="148" t="s">
        <v>976</v>
      </c>
      <c r="Z521" s="148" t="s">
        <v>977</v>
      </c>
      <c r="AA521" s="61">
        <v>6012220601</v>
      </c>
      <c r="AB521" s="148" t="s">
        <v>978</v>
      </c>
      <c r="AC521" s="68">
        <v>0</v>
      </c>
      <c r="AD521" s="68">
        <v>0</v>
      </c>
      <c r="AE521" s="68">
        <v>111002815</v>
      </c>
      <c r="AF521" s="68">
        <v>0</v>
      </c>
      <c r="AG521" s="68">
        <v>0</v>
      </c>
      <c r="AH521" s="68">
        <v>9677850</v>
      </c>
      <c r="AI521" s="68">
        <v>0</v>
      </c>
      <c r="AJ521" s="68">
        <v>9677850</v>
      </c>
      <c r="AK521" s="68">
        <v>0</v>
      </c>
      <c r="AL521" s="68">
        <v>9677850</v>
      </c>
      <c r="AM521" s="68">
        <v>0</v>
      </c>
      <c r="AN521" s="68">
        <v>9677850</v>
      </c>
      <c r="AO521" s="68">
        <v>0</v>
      </c>
      <c r="AP521" s="68">
        <v>9677850</v>
      </c>
      <c r="AQ521" s="68">
        <v>0</v>
      </c>
      <c r="AR521" s="68">
        <v>9677850</v>
      </c>
      <c r="AS521" s="68">
        <v>0</v>
      </c>
      <c r="AT521" s="68">
        <v>9677850</v>
      </c>
      <c r="AU521" s="68">
        <v>0</v>
      </c>
      <c r="AV521" s="68">
        <v>9677850</v>
      </c>
      <c r="AW521" s="68">
        <v>0</v>
      </c>
      <c r="AX521" s="68">
        <v>9677850</v>
      </c>
      <c r="AY521" s="68">
        <v>0</v>
      </c>
      <c r="AZ521" s="68">
        <v>23902165</v>
      </c>
      <c r="BA521" s="70">
        <f t="shared" ref="BA521:BB521" si="517">AC521+AE521+AG521+AI521+AK521+AM521+AO521+AQ521+AS521+AU521+AW521+AY521</f>
        <v>111002815</v>
      </c>
      <c r="BB521" s="70">
        <f t="shared" si="517"/>
        <v>111002815</v>
      </c>
      <c r="BC521" s="71">
        <f t="shared" si="477"/>
        <v>0</v>
      </c>
      <c r="BD521" s="72">
        <f t="shared" si="478"/>
        <v>0</v>
      </c>
      <c r="BE521" s="72">
        <f t="shared" si="479"/>
        <v>0</v>
      </c>
    </row>
    <row r="522" spans="1:57" s="73" customFormat="1" ht="14.25" customHeight="1">
      <c r="A522" s="61" t="s">
        <v>1178</v>
      </c>
      <c r="B522" s="61" t="s">
        <v>969</v>
      </c>
      <c r="C522" s="94" t="s">
        <v>674</v>
      </c>
      <c r="D522" s="94" t="s">
        <v>60</v>
      </c>
      <c r="E522" s="94" t="s">
        <v>102</v>
      </c>
      <c r="F522" s="61" t="s">
        <v>1388</v>
      </c>
      <c r="G522" s="61" t="s">
        <v>674</v>
      </c>
      <c r="H522" s="61" t="s">
        <v>674</v>
      </c>
      <c r="I522" s="61" t="s">
        <v>674</v>
      </c>
      <c r="J522" s="64">
        <v>80111620</v>
      </c>
      <c r="K522" s="148" t="s">
        <v>1380</v>
      </c>
      <c r="L522" s="148" t="s">
        <v>82</v>
      </c>
      <c r="M522" s="148" t="s">
        <v>1389</v>
      </c>
      <c r="N522" s="148" t="s">
        <v>90</v>
      </c>
      <c r="O522" s="148" t="s">
        <v>90</v>
      </c>
      <c r="P522" s="148" t="s">
        <v>90</v>
      </c>
      <c r="Q522" s="63">
        <v>11.5</v>
      </c>
      <c r="R522" s="148" t="s">
        <v>71</v>
      </c>
      <c r="S522" s="148" t="s">
        <v>72</v>
      </c>
      <c r="T522" s="148" t="s">
        <v>73</v>
      </c>
      <c r="U522" s="83">
        <v>57500000</v>
      </c>
      <c r="V522" s="83">
        <v>57500000</v>
      </c>
      <c r="W522" s="148" t="s">
        <v>74</v>
      </c>
      <c r="X522" s="148" t="s">
        <v>65</v>
      </c>
      <c r="Y522" s="148" t="s">
        <v>976</v>
      </c>
      <c r="Z522" s="148" t="s">
        <v>977</v>
      </c>
      <c r="AA522" s="61">
        <v>6012220601</v>
      </c>
      <c r="AB522" s="148" t="s">
        <v>978</v>
      </c>
      <c r="AC522" s="79">
        <v>57500000</v>
      </c>
      <c r="AD522" s="70"/>
      <c r="AE522" s="70"/>
      <c r="AF522" s="79">
        <v>2500000</v>
      </c>
      <c r="AG522" s="70"/>
      <c r="AH522" s="79">
        <v>5000000</v>
      </c>
      <c r="AI522" s="70"/>
      <c r="AJ522" s="79">
        <v>5000000</v>
      </c>
      <c r="AK522" s="70"/>
      <c r="AL522" s="83">
        <v>5000000</v>
      </c>
      <c r="AM522" s="82"/>
      <c r="AN522" s="79">
        <v>5000000</v>
      </c>
      <c r="AO522" s="70"/>
      <c r="AP522" s="79">
        <v>5000000</v>
      </c>
      <c r="AQ522" s="70"/>
      <c r="AR522" s="79">
        <v>5000000</v>
      </c>
      <c r="AS522" s="70"/>
      <c r="AT522" s="79">
        <v>5000000</v>
      </c>
      <c r="AU522" s="70"/>
      <c r="AV522" s="79">
        <v>5000000</v>
      </c>
      <c r="AW522" s="70"/>
      <c r="AX522" s="79">
        <v>5000000</v>
      </c>
      <c r="AY522" s="70"/>
      <c r="AZ522" s="79">
        <v>10000000</v>
      </c>
      <c r="BA522" s="70">
        <f t="shared" ref="BA522:BB522" si="518">AC522+AE522+AG522+AI522+AK522+AM522+AO522+AQ522+AS522+AU522+AW522+AY522</f>
        <v>57500000</v>
      </c>
      <c r="BB522" s="70">
        <f t="shared" si="518"/>
        <v>57500000</v>
      </c>
      <c r="BC522" s="71">
        <f t="shared" si="477"/>
        <v>0</v>
      </c>
      <c r="BD522" s="72">
        <f t="shared" si="478"/>
        <v>0</v>
      </c>
      <c r="BE522" s="72">
        <f t="shared" si="479"/>
        <v>0</v>
      </c>
    </row>
    <row r="523" spans="1:57" s="73" customFormat="1" ht="14.25" customHeight="1">
      <c r="A523" s="61" t="s">
        <v>1178</v>
      </c>
      <c r="B523" s="61" t="s">
        <v>969</v>
      </c>
      <c r="C523" s="94" t="s">
        <v>674</v>
      </c>
      <c r="D523" s="94" t="s">
        <v>60</v>
      </c>
      <c r="E523" s="94" t="s">
        <v>102</v>
      </c>
      <c r="F523" s="61" t="s">
        <v>1390</v>
      </c>
      <c r="G523" s="61" t="s">
        <v>674</v>
      </c>
      <c r="H523" s="61" t="s">
        <v>674</v>
      </c>
      <c r="I523" s="61" t="s">
        <v>674</v>
      </c>
      <c r="J523" s="64">
        <v>80111620</v>
      </c>
      <c r="K523" s="148" t="s">
        <v>1283</v>
      </c>
      <c r="L523" s="148" t="s">
        <v>82</v>
      </c>
      <c r="M523" s="148" t="s">
        <v>1391</v>
      </c>
      <c r="N523" s="148" t="s">
        <v>90</v>
      </c>
      <c r="O523" s="148" t="s">
        <v>90</v>
      </c>
      <c r="P523" s="148" t="s">
        <v>90</v>
      </c>
      <c r="Q523" s="63">
        <v>11</v>
      </c>
      <c r="R523" s="148" t="s">
        <v>71</v>
      </c>
      <c r="S523" s="148" t="s">
        <v>72</v>
      </c>
      <c r="T523" s="148" t="s">
        <v>73</v>
      </c>
      <c r="U523" s="83">
        <v>59586450</v>
      </c>
      <c r="V523" s="83">
        <v>59586450</v>
      </c>
      <c r="W523" s="148" t="s">
        <v>74</v>
      </c>
      <c r="X523" s="148" t="s">
        <v>65</v>
      </c>
      <c r="Y523" s="148" t="s">
        <v>976</v>
      </c>
      <c r="Z523" s="148" t="s">
        <v>977</v>
      </c>
      <c r="AA523" s="61">
        <v>6012220601</v>
      </c>
      <c r="AB523" s="148" t="s">
        <v>978</v>
      </c>
      <c r="AC523" s="79">
        <v>59586450</v>
      </c>
      <c r="AD523" s="70"/>
      <c r="AE523" s="70"/>
      <c r="AF523" s="79">
        <v>2708475</v>
      </c>
      <c r="AG523" s="70"/>
      <c r="AH523" s="79">
        <v>5416950</v>
      </c>
      <c r="AI523" s="70"/>
      <c r="AJ523" s="79">
        <v>5416950</v>
      </c>
      <c r="AK523" s="70"/>
      <c r="AL523" s="83">
        <v>5416950</v>
      </c>
      <c r="AM523" s="82"/>
      <c r="AN523" s="79">
        <v>5416950</v>
      </c>
      <c r="AO523" s="70"/>
      <c r="AP523" s="79">
        <v>5416950</v>
      </c>
      <c r="AQ523" s="70"/>
      <c r="AR523" s="79">
        <v>5416950</v>
      </c>
      <c r="AS523" s="70"/>
      <c r="AT523" s="79">
        <v>5416950</v>
      </c>
      <c r="AU523" s="70"/>
      <c r="AV523" s="79">
        <v>5416950</v>
      </c>
      <c r="AW523" s="70"/>
      <c r="AX523" s="79">
        <v>5416950</v>
      </c>
      <c r="AY523" s="70"/>
      <c r="AZ523" s="79">
        <v>8125425</v>
      </c>
      <c r="BA523" s="70">
        <f t="shared" ref="BA523:BB523" si="519">AC523+AE523+AG523+AI523+AK523+AM523+AO523+AQ523+AS523+AU523+AW523+AY523</f>
        <v>59586450</v>
      </c>
      <c r="BB523" s="70">
        <f t="shared" si="519"/>
        <v>59586450</v>
      </c>
      <c r="BC523" s="71">
        <f t="shared" si="477"/>
        <v>0</v>
      </c>
      <c r="BD523" s="72">
        <f t="shared" si="478"/>
        <v>0</v>
      </c>
      <c r="BE523" s="72">
        <f t="shared" si="479"/>
        <v>0</v>
      </c>
    </row>
    <row r="524" spans="1:57" s="73" customFormat="1" ht="14.25" customHeight="1">
      <c r="A524" s="61" t="s">
        <v>1178</v>
      </c>
      <c r="B524" s="61" t="s">
        <v>969</v>
      </c>
      <c r="C524" s="94" t="s">
        <v>674</v>
      </c>
      <c r="D524" s="94" t="s">
        <v>60</v>
      </c>
      <c r="E524" s="94" t="s">
        <v>102</v>
      </c>
      <c r="F524" s="61" t="s">
        <v>1392</v>
      </c>
      <c r="G524" s="61" t="s">
        <v>674</v>
      </c>
      <c r="H524" s="61" t="s">
        <v>674</v>
      </c>
      <c r="I524" s="61" t="s">
        <v>674</v>
      </c>
      <c r="J524" s="64">
        <v>80111620</v>
      </c>
      <c r="K524" s="148" t="s">
        <v>1283</v>
      </c>
      <c r="L524" s="148" t="s">
        <v>82</v>
      </c>
      <c r="M524" s="148" t="s">
        <v>1393</v>
      </c>
      <c r="N524" s="148" t="s">
        <v>90</v>
      </c>
      <c r="O524" s="148" t="s">
        <v>90</v>
      </c>
      <c r="P524" s="148" t="s">
        <v>90</v>
      </c>
      <c r="Q524" s="63">
        <v>11.5</v>
      </c>
      <c r="R524" s="148" t="s">
        <v>71</v>
      </c>
      <c r="S524" s="148" t="s">
        <v>72</v>
      </c>
      <c r="T524" s="148" t="s">
        <v>73</v>
      </c>
      <c r="U524" s="83">
        <v>109250000</v>
      </c>
      <c r="V524" s="83">
        <v>109250000</v>
      </c>
      <c r="W524" s="148" t="s">
        <v>74</v>
      </c>
      <c r="X524" s="148" t="s">
        <v>65</v>
      </c>
      <c r="Y524" s="148" t="s">
        <v>976</v>
      </c>
      <c r="Z524" s="148" t="s">
        <v>977</v>
      </c>
      <c r="AA524" s="61">
        <v>6012220601</v>
      </c>
      <c r="AB524" s="148" t="s">
        <v>978</v>
      </c>
      <c r="AC524" s="79">
        <v>109250000</v>
      </c>
      <c r="AD524" s="70"/>
      <c r="AE524" s="70"/>
      <c r="AF524" s="79">
        <v>4750000</v>
      </c>
      <c r="AG524" s="70"/>
      <c r="AH524" s="79">
        <v>9500000</v>
      </c>
      <c r="AI524" s="70"/>
      <c r="AJ524" s="79">
        <v>9500000</v>
      </c>
      <c r="AK524" s="70"/>
      <c r="AL524" s="83">
        <v>9500000</v>
      </c>
      <c r="AM524" s="82"/>
      <c r="AN524" s="79">
        <v>9500000</v>
      </c>
      <c r="AO524" s="70"/>
      <c r="AP524" s="79">
        <v>9500000</v>
      </c>
      <c r="AQ524" s="70"/>
      <c r="AR524" s="79">
        <v>9500000</v>
      </c>
      <c r="AS524" s="70"/>
      <c r="AT524" s="79">
        <v>9500000</v>
      </c>
      <c r="AU524" s="70"/>
      <c r="AV524" s="79">
        <v>9500000</v>
      </c>
      <c r="AW524" s="70"/>
      <c r="AX524" s="79">
        <v>9500000</v>
      </c>
      <c r="AY524" s="70"/>
      <c r="AZ524" s="79">
        <v>19000000</v>
      </c>
      <c r="BA524" s="70">
        <f t="shared" ref="BA524:BB524" si="520">AC524+AE524+AG524+AI524+AK524+AM524+AO524+AQ524+AS524+AU524+AW524+AY524</f>
        <v>109250000</v>
      </c>
      <c r="BB524" s="70">
        <f t="shared" si="520"/>
        <v>109250000</v>
      </c>
      <c r="BC524" s="71">
        <f t="shared" si="477"/>
        <v>0</v>
      </c>
      <c r="BD524" s="72">
        <f t="shared" si="478"/>
        <v>0</v>
      </c>
      <c r="BE524" s="72">
        <f t="shared" si="479"/>
        <v>0</v>
      </c>
    </row>
    <row r="525" spans="1:57" s="73" customFormat="1" ht="14.25" customHeight="1">
      <c r="A525" s="61" t="s">
        <v>1178</v>
      </c>
      <c r="B525" s="61" t="s">
        <v>969</v>
      </c>
      <c r="C525" s="94" t="s">
        <v>674</v>
      </c>
      <c r="D525" s="94" t="s">
        <v>60</v>
      </c>
      <c r="E525" s="94" t="s">
        <v>102</v>
      </c>
      <c r="F525" s="61" t="s">
        <v>1394</v>
      </c>
      <c r="G525" s="61" t="s">
        <v>674</v>
      </c>
      <c r="H525" s="61" t="s">
        <v>674</v>
      </c>
      <c r="I525" s="61" t="s">
        <v>674</v>
      </c>
      <c r="J525" s="64">
        <v>80111620</v>
      </c>
      <c r="K525" s="148" t="s">
        <v>1283</v>
      </c>
      <c r="L525" s="148" t="s">
        <v>82</v>
      </c>
      <c r="M525" s="148" t="s">
        <v>1395</v>
      </c>
      <c r="N525" s="148" t="s">
        <v>84</v>
      </c>
      <c r="O525" s="148" t="s">
        <v>84</v>
      </c>
      <c r="P525" s="148" t="s">
        <v>84</v>
      </c>
      <c r="Q525" s="63">
        <v>10</v>
      </c>
      <c r="R525" s="148" t="s">
        <v>71</v>
      </c>
      <c r="S525" s="148" t="s">
        <v>72</v>
      </c>
      <c r="T525" s="148" t="s">
        <v>73</v>
      </c>
      <c r="U525" s="83">
        <v>50000000</v>
      </c>
      <c r="V525" s="83">
        <v>50000000</v>
      </c>
      <c r="W525" s="148" t="s">
        <v>74</v>
      </c>
      <c r="X525" s="148" t="s">
        <v>65</v>
      </c>
      <c r="Y525" s="148" t="s">
        <v>976</v>
      </c>
      <c r="Z525" s="148" t="s">
        <v>977</v>
      </c>
      <c r="AA525" s="61">
        <v>6012220601</v>
      </c>
      <c r="AB525" s="148" t="s">
        <v>978</v>
      </c>
      <c r="AC525" s="70"/>
      <c r="AD525" s="70"/>
      <c r="AE525" s="79">
        <v>50000000</v>
      </c>
      <c r="AF525" s="70"/>
      <c r="AG525" s="70"/>
      <c r="AH525" s="79">
        <v>5000000</v>
      </c>
      <c r="AI525" s="70"/>
      <c r="AJ525" s="79">
        <v>5000000</v>
      </c>
      <c r="AK525" s="70"/>
      <c r="AL525" s="83">
        <v>5000000</v>
      </c>
      <c r="AM525" s="82"/>
      <c r="AN525" s="79">
        <v>5000000</v>
      </c>
      <c r="AO525" s="70"/>
      <c r="AP525" s="79">
        <v>5000000</v>
      </c>
      <c r="AQ525" s="70"/>
      <c r="AR525" s="79">
        <v>5000000</v>
      </c>
      <c r="AS525" s="70"/>
      <c r="AT525" s="79">
        <v>5000000</v>
      </c>
      <c r="AU525" s="70"/>
      <c r="AV525" s="79">
        <v>5000000</v>
      </c>
      <c r="AW525" s="70"/>
      <c r="AX525" s="79">
        <v>5000000</v>
      </c>
      <c r="AY525" s="70"/>
      <c r="AZ525" s="79">
        <v>5000000</v>
      </c>
      <c r="BA525" s="70">
        <f t="shared" ref="BA525:BB525" si="521">AC525+AE525+AG525+AI525+AK525+AM525+AO525+AQ525+AS525+AU525+AW525+AY525</f>
        <v>50000000</v>
      </c>
      <c r="BB525" s="70">
        <f t="shared" si="521"/>
        <v>50000000</v>
      </c>
      <c r="BC525" s="71">
        <f t="shared" si="477"/>
        <v>0</v>
      </c>
      <c r="BD525" s="72">
        <f t="shared" si="478"/>
        <v>0</v>
      </c>
      <c r="BE525" s="72">
        <f t="shared" si="479"/>
        <v>0</v>
      </c>
    </row>
    <row r="526" spans="1:57" s="73" customFormat="1" ht="14.25" customHeight="1">
      <c r="A526" s="61" t="s">
        <v>1178</v>
      </c>
      <c r="B526" s="61" t="s">
        <v>969</v>
      </c>
      <c r="C526" s="94" t="s">
        <v>674</v>
      </c>
      <c r="D526" s="94" t="s">
        <v>60</v>
      </c>
      <c r="E526" s="94" t="s">
        <v>102</v>
      </c>
      <c r="F526" s="61" t="s">
        <v>1396</v>
      </c>
      <c r="G526" s="61" t="s">
        <v>674</v>
      </c>
      <c r="H526" s="61" t="s">
        <v>674</v>
      </c>
      <c r="I526" s="61" t="s">
        <v>674</v>
      </c>
      <c r="J526" s="64">
        <v>80111620</v>
      </c>
      <c r="K526" s="148" t="s">
        <v>1380</v>
      </c>
      <c r="L526" s="148" t="s">
        <v>82</v>
      </c>
      <c r="M526" s="148" t="s">
        <v>1397</v>
      </c>
      <c r="N526" s="148" t="s">
        <v>84</v>
      </c>
      <c r="O526" s="148" t="s">
        <v>84</v>
      </c>
      <c r="P526" s="148" t="s">
        <v>84</v>
      </c>
      <c r="Q526" s="63">
        <v>10</v>
      </c>
      <c r="R526" s="148" t="s">
        <v>71</v>
      </c>
      <c r="S526" s="148" t="s">
        <v>72</v>
      </c>
      <c r="T526" s="148" t="s">
        <v>73</v>
      </c>
      <c r="U526" s="83">
        <v>50000000</v>
      </c>
      <c r="V526" s="83">
        <v>50000000</v>
      </c>
      <c r="W526" s="148" t="s">
        <v>74</v>
      </c>
      <c r="X526" s="148" t="s">
        <v>65</v>
      </c>
      <c r="Y526" s="148" t="s">
        <v>976</v>
      </c>
      <c r="Z526" s="148" t="s">
        <v>977</v>
      </c>
      <c r="AA526" s="61">
        <v>6012220601</v>
      </c>
      <c r="AB526" s="148" t="s">
        <v>978</v>
      </c>
      <c r="AC526" s="70"/>
      <c r="AD526" s="70"/>
      <c r="AE526" s="79">
        <v>50000000</v>
      </c>
      <c r="AF526" s="70"/>
      <c r="AG526" s="70"/>
      <c r="AH526" s="79">
        <v>5000000</v>
      </c>
      <c r="AI526" s="70"/>
      <c r="AJ526" s="79">
        <v>5000000</v>
      </c>
      <c r="AK526" s="70"/>
      <c r="AL526" s="83">
        <v>5000000</v>
      </c>
      <c r="AM526" s="82"/>
      <c r="AN526" s="79">
        <v>5000000</v>
      </c>
      <c r="AO526" s="70"/>
      <c r="AP526" s="79">
        <v>5000000</v>
      </c>
      <c r="AQ526" s="70"/>
      <c r="AR526" s="79">
        <v>5000000</v>
      </c>
      <c r="AS526" s="70"/>
      <c r="AT526" s="79">
        <v>5000000</v>
      </c>
      <c r="AU526" s="70"/>
      <c r="AV526" s="79">
        <v>5000000</v>
      </c>
      <c r="AW526" s="70"/>
      <c r="AX526" s="79">
        <v>5000000</v>
      </c>
      <c r="AY526" s="70"/>
      <c r="AZ526" s="79">
        <v>5000000</v>
      </c>
      <c r="BA526" s="70">
        <f t="shared" ref="BA526:BB526" si="522">AC526+AE526+AG526+AI526+AK526+AM526+AO526+AQ526+AS526+AU526+AW526+AY526</f>
        <v>50000000</v>
      </c>
      <c r="BB526" s="70">
        <f t="shared" si="522"/>
        <v>50000000</v>
      </c>
      <c r="BC526" s="71">
        <f t="shared" si="477"/>
        <v>0</v>
      </c>
      <c r="BD526" s="72">
        <f t="shared" si="478"/>
        <v>0</v>
      </c>
      <c r="BE526" s="72">
        <f t="shared" si="479"/>
        <v>0</v>
      </c>
    </row>
    <row r="527" spans="1:57" s="73" customFormat="1" ht="14.25" customHeight="1">
      <c r="A527" s="61" t="s">
        <v>1178</v>
      </c>
      <c r="B527" s="61" t="s">
        <v>969</v>
      </c>
      <c r="C527" s="94" t="s">
        <v>674</v>
      </c>
      <c r="D527" s="94" t="s">
        <v>60</v>
      </c>
      <c r="E527" s="94" t="s">
        <v>102</v>
      </c>
      <c r="F527" s="61" t="s">
        <v>1398</v>
      </c>
      <c r="G527" s="61" t="s">
        <v>674</v>
      </c>
      <c r="H527" s="61" t="s">
        <v>674</v>
      </c>
      <c r="I527" s="61" t="s">
        <v>674</v>
      </c>
      <c r="J527" s="64">
        <v>80111620</v>
      </c>
      <c r="K527" s="148" t="s">
        <v>1380</v>
      </c>
      <c r="L527" s="148" t="s">
        <v>82</v>
      </c>
      <c r="M527" s="148" t="s">
        <v>1399</v>
      </c>
      <c r="N527" s="148" t="s">
        <v>84</v>
      </c>
      <c r="O527" s="148" t="s">
        <v>84</v>
      </c>
      <c r="P527" s="148" t="s">
        <v>84</v>
      </c>
      <c r="Q527" s="63">
        <v>10</v>
      </c>
      <c r="R527" s="148" t="s">
        <v>71</v>
      </c>
      <c r="S527" s="148" t="s">
        <v>72</v>
      </c>
      <c r="T527" s="148" t="s">
        <v>73</v>
      </c>
      <c r="U527" s="83">
        <v>85690000</v>
      </c>
      <c r="V527" s="83">
        <v>85690000</v>
      </c>
      <c r="W527" s="148" t="s">
        <v>74</v>
      </c>
      <c r="X527" s="148" t="s">
        <v>65</v>
      </c>
      <c r="Y527" s="148" t="s">
        <v>976</v>
      </c>
      <c r="Z527" s="148" t="s">
        <v>977</v>
      </c>
      <c r="AA527" s="61">
        <v>6012220601</v>
      </c>
      <c r="AB527" s="148" t="s">
        <v>978</v>
      </c>
      <c r="AC527" s="70"/>
      <c r="AD527" s="70"/>
      <c r="AE527" s="79">
        <v>85690000</v>
      </c>
      <c r="AF527" s="70"/>
      <c r="AG527" s="70"/>
      <c r="AH527" s="79">
        <v>8569000</v>
      </c>
      <c r="AI527" s="70"/>
      <c r="AJ527" s="79">
        <v>8569000</v>
      </c>
      <c r="AK527" s="70"/>
      <c r="AL527" s="83">
        <v>8569000</v>
      </c>
      <c r="AM527" s="82"/>
      <c r="AN527" s="79">
        <v>8569000</v>
      </c>
      <c r="AO527" s="70"/>
      <c r="AP527" s="79">
        <v>8569000</v>
      </c>
      <c r="AQ527" s="70"/>
      <c r="AR527" s="79">
        <v>8569000</v>
      </c>
      <c r="AS527" s="70"/>
      <c r="AT527" s="79">
        <v>8569000</v>
      </c>
      <c r="AU527" s="70"/>
      <c r="AV527" s="79">
        <v>8569000</v>
      </c>
      <c r="AW527" s="70"/>
      <c r="AX527" s="79">
        <v>8569000</v>
      </c>
      <c r="AY527" s="70"/>
      <c r="AZ527" s="79">
        <v>8569000</v>
      </c>
      <c r="BA527" s="70">
        <f t="shared" ref="BA527:BB527" si="523">AC527+AE527+AG527+AI527+AK527+AM527+AO527+AQ527+AS527+AU527+AW527+AY527</f>
        <v>85690000</v>
      </c>
      <c r="BB527" s="70">
        <f t="shared" si="523"/>
        <v>85690000</v>
      </c>
      <c r="BC527" s="71">
        <f t="shared" si="477"/>
        <v>0</v>
      </c>
      <c r="BD527" s="72">
        <f t="shared" si="478"/>
        <v>0</v>
      </c>
      <c r="BE527" s="72">
        <f t="shared" si="479"/>
        <v>0</v>
      </c>
    </row>
    <row r="528" spans="1:57" s="73" customFormat="1" ht="14.25" customHeight="1">
      <c r="A528" s="61" t="s">
        <v>1178</v>
      </c>
      <c r="B528" s="61" t="s">
        <v>969</v>
      </c>
      <c r="C528" s="94" t="s">
        <v>674</v>
      </c>
      <c r="D528" s="94" t="s">
        <v>60</v>
      </c>
      <c r="E528" s="94" t="s">
        <v>102</v>
      </c>
      <c r="F528" s="61" t="s">
        <v>1400</v>
      </c>
      <c r="G528" s="61" t="s">
        <v>674</v>
      </c>
      <c r="H528" s="61" t="s">
        <v>674</v>
      </c>
      <c r="I528" s="61" t="s">
        <v>674</v>
      </c>
      <c r="J528" s="64">
        <v>80111620</v>
      </c>
      <c r="K528" s="148" t="s">
        <v>1380</v>
      </c>
      <c r="L528" s="148" t="s">
        <v>82</v>
      </c>
      <c r="M528" s="148" t="s">
        <v>1401</v>
      </c>
      <c r="N528" s="148" t="s">
        <v>84</v>
      </c>
      <c r="O528" s="148" t="s">
        <v>84</v>
      </c>
      <c r="P528" s="148" t="s">
        <v>84</v>
      </c>
      <c r="Q528" s="63">
        <v>10</v>
      </c>
      <c r="R528" s="148" t="s">
        <v>71</v>
      </c>
      <c r="S528" s="148" t="s">
        <v>72</v>
      </c>
      <c r="T528" s="148" t="s">
        <v>73</v>
      </c>
      <c r="U528" s="83">
        <v>50000000</v>
      </c>
      <c r="V528" s="83">
        <v>50000000</v>
      </c>
      <c r="W528" s="148" t="s">
        <v>74</v>
      </c>
      <c r="X528" s="148" t="s">
        <v>65</v>
      </c>
      <c r="Y528" s="148" t="s">
        <v>976</v>
      </c>
      <c r="Z528" s="148" t="s">
        <v>977</v>
      </c>
      <c r="AA528" s="61">
        <v>6012220601</v>
      </c>
      <c r="AB528" s="148" t="s">
        <v>978</v>
      </c>
      <c r="AC528" s="70"/>
      <c r="AD528" s="70"/>
      <c r="AE528" s="79">
        <v>50000000</v>
      </c>
      <c r="AF528" s="70"/>
      <c r="AG528" s="70"/>
      <c r="AH528" s="79">
        <v>5000000</v>
      </c>
      <c r="AI528" s="70"/>
      <c r="AJ528" s="79">
        <v>5000000</v>
      </c>
      <c r="AK528" s="70"/>
      <c r="AL528" s="83">
        <v>5000000</v>
      </c>
      <c r="AM528" s="82"/>
      <c r="AN528" s="79">
        <v>5000000</v>
      </c>
      <c r="AO528" s="70"/>
      <c r="AP528" s="79">
        <v>5000000</v>
      </c>
      <c r="AQ528" s="70"/>
      <c r="AR528" s="79">
        <v>5000000</v>
      </c>
      <c r="AS528" s="70"/>
      <c r="AT528" s="79">
        <v>5000000</v>
      </c>
      <c r="AU528" s="70"/>
      <c r="AV528" s="79">
        <v>5000000</v>
      </c>
      <c r="AW528" s="70"/>
      <c r="AX528" s="79">
        <v>5000000</v>
      </c>
      <c r="AY528" s="70"/>
      <c r="AZ528" s="79">
        <v>5000000</v>
      </c>
      <c r="BA528" s="70">
        <f t="shared" ref="BA528:BB528" si="524">AC528+AE528+AG528+AI528+AK528+AM528+AO528+AQ528+AS528+AU528+AW528+AY528</f>
        <v>50000000</v>
      </c>
      <c r="BB528" s="70">
        <f t="shared" si="524"/>
        <v>50000000</v>
      </c>
      <c r="BC528" s="71">
        <f t="shared" si="477"/>
        <v>0</v>
      </c>
      <c r="BD528" s="72">
        <f t="shared" si="478"/>
        <v>0</v>
      </c>
      <c r="BE528" s="72">
        <f t="shared" si="479"/>
        <v>0</v>
      </c>
    </row>
    <row r="529" spans="1:57" s="73" customFormat="1" ht="14.25" customHeight="1">
      <c r="A529" s="116" t="s">
        <v>1178</v>
      </c>
      <c r="B529" s="116" t="s">
        <v>969</v>
      </c>
      <c r="C529" s="94" t="s">
        <v>674</v>
      </c>
      <c r="D529" s="94" t="s">
        <v>60</v>
      </c>
      <c r="E529" s="94" t="s">
        <v>102</v>
      </c>
      <c r="F529" s="116" t="s">
        <v>1402</v>
      </c>
      <c r="G529" s="116" t="s">
        <v>674</v>
      </c>
      <c r="H529" s="116" t="s">
        <v>674</v>
      </c>
      <c r="I529" s="116" t="s">
        <v>674</v>
      </c>
      <c r="J529" s="168">
        <v>80111620</v>
      </c>
      <c r="K529" s="169" t="s">
        <v>1283</v>
      </c>
      <c r="L529" s="169" t="s">
        <v>82</v>
      </c>
      <c r="M529" s="169" t="s">
        <v>1403</v>
      </c>
      <c r="N529" s="115" t="s">
        <v>90</v>
      </c>
      <c r="O529" s="115" t="s">
        <v>90</v>
      </c>
      <c r="P529" s="115" t="s">
        <v>90</v>
      </c>
      <c r="Q529" s="115">
        <v>11.5</v>
      </c>
      <c r="R529" s="169" t="s">
        <v>71</v>
      </c>
      <c r="S529" s="169" t="s">
        <v>72</v>
      </c>
      <c r="T529" s="169" t="s">
        <v>73</v>
      </c>
      <c r="U529" s="170">
        <v>14071733</v>
      </c>
      <c r="V529" s="170">
        <v>14071733</v>
      </c>
      <c r="W529" s="169" t="s">
        <v>74</v>
      </c>
      <c r="X529" s="169" t="s">
        <v>65</v>
      </c>
      <c r="Y529" s="115" t="s">
        <v>188</v>
      </c>
      <c r="Z529" s="116" t="s">
        <v>189</v>
      </c>
      <c r="AA529" s="61">
        <v>6012220601</v>
      </c>
      <c r="AB529" s="115" t="s">
        <v>190</v>
      </c>
      <c r="AC529" s="117">
        <v>14071733</v>
      </c>
      <c r="AD529" s="118"/>
      <c r="AE529" s="117"/>
      <c r="AF529" s="118"/>
      <c r="AG529" s="118"/>
      <c r="AH529" s="118"/>
      <c r="AI529" s="118"/>
      <c r="AJ529" s="118">
        <v>894712</v>
      </c>
      <c r="AK529" s="118"/>
      <c r="AL529" s="117">
        <v>8500000</v>
      </c>
      <c r="AM529" s="119"/>
      <c r="AN529" s="117">
        <v>4677021</v>
      </c>
      <c r="AO529" s="118"/>
      <c r="AP529" s="118"/>
      <c r="AQ529" s="118"/>
      <c r="AR529" s="118"/>
      <c r="AS529" s="118"/>
      <c r="AT529" s="118"/>
      <c r="AU529" s="118"/>
      <c r="AV529" s="118"/>
      <c r="AW529" s="118"/>
      <c r="AX529" s="118"/>
      <c r="AY529" s="118"/>
      <c r="AZ529" s="118"/>
      <c r="BA529" s="70">
        <f t="shared" ref="BA529:BB529" si="525">AC529+AE529+AG529+AI529+AK529+AM529+AO529+AQ529+AS529+AU529+AW529+AY529</f>
        <v>14071733</v>
      </c>
      <c r="BB529" s="70">
        <f t="shared" si="525"/>
        <v>14071733</v>
      </c>
      <c r="BC529" s="71">
        <f t="shared" si="477"/>
        <v>0</v>
      </c>
      <c r="BD529" s="72">
        <f t="shared" si="478"/>
        <v>0</v>
      </c>
      <c r="BE529" s="72">
        <f t="shared" si="479"/>
        <v>0</v>
      </c>
    </row>
    <row r="530" spans="1:57" s="73" customFormat="1" ht="14.25" customHeight="1">
      <c r="A530" s="116" t="s">
        <v>1178</v>
      </c>
      <c r="B530" s="116" t="s">
        <v>969</v>
      </c>
      <c r="C530" s="94" t="s">
        <v>674</v>
      </c>
      <c r="D530" s="94" t="s">
        <v>60</v>
      </c>
      <c r="E530" s="94" t="s">
        <v>102</v>
      </c>
      <c r="F530" s="116" t="s">
        <v>1404</v>
      </c>
      <c r="G530" s="116" t="s">
        <v>674</v>
      </c>
      <c r="H530" s="116" t="s">
        <v>674</v>
      </c>
      <c r="I530" s="116" t="s">
        <v>674</v>
      </c>
      <c r="J530" s="168">
        <v>80111620</v>
      </c>
      <c r="K530" s="169" t="s">
        <v>1283</v>
      </c>
      <c r="L530" s="169" t="s">
        <v>82</v>
      </c>
      <c r="M530" s="169" t="s">
        <v>1405</v>
      </c>
      <c r="N530" s="115" t="s">
        <v>90</v>
      </c>
      <c r="O530" s="115" t="s">
        <v>90</v>
      </c>
      <c r="P530" s="115" t="s">
        <v>90</v>
      </c>
      <c r="Q530" s="115">
        <v>11.5</v>
      </c>
      <c r="R530" s="169" t="s">
        <v>71</v>
      </c>
      <c r="S530" s="169" t="s">
        <v>72</v>
      </c>
      <c r="T530" s="169" t="s">
        <v>73</v>
      </c>
      <c r="U530" s="170">
        <v>14071733</v>
      </c>
      <c r="V530" s="170">
        <v>14071733</v>
      </c>
      <c r="W530" s="169" t="s">
        <v>74</v>
      </c>
      <c r="X530" s="169" t="s">
        <v>65</v>
      </c>
      <c r="Y530" s="115" t="s">
        <v>188</v>
      </c>
      <c r="Z530" s="116" t="s">
        <v>189</v>
      </c>
      <c r="AA530" s="61">
        <v>6012220601</v>
      </c>
      <c r="AB530" s="115" t="s">
        <v>190</v>
      </c>
      <c r="AC530" s="117">
        <v>14071733</v>
      </c>
      <c r="AD530" s="118"/>
      <c r="AE530" s="117"/>
      <c r="AF530" s="118"/>
      <c r="AG530" s="118"/>
      <c r="AH530" s="118"/>
      <c r="AI530" s="118"/>
      <c r="AJ530" s="118">
        <v>894712</v>
      </c>
      <c r="AK530" s="118"/>
      <c r="AL530" s="117">
        <v>8500000</v>
      </c>
      <c r="AM530" s="119"/>
      <c r="AN530" s="117">
        <v>4677021</v>
      </c>
      <c r="AO530" s="118"/>
      <c r="AP530" s="118"/>
      <c r="AQ530" s="118"/>
      <c r="AR530" s="118"/>
      <c r="AS530" s="118"/>
      <c r="AT530" s="118"/>
      <c r="AU530" s="118"/>
      <c r="AV530" s="118"/>
      <c r="AW530" s="118"/>
      <c r="AX530" s="118"/>
      <c r="AY530" s="118"/>
      <c r="AZ530" s="118"/>
      <c r="BA530" s="70">
        <f t="shared" ref="BA530:BB530" si="526">AC530+AE530+AG530+AI530+AK530+AM530+AO530+AQ530+AS530+AU530+AW530+AY530</f>
        <v>14071733</v>
      </c>
      <c r="BB530" s="70">
        <f t="shared" si="526"/>
        <v>14071733</v>
      </c>
      <c r="BC530" s="71">
        <f t="shared" si="477"/>
        <v>0</v>
      </c>
      <c r="BD530" s="72">
        <f t="shared" si="478"/>
        <v>0</v>
      </c>
      <c r="BE530" s="72">
        <f t="shared" si="479"/>
        <v>0</v>
      </c>
    </row>
    <row r="531" spans="1:57" s="73" customFormat="1" ht="14.25" customHeight="1">
      <c r="A531" s="61" t="s">
        <v>1178</v>
      </c>
      <c r="B531" s="61" t="s">
        <v>969</v>
      </c>
      <c r="C531" s="94" t="s">
        <v>674</v>
      </c>
      <c r="D531" s="94" t="s">
        <v>60</v>
      </c>
      <c r="E531" s="94" t="s">
        <v>102</v>
      </c>
      <c r="F531" s="61" t="s">
        <v>1406</v>
      </c>
      <c r="G531" s="61" t="s">
        <v>674</v>
      </c>
      <c r="H531" s="61" t="s">
        <v>674</v>
      </c>
      <c r="I531" s="61" t="s">
        <v>674</v>
      </c>
      <c r="J531" s="64">
        <v>80111620</v>
      </c>
      <c r="K531" s="148" t="s">
        <v>1380</v>
      </c>
      <c r="L531" s="148" t="s">
        <v>82</v>
      </c>
      <c r="M531" s="148" t="s">
        <v>1407</v>
      </c>
      <c r="N531" s="148" t="s">
        <v>90</v>
      </c>
      <c r="O531" s="148" t="s">
        <v>90</v>
      </c>
      <c r="P531" s="148" t="s">
        <v>90</v>
      </c>
      <c r="Q531" s="63">
        <v>11.5</v>
      </c>
      <c r="R531" s="148" t="s">
        <v>71</v>
      </c>
      <c r="S531" s="148" t="s">
        <v>72</v>
      </c>
      <c r="T531" s="148" t="s">
        <v>73</v>
      </c>
      <c r="U531" s="83">
        <v>97750000</v>
      </c>
      <c r="V531" s="83">
        <v>97750000</v>
      </c>
      <c r="W531" s="148" t="s">
        <v>74</v>
      </c>
      <c r="X531" s="148" t="s">
        <v>65</v>
      </c>
      <c r="Y531" s="148" t="s">
        <v>1408</v>
      </c>
      <c r="Z531" s="148" t="s">
        <v>92</v>
      </c>
      <c r="AA531" s="61">
        <v>6012220601</v>
      </c>
      <c r="AB531" s="148" t="s">
        <v>1409</v>
      </c>
      <c r="AC531" s="79">
        <v>97750000</v>
      </c>
      <c r="AD531" s="70"/>
      <c r="AE531" s="70"/>
      <c r="AF531" s="79">
        <v>4250000</v>
      </c>
      <c r="AG531" s="70"/>
      <c r="AH531" s="79">
        <v>8500000</v>
      </c>
      <c r="AI531" s="70"/>
      <c r="AJ531" s="79">
        <v>8500000</v>
      </c>
      <c r="AK531" s="70"/>
      <c r="AL531" s="79">
        <v>8500000</v>
      </c>
      <c r="AM531" s="70"/>
      <c r="AN531" s="79">
        <v>8500000</v>
      </c>
      <c r="AO531" s="70"/>
      <c r="AP531" s="79">
        <v>8500000</v>
      </c>
      <c r="AQ531" s="70"/>
      <c r="AR531" s="79">
        <v>8500000</v>
      </c>
      <c r="AS531" s="70"/>
      <c r="AT531" s="79">
        <v>8500000</v>
      </c>
      <c r="AU531" s="70"/>
      <c r="AV531" s="79">
        <v>8500000</v>
      </c>
      <c r="AW531" s="70"/>
      <c r="AX531" s="79">
        <v>8500000</v>
      </c>
      <c r="AY531" s="70"/>
      <c r="AZ531" s="79">
        <v>17000000</v>
      </c>
      <c r="BA531" s="70">
        <f t="shared" ref="BA531:BB531" si="527">AC531+AE531+AG531+AI531+AK531+AM531+AO531+AQ531+AS531+AU531+AW531+AY531</f>
        <v>97750000</v>
      </c>
      <c r="BB531" s="70">
        <f t="shared" si="527"/>
        <v>97750000</v>
      </c>
      <c r="BC531" s="71">
        <f t="shared" si="477"/>
        <v>0</v>
      </c>
      <c r="BD531" s="72">
        <f t="shared" si="478"/>
        <v>0</v>
      </c>
      <c r="BE531" s="72">
        <f t="shared" si="479"/>
        <v>0</v>
      </c>
    </row>
    <row r="532" spans="1:57" s="73" customFormat="1" ht="14.25" customHeight="1">
      <c r="A532" s="61" t="s">
        <v>1178</v>
      </c>
      <c r="B532" s="61" t="s">
        <v>969</v>
      </c>
      <c r="C532" s="94" t="s">
        <v>674</v>
      </c>
      <c r="D532" s="94" t="s">
        <v>60</v>
      </c>
      <c r="E532" s="94">
        <v>31</v>
      </c>
      <c r="F532" s="61" t="s">
        <v>1410</v>
      </c>
      <c r="G532" s="61" t="s">
        <v>674</v>
      </c>
      <c r="H532" s="61" t="s">
        <v>674</v>
      </c>
      <c r="I532" s="61" t="s">
        <v>674</v>
      </c>
      <c r="J532" s="64">
        <v>80111620</v>
      </c>
      <c r="K532" s="148" t="s">
        <v>1283</v>
      </c>
      <c r="L532" s="148" t="s">
        <v>82</v>
      </c>
      <c r="M532" s="148" t="s">
        <v>1411</v>
      </c>
      <c r="N532" s="148" t="s">
        <v>90</v>
      </c>
      <c r="O532" s="148" t="s">
        <v>90</v>
      </c>
      <c r="P532" s="148" t="s">
        <v>90</v>
      </c>
      <c r="Q532" s="63">
        <v>10</v>
      </c>
      <c r="R532" s="148" t="s">
        <v>71</v>
      </c>
      <c r="S532" s="148" t="s">
        <v>72</v>
      </c>
      <c r="T532" s="148" t="s">
        <v>73</v>
      </c>
      <c r="U532" s="83">
        <v>86191560</v>
      </c>
      <c r="V532" s="83">
        <v>86191560</v>
      </c>
      <c r="W532" s="148" t="s">
        <v>74</v>
      </c>
      <c r="X532" s="148" t="s">
        <v>65</v>
      </c>
      <c r="Y532" s="148" t="s">
        <v>1257</v>
      </c>
      <c r="Z532" s="148" t="s">
        <v>1258</v>
      </c>
      <c r="AA532" s="61">
        <v>6012220601</v>
      </c>
      <c r="AB532" s="148" t="s">
        <v>1259</v>
      </c>
      <c r="AC532" s="79">
        <v>44200800</v>
      </c>
      <c r="AD532" s="79">
        <v>5156760</v>
      </c>
      <c r="AE532" s="79">
        <v>0</v>
      </c>
      <c r="AF532" s="79">
        <v>7366800</v>
      </c>
      <c r="AG532" s="79">
        <v>0</v>
      </c>
      <c r="AH532" s="79">
        <v>7366800</v>
      </c>
      <c r="AI532" s="79">
        <v>0</v>
      </c>
      <c r="AJ532" s="79">
        <v>7366800</v>
      </c>
      <c r="AK532" s="79">
        <v>0</v>
      </c>
      <c r="AL532" s="79">
        <v>7366800</v>
      </c>
      <c r="AM532" s="70"/>
      <c r="AN532" s="79">
        <v>7366800</v>
      </c>
      <c r="AO532" s="79">
        <v>41990760</v>
      </c>
      <c r="AP532" s="79">
        <v>7366800</v>
      </c>
      <c r="AQ532" s="79">
        <v>0</v>
      </c>
      <c r="AR532" s="79">
        <v>7366800</v>
      </c>
      <c r="AS532" s="79">
        <v>0</v>
      </c>
      <c r="AT532" s="79">
        <v>7366800</v>
      </c>
      <c r="AU532" s="79">
        <v>0</v>
      </c>
      <c r="AV532" s="79">
        <v>7366800</v>
      </c>
      <c r="AW532" s="79">
        <v>0</v>
      </c>
      <c r="AX532" s="79">
        <v>7366800</v>
      </c>
      <c r="AY532" s="79">
        <v>0</v>
      </c>
      <c r="AZ532" s="79">
        <v>7366800</v>
      </c>
      <c r="BA532" s="70">
        <f t="shared" ref="BA532:BB532" si="528">AC532+AE532+AG532+AI532+AK532+AM532+AO532+AQ532+AS532+AU532+AW532+AY532</f>
        <v>86191560</v>
      </c>
      <c r="BB532" s="70">
        <f t="shared" si="528"/>
        <v>86191560</v>
      </c>
      <c r="BC532" s="71">
        <f t="shared" si="477"/>
        <v>0</v>
      </c>
      <c r="BD532" s="72">
        <f t="shared" si="478"/>
        <v>0</v>
      </c>
      <c r="BE532" s="72">
        <f t="shared" si="479"/>
        <v>0</v>
      </c>
    </row>
    <row r="533" spans="1:57" s="73" customFormat="1" ht="14.25" customHeight="1">
      <c r="A533" s="61" t="s">
        <v>1178</v>
      </c>
      <c r="B533" s="61" t="s">
        <v>969</v>
      </c>
      <c r="C533" s="94" t="s">
        <v>674</v>
      </c>
      <c r="D533" s="94" t="s">
        <v>60</v>
      </c>
      <c r="E533" s="94" t="s">
        <v>102</v>
      </c>
      <c r="F533" s="61" t="s">
        <v>1412</v>
      </c>
      <c r="G533" s="61" t="s">
        <v>674</v>
      </c>
      <c r="H533" s="61" t="s">
        <v>674</v>
      </c>
      <c r="I533" s="61" t="s">
        <v>674</v>
      </c>
      <c r="J533" s="64" t="s">
        <v>1413</v>
      </c>
      <c r="K533" s="148" t="s">
        <v>1414</v>
      </c>
      <c r="L533" s="148" t="s">
        <v>82</v>
      </c>
      <c r="M533" s="148" t="s">
        <v>1415</v>
      </c>
      <c r="N533" s="148" t="s">
        <v>90</v>
      </c>
      <c r="O533" s="148" t="s">
        <v>90</v>
      </c>
      <c r="P533" s="148" t="s">
        <v>90</v>
      </c>
      <c r="Q533" s="63">
        <v>12</v>
      </c>
      <c r="R533" s="148" t="s">
        <v>71</v>
      </c>
      <c r="S533" s="148" t="s">
        <v>210</v>
      </c>
      <c r="T533" s="148" t="s">
        <v>73</v>
      </c>
      <c r="U533" s="83">
        <v>66167280</v>
      </c>
      <c r="V533" s="83">
        <v>66167280</v>
      </c>
      <c r="W533" s="148" t="s">
        <v>74</v>
      </c>
      <c r="X533" s="148" t="s">
        <v>65</v>
      </c>
      <c r="Y533" s="148" t="s">
        <v>1257</v>
      </c>
      <c r="Z533" s="148" t="s">
        <v>1258</v>
      </c>
      <c r="AA533" s="61">
        <v>6012220601</v>
      </c>
      <c r="AB533" s="148" t="s">
        <v>1259</v>
      </c>
      <c r="AC533" s="79">
        <v>66167280</v>
      </c>
      <c r="AD533" s="79">
        <v>5513940</v>
      </c>
      <c r="AE533" s="70"/>
      <c r="AF533" s="79">
        <v>5513940</v>
      </c>
      <c r="AG533" s="70"/>
      <c r="AH533" s="79">
        <v>5513940</v>
      </c>
      <c r="AI533" s="70"/>
      <c r="AJ533" s="79">
        <v>5513940</v>
      </c>
      <c r="AK533" s="70"/>
      <c r="AL533" s="79">
        <v>5513940</v>
      </c>
      <c r="AM533" s="70"/>
      <c r="AN533" s="79">
        <v>5513940</v>
      </c>
      <c r="AO533" s="70"/>
      <c r="AP533" s="79">
        <v>5513940</v>
      </c>
      <c r="AQ533" s="70"/>
      <c r="AR533" s="79">
        <v>5513940</v>
      </c>
      <c r="AS533" s="70"/>
      <c r="AT533" s="79">
        <v>5513940</v>
      </c>
      <c r="AU533" s="70"/>
      <c r="AV533" s="79">
        <v>5513940</v>
      </c>
      <c r="AW533" s="70"/>
      <c r="AX533" s="79">
        <v>5513940</v>
      </c>
      <c r="AY533" s="70"/>
      <c r="AZ533" s="79">
        <v>5513940</v>
      </c>
      <c r="BA533" s="70">
        <f t="shared" ref="BA533:BB533" si="529">AC533+AE533+AG533+AI533+AK533+AM533+AO533+AQ533+AS533+AU533+AW533+AY533</f>
        <v>66167280</v>
      </c>
      <c r="BB533" s="70">
        <f t="shared" si="529"/>
        <v>66167280</v>
      </c>
      <c r="BC533" s="71">
        <f t="shared" si="477"/>
        <v>0</v>
      </c>
      <c r="BD533" s="72">
        <f t="shared" si="478"/>
        <v>0</v>
      </c>
      <c r="BE533" s="72">
        <f t="shared" si="479"/>
        <v>0</v>
      </c>
    </row>
    <row r="534" spans="1:57" s="73" customFormat="1" ht="14.25" customHeight="1">
      <c r="A534" s="61" t="s">
        <v>1178</v>
      </c>
      <c r="B534" s="61" t="s">
        <v>969</v>
      </c>
      <c r="C534" s="94" t="s">
        <v>674</v>
      </c>
      <c r="D534" s="94" t="s">
        <v>60</v>
      </c>
      <c r="E534" s="94" t="s">
        <v>102</v>
      </c>
      <c r="F534" s="61" t="s">
        <v>1416</v>
      </c>
      <c r="G534" s="61" t="s">
        <v>674</v>
      </c>
      <c r="H534" s="61" t="s">
        <v>674</v>
      </c>
      <c r="I534" s="61" t="s">
        <v>674</v>
      </c>
      <c r="J534" s="64">
        <v>80111620</v>
      </c>
      <c r="K534" s="148" t="s">
        <v>1283</v>
      </c>
      <c r="L534" s="148" t="s">
        <v>82</v>
      </c>
      <c r="M534" s="148" t="s">
        <v>1417</v>
      </c>
      <c r="N534" s="148" t="s">
        <v>90</v>
      </c>
      <c r="O534" s="148" t="s">
        <v>90</v>
      </c>
      <c r="P534" s="148" t="s">
        <v>90</v>
      </c>
      <c r="Q534" s="63">
        <v>10</v>
      </c>
      <c r="R534" s="148" t="s">
        <v>71</v>
      </c>
      <c r="S534" s="148" t="s">
        <v>72</v>
      </c>
      <c r="T534" s="148" t="s">
        <v>73</v>
      </c>
      <c r="U534" s="83">
        <v>35361600</v>
      </c>
      <c r="V534" s="83">
        <v>35361600</v>
      </c>
      <c r="W534" s="148" t="s">
        <v>74</v>
      </c>
      <c r="X534" s="148" t="s">
        <v>65</v>
      </c>
      <c r="Y534" s="148" t="s">
        <v>1182</v>
      </c>
      <c r="Z534" s="148" t="s">
        <v>1418</v>
      </c>
      <c r="AA534" s="61">
        <v>6012220601</v>
      </c>
      <c r="AB534" s="148" t="s">
        <v>101</v>
      </c>
      <c r="AC534" s="79">
        <v>35361600</v>
      </c>
      <c r="AD534" s="70"/>
      <c r="AE534" s="70"/>
      <c r="AF534" s="79">
        <v>1768080</v>
      </c>
      <c r="AG534" s="70"/>
      <c r="AH534" s="79">
        <v>3536160</v>
      </c>
      <c r="AI534" s="70"/>
      <c r="AJ534" s="79">
        <v>3536160</v>
      </c>
      <c r="AK534" s="70"/>
      <c r="AL534" s="79">
        <v>3536160</v>
      </c>
      <c r="AM534" s="70"/>
      <c r="AN534" s="79">
        <v>3536160</v>
      </c>
      <c r="AO534" s="70"/>
      <c r="AP534" s="79">
        <v>3536160</v>
      </c>
      <c r="AQ534" s="70"/>
      <c r="AR534" s="79">
        <v>3536160</v>
      </c>
      <c r="AS534" s="70"/>
      <c r="AT534" s="79">
        <v>3536160</v>
      </c>
      <c r="AU534" s="70"/>
      <c r="AV534" s="79">
        <v>3536160</v>
      </c>
      <c r="AW534" s="70"/>
      <c r="AX534" s="79">
        <v>3536160</v>
      </c>
      <c r="AY534" s="70"/>
      <c r="AZ534" s="79">
        <v>1768080</v>
      </c>
      <c r="BA534" s="70">
        <f t="shared" ref="BA534:BB534" si="530">AC534+AE534+AG534+AI534+AK534+AM534+AO534+AQ534+AS534+AU534+AW534+AY534</f>
        <v>35361600</v>
      </c>
      <c r="BB534" s="70">
        <f t="shared" si="530"/>
        <v>35361600</v>
      </c>
      <c r="BC534" s="71">
        <f t="shared" si="477"/>
        <v>0</v>
      </c>
      <c r="BD534" s="72">
        <f t="shared" si="478"/>
        <v>0</v>
      </c>
      <c r="BE534" s="72">
        <f t="shared" si="479"/>
        <v>0</v>
      </c>
    </row>
    <row r="535" spans="1:57" s="73" customFormat="1" ht="14.25" customHeight="1">
      <c r="A535" s="61" t="s">
        <v>1178</v>
      </c>
      <c r="B535" s="61" t="s">
        <v>969</v>
      </c>
      <c r="C535" s="94" t="s">
        <v>674</v>
      </c>
      <c r="D535" s="94" t="s">
        <v>60</v>
      </c>
      <c r="E535" s="94">
        <v>22</v>
      </c>
      <c r="F535" s="61" t="s">
        <v>1419</v>
      </c>
      <c r="G535" s="61" t="s">
        <v>674</v>
      </c>
      <c r="H535" s="61" t="s">
        <v>674</v>
      </c>
      <c r="I535" s="61" t="s">
        <v>674</v>
      </c>
      <c r="J535" s="64">
        <v>80111620</v>
      </c>
      <c r="K535" s="148" t="s">
        <v>1283</v>
      </c>
      <c r="L535" s="148" t="s">
        <v>82</v>
      </c>
      <c r="M535" s="148" t="s">
        <v>1420</v>
      </c>
      <c r="N535" s="148" t="s">
        <v>90</v>
      </c>
      <c r="O535" s="148" t="s">
        <v>90</v>
      </c>
      <c r="P535" s="148" t="s">
        <v>90</v>
      </c>
      <c r="Q535" s="63">
        <v>10</v>
      </c>
      <c r="R535" s="148" t="s">
        <v>71</v>
      </c>
      <c r="S535" s="148" t="s">
        <v>72</v>
      </c>
      <c r="T535" s="148" t="s">
        <v>73</v>
      </c>
      <c r="U535" s="83">
        <v>14979160</v>
      </c>
      <c r="V535" s="83">
        <v>14979160</v>
      </c>
      <c r="W535" s="148" t="s">
        <v>74</v>
      </c>
      <c r="X535" s="148" t="s">
        <v>65</v>
      </c>
      <c r="Y535" s="148" t="s">
        <v>1257</v>
      </c>
      <c r="Z535" s="148" t="s">
        <v>1258</v>
      </c>
      <c r="AA535" s="61">
        <v>6012220601</v>
      </c>
      <c r="AB535" s="148" t="s">
        <v>1259</v>
      </c>
      <c r="AC535" s="79">
        <v>0</v>
      </c>
      <c r="AD535" s="79">
        <v>0</v>
      </c>
      <c r="AE535" s="79">
        <v>0</v>
      </c>
      <c r="AF535" s="79">
        <v>0</v>
      </c>
      <c r="AG535" s="79">
        <v>0</v>
      </c>
      <c r="AH535" s="79">
        <v>0</v>
      </c>
      <c r="AI535" s="79">
        <v>27378750</v>
      </c>
      <c r="AJ535" s="79">
        <v>0</v>
      </c>
      <c r="AK535" s="79">
        <v>0</v>
      </c>
      <c r="AL535" s="79">
        <v>1095150</v>
      </c>
      <c r="AM535" s="79">
        <v>0</v>
      </c>
      <c r="AN535" s="79">
        <v>3285450</v>
      </c>
      <c r="AO535" s="79">
        <v>0</v>
      </c>
      <c r="AP535" s="79">
        <v>3285450</v>
      </c>
      <c r="AQ535" s="79">
        <v>0</v>
      </c>
      <c r="AR535" s="79">
        <v>3285450</v>
      </c>
      <c r="AS535" s="79">
        <v>0</v>
      </c>
      <c r="AT535" s="79">
        <v>3285450</v>
      </c>
      <c r="AU535" s="79">
        <v>0</v>
      </c>
      <c r="AV535" s="79">
        <v>3285450</v>
      </c>
      <c r="AW535" s="79">
        <v>0</v>
      </c>
      <c r="AX535" s="79">
        <v>3285450</v>
      </c>
      <c r="AY535" s="79">
        <v>0</v>
      </c>
      <c r="AZ535" s="79">
        <v>6570900</v>
      </c>
      <c r="BA535" s="70">
        <f t="shared" ref="BA535:BB535" si="531">AC535+AE535+AG535+AI535+AK535+AM535+AO535+AQ535+AS535+AU535+AW535+AY535</f>
        <v>27378750</v>
      </c>
      <c r="BB535" s="70">
        <f t="shared" si="531"/>
        <v>27378750</v>
      </c>
      <c r="BC535" s="71">
        <f t="shared" si="477"/>
        <v>0</v>
      </c>
      <c r="BD535" s="114">
        <f t="shared" si="478"/>
        <v>-12399590</v>
      </c>
      <c r="BE535" s="114">
        <f t="shared" si="479"/>
        <v>-12399590</v>
      </c>
    </row>
    <row r="536" spans="1:57" s="73" customFormat="1" ht="14.25" customHeight="1">
      <c r="A536" s="61" t="s">
        <v>1178</v>
      </c>
      <c r="B536" s="61" t="s">
        <v>969</v>
      </c>
      <c r="C536" s="94" t="s">
        <v>674</v>
      </c>
      <c r="D536" s="94" t="s">
        <v>60</v>
      </c>
      <c r="E536" s="94" t="s">
        <v>102</v>
      </c>
      <c r="F536" s="61" t="s">
        <v>1421</v>
      </c>
      <c r="G536" s="61" t="s">
        <v>674</v>
      </c>
      <c r="H536" s="61" t="s">
        <v>674</v>
      </c>
      <c r="I536" s="61" t="s">
        <v>674</v>
      </c>
      <c r="J536" s="64">
        <v>80131500</v>
      </c>
      <c r="K536" s="148" t="s">
        <v>1422</v>
      </c>
      <c r="L536" s="148" t="s">
        <v>96</v>
      </c>
      <c r="M536" s="63" t="s">
        <v>1423</v>
      </c>
      <c r="N536" s="148" t="s">
        <v>90</v>
      </c>
      <c r="O536" s="148" t="s">
        <v>90</v>
      </c>
      <c r="P536" s="148" t="s">
        <v>90</v>
      </c>
      <c r="Q536" s="63">
        <v>11.5</v>
      </c>
      <c r="R536" s="148" t="s">
        <v>71</v>
      </c>
      <c r="S536" s="148" t="s">
        <v>98</v>
      </c>
      <c r="T536" s="148" t="s">
        <v>73</v>
      </c>
      <c r="U536" s="83">
        <v>139469810</v>
      </c>
      <c r="V536" s="83">
        <v>139469810</v>
      </c>
      <c r="W536" s="148" t="s">
        <v>74</v>
      </c>
      <c r="X536" s="148" t="s">
        <v>65</v>
      </c>
      <c r="Y536" s="148" t="s">
        <v>1182</v>
      </c>
      <c r="Z536" s="148" t="s">
        <v>1418</v>
      </c>
      <c r="AA536" s="61">
        <v>6012220601</v>
      </c>
      <c r="AB536" s="148" t="s">
        <v>101</v>
      </c>
      <c r="AC536" s="79">
        <v>139469810</v>
      </c>
      <c r="AD536" s="79">
        <v>11622484</v>
      </c>
      <c r="AE536" s="70"/>
      <c r="AF536" s="79">
        <v>11622484</v>
      </c>
      <c r="AG536" s="70"/>
      <c r="AH536" s="79">
        <v>11622484</v>
      </c>
      <c r="AI536" s="70"/>
      <c r="AJ536" s="79">
        <v>11622484</v>
      </c>
      <c r="AK536" s="70"/>
      <c r="AL536" s="79">
        <v>11622484</v>
      </c>
      <c r="AM536" s="70"/>
      <c r="AN536" s="79">
        <v>11622484</v>
      </c>
      <c r="AO536" s="70"/>
      <c r="AP536" s="79">
        <v>11622484</v>
      </c>
      <c r="AQ536" s="70"/>
      <c r="AR536" s="79">
        <v>11622484</v>
      </c>
      <c r="AS536" s="70"/>
      <c r="AT536" s="79">
        <v>11622484</v>
      </c>
      <c r="AU536" s="70"/>
      <c r="AV536" s="79">
        <v>11622484</v>
      </c>
      <c r="AW536" s="70"/>
      <c r="AX536" s="79">
        <v>11622484</v>
      </c>
      <c r="AY536" s="70"/>
      <c r="AZ536" s="79">
        <v>11622486</v>
      </c>
      <c r="BA536" s="70">
        <f t="shared" ref="BA536:BB536" si="532">AC536+AE536+AG536+AI536+AK536+AM536+AO536+AQ536+AS536+AU536+AW536+AY536</f>
        <v>139469810</v>
      </c>
      <c r="BB536" s="70">
        <f t="shared" si="532"/>
        <v>139469810</v>
      </c>
      <c r="BC536" s="71">
        <f t="shared" si="477"/>
        <v>0</v>
      </c>
      <c r="BD536" s="72">
        <f t="shared" si="478"/>
        <v>0</v>
      </c>
      <c r="BE536" s="72">
        <f t="shared" si="479"/>
        <v>0</v>
      </c>
    </row>
    <row r="537" spans="1:57" s="73" customFormat="1" ht="14.25" customHeight="1">
      <c r="A537" s="61" t="s">
        <v>1178</v>
      </c>
      <c r="B537" s="61" t="s">
        <v>969</v>
      </c>
      <c r="C537" s="94" t="s">
        <v>674</v>
      </c>
      <c r="D537" s="94" t="s">
        <v>60</v>
      </c>
      <c r="E537" s="94" t="s">
        <v>102</v>
      </c>
      <c r="F537" s="61" t="s">
        <v>1424</v>
      </c>
      <c r="G537" s="61" t="s">
        <v>674</v>
      </c>
      <c r="H537" s="61" t="s">
        <v>674</v>
      </c>
      <c r="I537" s="61" t="s">
        <v>674</v>
      </c>
      <c r="J537" s="64">
        <v>80111620</v>
      </c>
      <c r="K537" s="148" t="s">
        <v>1380</v>
      </c>
      <c r="L537" s="148" t="s">
        <v>82</v>
      </c>
      <c r="M537" s="148" t="s">
        <v>1425</v>
      </c>
      <c r="N537" s="148" t="s">
        <v>90</v>
      </c>
      <c r="O537" s="148" t="s">
        <v>90</v>
      </c>
      <c r="P537" s="148" t="s">
        <v>90</v>
      </c>
      <c r="Q537" s="63">
        <v>10</v>
      </c>
      <c r="R537" s="148" t="s">
        <v>71</v>
      </c>
      <c r="S537" s="148" t="s">
        <v>72</v>
      </c>
      <c r="T537" s="148" t="s">
        <v>73</v>
      </c>
      <c r="U537" s="83">
        <v>74369600</v>
      </c>
      <c r="V537" s="83">
        <v>74369600</v>
      </c>
      <c r="W537" s="148" t="s">
        <v>74</v>
      </c>
      <c r="X537" s="148" t="s">
        <v>65</v>
      </c>
      <c r="Y537" s="148" t="s">
        <v>1257</v>
      </c>
      <c r="Z537" s="148" t="s">
        <v>1258</v>
      </c>
      <c r="AA537" s="61">
        <v>6012220601</v>
      </c>
      <c r="AB537" s="148" t="s">
        <v>1259</v>
      </c>
      <c r="AC537" s="79">
        <v>74369600</v>
      </c>
      <c r="AD537" s="70"/>
      <c r="AE537" s="70"/>
      <c r="AF537" s="79">
        <v>3718480</v>
      </c>
      <c r="AG537" s="70"/>
      <c r="AH537" s="79">
        <v>7436960</v>
      </c>
      <c r="AI537" s="70"/>
      <c r="AJ537" s="79">
        <v>7436960</v>
      </c>
      <c r="AK537" s="70"/>
      <c r="AL537" s="79">
        <v>7436960</v>
      </c>
      <c r="AM537" s="70"/>
      <c r="AN537" s="79">
        <v>7436960</v>
      </c>
      <c r="AO537" s="70"/>
      <c r="AP537" s="79">
        <v>7436960</v>
      </c>
      <c r="AQ537" s="70"/>
      <c r="AR537" s="79">
        <v>7436960</v>
      </c>
      <c r="AS537" s="70"/>
      <c r="AT537" s="79">
        <v>7436960</v>
      </c>
      <c r="AU537" s="70"/>
      <c r="AV537" s="79">
        <v>7436960</v>
      </c>
      <c r="AW537" s="70"/>
      <c r="AX537" s="79">
        <v>7436960</v>
      </c>
      <c r="AY537" s="70"/>
      <c r="AZ537" s="79">
        <v>3718480</v>
      </c>
      <c r="BA537" s="70">
        <f t="shared" ref="BA537:BB537" si="533">AC537+AE537+AG537+AI537+AK537+AM537+AO537+AQ537+AS537+AU537+AW537+AY537</f>
        <v>74369600</v>
      </c>
      <c r="BB537" s="70">
        <f t="shared" si="533"/>
        <v>74369600</v>
      </c>
      <c r="BC537" s="71">
        <f t="shared" si="477"/>
        <v>0</v>
      </c>
      <c r="BD537" s="72">
        <f t="shared" si="478"/>
        <v>0</v>
      </c>
      <c r="BE537" s="72">
        <f t="shared" si="479"/>
        <v>0</v>
      </c>
    </row>
    <row r="538" spans="1:57" s="73" customFormat="1" ht="14.25" customHeight="1">
      <c r="A538" s="61" t="s">
        <v>1178</v>
      </c>
      <c r="B538" s="61" t="s">
        <v>969</v>
      </c>
      <c r="C538" s="94" t="s">
        <v>674</v>
      </c>
      <c r="D538" s="94" t="s">
        <v>60</v>
      </c>
      <c r="E538" s="94" t="s">
        <v>102</v>
      </c>
      <c r="F538" s="61" t="s">
        <v>1426</v>
      </c>
      <c r="G538" s="61" t="s">
        <v>674</v>
      </c>
      <c r="H538" s="61" t="s">
        <v>674</v>
      </c>
      <c r="I538" s="61" t="s">
        <v>674</v>
      </c>
      <c r="J538" s="64">
        <v>80111620</v>
      </c>
      <c r="K538" s="148" t="s">
        <v>1283</v>
      </c>
      <c r="L538" s="148" t="s">
        <v>82</v>
      </c>
      <c r="M538" s="63" t="s">
        <v>1427</v>
      </c>
      <c r="N538" s="148" t="s">
        <v>90</v>
      </c>
      <c r="O538" s="148" t="s">
        <v>90</v>
      </c>
      <c r="P538" s="148" t="s">
        <v>90</v>
      </c>
      <c r="Q538" s="63">
        <v>10.5</v>
      </c>
      <c r="R538" s="148" t="s">
        <v>71</v>
      </c>
      <c r="S538" s="148" t="s">
        <v>72</v>
      </c>
      <c r="T538" s="148" t="s">
        <v>73</v>
      </c>
      <c r="U538" s="83">
        <v>35622510</v>
      </c>
      <c r="V538" s="83">
        <v>35622510</v>
      </c>
      <c r="W538" s="148" t="s">
        <v>74</v>
      </c>
      <c r="X538" s="148" t="s">
        <v>65</v>
      </c>
      <c r="Y538" s="148" t="s">
        <v>1257</v>
      </c>
      <c r="Z538" s="148" t="s">
        <v>1258</v>
      </c>
      <c r="AA538" s="61">
        <v>6012220601</v>
      </c>
      <c r="AB538" s="148" t="s">
        <v>1259</v>
      </c>
      <c r="AC538" s="79">
        <v>35622510</v>
      </c>
      <c r="AD538" s="70"/>
      <c r="AE538" s="70"/>
      <c r="AF538" s="79">
        <v>1658370</v>
      </c>
      <c r="AG538" s="70"/>
      <c r="AH538" s="79">
        <v>3316740</v>
      </c>
      <c r="AI538" s="70"/>
      <c r="AJ538" s="79">
        <v>3316740</v>
      </c>
      <c r="AK538" s="70"/>
      <c r="AL538" s="79">
        <v>3316740</v>
      </c>
      <c r="AM538" s="70"/>
      <c r="AN538" s="79">
        <v>3316740</v>
      </c>
      <c r="AO538" s="70"/>
      <c r="AP538" s="79">
        <v>3316740</v>
      </c>
      <c r="AQ538" s="70"/>
      <c r="AR538" s="79">
        <v>3316740</v>
      </c>
      <c r="AS538" s="70"/>
      <c r="AT538" s="79">
        <v>3316740</v>
      </c>
      <c r="AU538" s="70"/>
      <c r="AV538" s="79">
        <v>3316740</v>
      </c>
      <c r="AW538" s="70"/>
      <c r="AX538" s="79">
        <v>3316740</v>
      </c>
      <c r="AY538" s="70"/>
      <c r="AZ538" s="79">
        <v>4113480</v>
      </c>
      <c r="BA538" s="70">
        <f t="shared" ref="BA538:BB538" si="534">AC538+AE538+AG538+AI538+AK538+AM538+AO538+AQ538+AS538+AU538+AW538+AY538</f>
        <v>35622510</v>
      </c>
      <c r="BB538" s="70">
        <f t="shared" si="534"/>
        <v>35622510</v>
      </c>
      <c r="BC538" s="71">
        <f t="shared" si="477"/>
        <v>0</v>
      </c>
      <c r="BD538" s="72">
        <f t="shared" si="478"/>
        <v>0</v>
      </c>
      <c r="BE538" s="72">
        <f t="shared" si="479"/>
        <v>0</v>
      </c>
    </row>
    <row r="539" spans="1:57" s="73" customFormat="1" ht="14.25" customHeight="1">
      <c r="A539" s="61" t="s">
        <v>1178</v>
      </c>
      <c r="B539" s="61" t="s">
        <v>969</v>
      </c>
      <c r="C539" s="94" t="s">
        <v>674</v>
      </c>
      <c r="D539" s="94" t="s">
        <v>60</v>
      </c>
      <c r="E539" s="94" t="s">
        <v>102</v>
      </c>
      <c r="F539" s="61" t="s">
        <v>1428</v>
      </c>
      <c r="G539" s="61" t="s">
        <v>674</v>
      </c>
      <c r="H539" s="61" t="s">
        <v>674</v>
      </c>
      <c r="I539" s="61" t="s">
        <v>674</v>
      </c>
      <c r="J539" s="171" t="s">
        <v>644</v>
      </c>
      <c r="K539" s="148" t="s">
        <v>1429</v>
      </c>
      <c r="L539" s="148" t="s">
        <v>128</v>
      </c>
      <c r="M539" s="148" t="s">
        <v>1430</v>
      </c>
      <c r="N539" s="148" t="s">
        <v>90</v>
      </c>
      <c r="O539" s="148" t="s">
        <v>90</v>
      </c>
      <c r="P539" s="148" t="s">
        <v>90</v>
      </c>
      <c r="Q539" s="63">
        <v>11.5</v>
      </c>
      <c r="R539" s="148" t="s">
        <v>71</v>
      </c>
      <c r="S539" s="148" t="s">
        <v>206</v>
      </c>
      <c r="T539" s="148" t="s">
        <v>73</v>
      </c>
      <c r="U539" s="83">
        <v>30000000</v>
      </c>
      <c r="V539" s="83">
        <v>30000000</v>
      </c>
      <c r="W539" s="148" t="s">
        <v>74</v>
      </c>
      <c r="X539" s="148" t="s">
        <v>65</v>
      </c>
      <c r="Y539" s="148" t="s">
        <v>1182</v>
      </c>
      <c r="Z539" s="148" t="s">
        <v>1418</v>
      </c>
      <c r="AA539" s="61">
        <v>6012220601</v>
      </c>
      <c r="AB539" s="148" t="s">
        <v>101</v>
      </c>
      <c r="AC539" s="79">
        <v>30000000</v>
      </c>
      <c r="AD539" s="79">
        <v>2500000</v>
      </c>
      <c r="AE539" s="70"/>
      <c r="AF539" s="79">
        <v>2500000</v>
      </c>
      <c r="AG539" s="70"/>
      <c r="AH539" s="79">
        <v>2500000</v>
      </c>
      <c r="AI539" s="70"/>
      <c r="AJ539" s="79">
        <v>2500000</v>
      </c>
      <c r="AK539" s="70"/>
      <c r="AL539" s="79">
        <v>2500000</v>
      </c>
      <c r="AM539" s="70"/>
      <c r="AN539" s="79">
        <v>2500000</v>
      </c>
      <c r="AO539" s="70"/>
      <c r="AP539" s="79">
        <v>2500000</v>
      </c>
      <c r="AQ539" s="70"/>
      <c r="AR539" s="79">
        <v>2500000</v>
      </c>
      <c r="AS539" s="70"/>
      <c r="AT539" s="79">
        <v>2500000</v>
      </c>
      <c r="AU539" s="70"/>
      <c r="AV539" s="79">
        <v>2500000</v>
      </c>
      <c r="AW539" s="70"/>
      <c r="AX539" s="79">
        <v>2500000</v>
      </c>
      <c r="AY539" s="70"/>
      <c r="AZ539" s="79">
        <v>2500000</v>
      </c>
      <c r="BA539" s="70">
        <f t="shared" ref="BA539:BB539" si="535">AC539+AE539+AG539+AI539+AK539+AM539+AO539+AQ539+AS539+AU539+AW539+AY539</f>
        <v>30000000</v>
      </c>
      <c r="BB539" s="70">
        <f t="shared" si="535"/>
        <v>30000000</v>
      </c>
      <c r="BC539" s="71">
        <f t="shared" si="477"/>
        <v>0</v>
      </c>
      <c r="BD539" s="72">
        <f t="shared" si="478"/>
        <v>0</v>
      </c>
      <c r="BE539" s="72">
        <f t="shared" si="479"/>
        <v>0</v>
      </c>
    </row>
    <row r="540" spans="1:57" s="73" customFormat="1" ht="14.25" customHeight="1">
      <c r="A540" s="61" t="s">
        <v>1178</v>
      </c>
      <c r="B540" s="61" t="s">
        <v>969</v>
      </c>
      <c r="C540" s="94" t="s">
        <v>674</v>
      </c>
      <c r="D540" s="94" t="s">
        <v>60</v>
      </c>
      <c r="E540" s="94" t="s">
        <v>102</v>
      </c>
      <c r="F540" s="61" t="s">
        <v>1431</v>
      </c>
      <c r="G540" s="61" t="s">
        <v>674</v>
      </c>
      <c r="H540" s="61" t="s">
        <v>674</v>
      </c>
      <c r="I540" s="61" t="s">
        <v>674</v>
      </c>
      <c r="J540" s="64">
        <v>80111620</v>
      </c>
      <c r="K540" s="148" t="s">
        <v>1283</v>
      </c>
      <c r="L540" s="148" t="s">
        <v>82</v>
      </c>
      <c r="M540" s="148" t="s">
        <v>1432</v>
      </c>
      <c r="N540" s="148" t="s">
        <v>70</v>
      </c>
      <c r="O540" s="148" t="s">
        <v>70</v>
      </c>
      <c r="P540" s="148" t="s">
        <v>70</v>
      </c>
      <c r="Q540" s="63">
        <v>5.5</v>
      </c>
      <c r="R540" s="148" t="s">
        <v>71</v>
      </c>
      <c r="S540" s="148" t="s">
        <v>72</v>
      </c>
      <c r="T540" s="148" t="s">
        <v>73</v>
      </c>
      <c r="U540" s="83">
        <v>19019000</v>
      </c>
      <c r="V540" s="83">
        <v>19019000</v>
      </c>
      <c r="W540" s="63" t="s">
        <v>74</v>
      </c>
      <c r="X540" s="63" t="s">
        <v>65</v>
      </c>
      <c r="Y540" s="148" t="s">
        <v>976</v>
      </c>
      <c r="Z540" s="148" t="s">
        <v>977</v>
      </c>
      <c r="AA540" s="61">
        <v>6012220601</v>
      </c>
      <c r="AB540" s="148" t="s">
        <v>978</v>
      </c>
      <c r="AC540" s="79"/>
      <c r="AD540" s="70"/>
      <c r="AE540" s="70"/>
      <c r="AF540" s="70"/>
      <c r="AG540" s="70"/>
      <c r="AH540" s="70"/>
      <c r="AI540" s="70"/>
      <c r="AJ540" s="70"/>
      <c r="AK540" s="70"/>
      <c r="AL540" s="70"/>
      <c r="AM540" s="70"/>
      <c r="AN540" s="70"/>
      <c r="AO540" s="71">
        <v>19019000</v>
      </c>
      <c r="AP540" s="70"/>
      <c r="AQ540" s="70"/>
      <c r="AR540" s="79">
        <v>1729000</v>
      </c>
      <c r="AS540" s="70"/>
      <c r="AT540" s="79">
        <v>3458000</v>
      </c>
      <c r="AU540" s="70"/>
      <c r="AV540" s="79">
        <v>3458000</v>
      </c>
      <c r="AW540" s="70"/>
      <c r="AX540" s="79">
        <v>3458000</v>
      </c>
      <c r="AY540" s="70"/>
      <c r="AZ540" s="79">
        <v>6916000</v>
      </c>
      <c r="BA540" s="70">
        <f t="shared" ref="BA540:BB540" si="536">AC540+AE540+AG540+AI540+AK540+AM540+AO540+AQ540+AS540+AU540+AW540+AY540</f>
        <v>19019000</v>
      </c>
      <c r="BB540" s="70">
        <f t="shared" si="536"/>
        <v>19019000</v>
      </c>
      <c r="BC540" s="71">
        <f t="shared" si="477"/>
        <v>0</v>
      </c>
      <c r="BD540" s="72">
        <f t="shared" si="478"/>
        <v>0</v>
      </c>
      <c r="BE540" s="72">
        <f t="shared" si="479"/>
        <v>0</v>
      </c>
    </row>
    <row r="541" spans="1:57" s="73" customFormat="1" ht="14.25" customHeight="1">
      <c r="A541" s="61" t="s">
        <v>1178</v>
      </c>
      <c r="B541" s="61" t="s">
        <v>969</v>
      </c>
      <c r="C541" s="94" t="s">
        <v>674</v>
      </c>
      <c r="D541" s="94" t="s">
        <v>60</v>
      </c>
      <c r="E541" s="94" t="s">
        <v>102</v>
      </c>
      <c r="F541" s="63" t="s">
        <v>1433</v>
      </c>
      <c r="G541" s="61" t="s">
        <v>674</v>
      </c>
      <c r="H541" s="61" t="s">
        <v>674</v>
      </c>
      <c r="I541" s="61" t="s">
        <v>674</v>
      </c>
      <c r="J541" s="64">
        <v>80111620</v>
      </c>
      <c r="K541" s="148" t="s">
        <v>1380</v>
      </c>
      <c r="L541" s="148" t="s">
        <v>82</v>
      </c>
      <c r="M541" s="148" t="s">
        <v>1434</v>
      </c>
      <c r="N541" s="148" t="s">
        <v>84</v>
      </c>
      <c r="O541" s="148" t="s">
        <v>84</v>
      </c>
      <c r="P541" s="148" t="s">
        <v>84</v>
      </c>
      <c r="Q541" s="63">
        <v>10</v>
      </c>
      <c r="R541" s="148" t="s">
        <v>71</v>
      </c>
      <c r="S541" s="148" t="s">
        <v>72</v>
      </c>
      <c r="T541" s="148" t="s">
        <v>73</v>
      </c>
      <c r="U541" s="83">
        <v>45250000</v>
      </c>
      <c r="V541" s="83">
        <v>45250000</v>
      </c>
      <c r="W541" s="63" t="s">
        <v>74</v>
      </c>
      <c r="X541" s="63" t="s">
        <v>65</v>
      </c>
      <c r="Y541" s="148" t="s">
        <v>976</v>
      </c>
      <c r="Z541" s="148" t="s">
        <v>977</v>
      </c>
      <c r="AA541" s="61">
        <v>6012220601</v>
      </c>
      <c r="AB541" s="148" t="s">
        <v>978</v>
      </c>
      <c r="AC541" s="70"/>
      <c r="AD541" s="70"/>
      <c r="AE541" s="79">
        <v>45250000</v>
      </c>
      <c r="AF541" s="70"/>
      <c r="AG541" s="70"/>
      <c r="AH541" s="79">
        <v>4525000</v>
      </c>
      <c r="AI541" s="70"/>
      <c r="AJ541" s="79">
        <v>4525000</v>
      </c>
      <c r="AK541" s="70"/>
      <c r="AL541" s="79">
        <v>4525000</v>
      </c>
      <c r="AM541" s="70"/>
      <c r="AN541" s="79">
        <v>4525000</v>
      </c>
      <c r="AO541" s="70"/>
      <c r="AP541" s="79">
        <v>4525000</v>
      </c>
      <c r="AQ541" s="70"/>
      <c r="AR541" s="79">
        <v>4525000</v>
      </c>
      <c r="AS541" s="70"/>
      <c r="AT541" s="79">
        <v>4525000</v>
      </c>
      <c r="AU541" s="70"/>
      <c r="AV541" s="79">
        <v>4525000</v>
      </c>
      <c r="AW541" s="70"/>
      <c r="AX541" s="79">
        <v>4525000</v>
      </c>
      <c r="AY541" s="70"/>
      <c r="AZ541" s="79">
        <v>4525000</v>
      </c>
      <c r="BA541" s="70">
        <f t="shared" ref="BA541:BB541" si="537">AC541+AE541+AG541+AI541+AK541+AM541+AO541+AQ541+AS541+AU541+AW541+AY541</f>
        <v>45250000</v>
      </c>
      <c r="BB541" s="70">
        <f t="shared" si="537"/>
        <v>45250000</v>
      </c>
      <c r="BC541" s="71">
        <f t="shared" si="477"/>
        <v>0</v>
      </c>
      <c r="BD541" s="72">
        <f t="shared" si="478"/>
        <v>0</v>
      </c>
      <c r="BE541" s="72">
        <f t="shared" si="479"/>
        <v>0</v>
      </c>
    </row>
    <row r="542" spans="1:57" s="73" customFormat="1" ht="14.25" customHeight="1">
      <c r="A542" s="61" t="s">
        <v>1178</v>
      </c>
      <c r="B542" s="61" t="s">
        <v>969</v>
      </c>
      <c r="C542" s="94" t="s">
        <v>674</v>
      </c>
      <c r="D542" s="94" t="s">
        <v>60</v>
      </c>
      <c r="E542" s="94" t="s">
        <v>102</v>
      </c>
      <c r="F542" s="63" t="s">
        <v>1435</v>
      </c>
      <c r="G542" s="61" t="s">
        <v>674</v>
      </c>
      <c r="H542" s="61" t="s">
        <v>674</v>
      </c>
      <c r="I542" s="61" t="s">
        <v>674</v>
      </c>
      <c r="J542" s="64" t="s">
        <v>65</v>
      </c>
      <c r="K542" s="63" t="s">
        <v>1414</v>
      </c>
      <c r="L542" s="63" t="s">
        <v>1436</v>
      </c>
      <c r="M542" s="63" t="s">
        <v>1437</v>
      </c>
      <c r="N542" s="152" t="s">
        <v>674</v>
      </c>
      <c r="O542" s="152" t="s">
        <v>674</v>
      </c>
      <c r="P542" s="152" t="s">
        <v>674</v>
      </c>
      <c r="Q542" s="152" t="s">
        <v>674</v>
      </c>
      <c r="R542" s="63" t="s">
        <v>65</v>
      </c>
      <c r="S542" s="63" t="s">
        <v>65</v>
      </c>
      <c r="T542" s="63" t="s">
        <v>73</v>
      </c>
      <c r="U542" s="83">
        <v>16984554</v>
      </c>
      <c r="V542" s="83">
        <v>16984554</v>
      </c>
      <c r="W542" s="63" t="s">
        <v>74</v>
      </c>
      <c r="X542" s="63" t="s">
        <v>65</v>
      </c>
      <c r="Y542" s="63" t="s">
        <v>976</v>
      </c>
      <c r="Z542" s="63" t="s">
        <v>977</v>
      </c>
      <c r="AA542" s="61">
        <v>6012220601</v>
      </c>
      <c r="AB542" s="63" t="s">
        <v>978</v>
      </c>
      <c r="AC542" s="83">
        <v>77873</v>
      </c>
      <c r="AD542" s="83">
        <v>77873</v>
      </c>
      <c r="AE542" s="83">
        <v>269644</v>
      </c>
      <c r="AF542" s="83">
        <v>269644</v>
      </c>
      <c r="AG542" s="83">
        <v>1286791</v>
      </c>
      <c r="AH542" s="83">
        <v>1286791</v>
      </c>
      <c r="AI542" s="83">
        <v>1363831</v>
      </c>
      <c r="AJ542" s="83">
        <v>1363831</v>
      </c>
      <c r="AK542" s="83">
        <v>1983323</v>
      </c>
      <c r="AL542" s="83">
        <v>1983323</v>
      </c>
      <c r="AM542" s="83">
        <v>1363831</v>
      </c>
      <c r="AN542" s="83">
        <v>1363831</v>
      </c>
      <c r="AO542" s="83">
        <v>1363831</v>
      </c>
      <c r="AP542" s="83">
        <v>1363831</v>
      </c>
      <c r="AQ542" s="83">
        <v>2189820</v>
      </c>
      <c r="AR542" s="83">
        <v>2189820</v>
      </c>
      <c r="AS542" s="83">
        <v>1363831</v>
      </c>
      <c r="AT542" s="83">
        <v>1363831</v>
      </c>
      <c r="AU542" s="83">
        <v>1363831</v>
      </c>
      <c r="AV542" s="83">
        <v>1363831</v>
      </c>
      <c r="AW542" s="83">
        <v>1363831</v>
      </c>
      <c r="AX542" s="83">
        <v>1363831</v>
      </c>
      <c r="AY542" s="83">
        <v>2994117</v>
      </c>
      <c r="AZ542" s="83">
        <v>2994117</v>
      </c>
      <c r="BA542" s="70">
        <f t="shared" ref="BA542:BB542" si="538">AC542+AE542+AG542+AI542+AK542+AM542+AO542+AQ542+AS542+AU542+AW542+AY542</f>
        <v>16984554</v>
      </c>
      <c r="BB542" s="70">
        <f t="shared" si="538"/>
        <v>16984554</v>
      </c>
      <c r="BC542" s="71">
        <f t="shared" si="477"/>
        <v>0</v>
      </c>
      <c r="BD542" s="72">
        <f t="shared" si="478"/>
        <v>0</v>
      </c>
      <c r="BE542" s="72">
        <f t="shared" si="479"/>
        <v>0</v>
      </c>
    </row>
    <row r="543" spans="1:57" s="73" customFormat="1" ht="15.75" customHeight="1">
      <c r="A543" s="61" t="s">
        <v>1178</v>
      </c>
      <c r="B543" s="61" t="s">
        <v>969</v>
      </c>
      <c r="C543" s="94" t="s">
        <v>674</v>
      </c>
      <c r="D543" s="94" t="s">
        <v>60</v>
      </c>
      <c r="E543" s="94">
        <v>12</v>
      </c>
      <c r="F543" s="63" t="s">
        <v>1438</v>
      </c>
      <c r="G543" s="63" t="s">
        <v>674</v>
      </c>
      <c r="H543" s="63" t="s">
        <v>674</v>
      </c>
      <c r="I543" s="61" t="s">
        <v>674</v>
      </c>
      <c r="J543" s="64">
        <v>80111620</v>
      </c>
      <c r="K543" s="148" t="s">
        <v>1283</v>
      </c>
      <c r="L543" s="148" t="s">
        <v>82</v>
      </c>
      <c r="M543" s="148" t="s">
        <v>1439</v>
      </c>
      <c r="N543" s="148" t="s">
        <v>85</v>
      </c>
      <c r="O543" s="148" t="s">
        <v>85</v>
      </c>
      <c r="P543" s="148" t="s">
        <v>85</v>
      </c>
      <c r="Q543" s="63">
        <v>9.4</v>
      </c>
      <c r="R543" s="148" t="s">
        <v>71</v>
      </c>
      <c r="S543" s="148" t="s">
        <v>72</v>
      </c>
      <c r="T543" s="63" t="s">
        <v>73</v>
      </c>
      <c r="U543" s="83">
        <v>35670180</v>
      </c>
      <c r="V543" s="83">
        <v>35670180</v>
      </c>
      <c r="W543" s="63" t="s">
        <v>74</v>
      </c>
      <c r="X543" s="63" t="s">
        <v>65</v>
      </c>
      <c r="Y543" s="63" t="s">
        <v>976</v>
      </c>
      <c r="Z543" s="63" t="s">
        <v>977</v>
      </c>
      <c r="AA543" s="61">
        <v>6012220601</v>
      </c>
      <c r="AB543" s="63" t="s">
        <v>978</v>
      </c>
      <c r="AC543" s="79">
        <v>0</v>
      </c>
      <c r="AD543" s="79">
        <v>0</v>
      </c>
      <c r="AE543" s="79">
        <v>0</v>
      </c>
      <c r="AF543" s="79">
        <v>0</v>
      </c>
      <c r="AG543" s="79">
        <v>35670180</v>
      </c>
      <c r="AH543" s="70"/>
      <c r="AI543" s="79">
        <v>0</v>
      </c>
      <c r="AJ543" s="79">
        <v>1517880</v>
      </c>
      <c r="AK543" s="79">
        <v>0</v>
      </c>
      <c r="AL543" s="79">
        <v>3794700</v>
      </c>
      <c r="AM543" s="79">
        <v>0</v>
      </c>
      <c r="AN543" s="79">
        <v>3794700</v>
      </c>
      <c r="AO543" s="79">
        <v>0</v>
      </c>
      <c r="AP543" s="79">
        <v>3794700</v>
      </c>
      <c r="AQ543" s="79">
        <v>0</v>
      </c>
      <c r="AR543" s="79">
        <v>3794700</v>
      </c>
      <c r="AS543" s="79">
        <v>0</v>
      </c>
      <c r="AT543" s="79">
        <v>3794700</v>
      </c>
      <c r="AU543" s="79">
        <v>0</v>
      </c>
      <c r="AV543" s="79">
        <v>3794700</v>
      </c>
      <c r="AW543" s="79">
        <v>0</v>
      </c>
      <c r="AX543" s="79">
        <v>3794700</v>
      </c>
      <c r="AY543" s="79">
        <v>0</v>
      </c>
      <c r="AZ543" s="79">
        <v>7589400</v>
      </c>
      <c r="BA543" s="70">
        <f t="shared" ref="BA543:BB543" si="539">AC543+AE543+AG543+AI543+AK543+AM543+AO543+AQ543+AS543+AU543+AW543+AY543</f>
        <v>35670180</v>
      </c>
      <c r="BB543" s="70">
        <f t="shared" si="539"/>
        <v>35670180</v>
      </c>
      <c r="BC543" s="71">
        <f t="shared" si="477"/>
        <v>0</v>
      </c>
      <c r="BD543" s="72">
        <f t="shared" si="478"/>
        <v>0</v>
      </c>
      <c r="BE543" s="72">
        <f t="shared" si="479"/>
        <v>0</v>
      </c>
    </row>
    <row r="544" spans="1:57" s="73" customFormat="1" ht="15.75" customHeight="1">
      <c r="A544" s="61" t="s">
        <v>1178</v>
      </c>
      <c r="B544" s="61" t="s">
        <v>969</v>
      </c>
      <c r="C544" s="94" t="s">
        <v>674</v>
      </c>
      <c r="D544" s="94" t="s">
        <v>60</v>
      </c>
      <c r="E544" s="94">
        <v>13</v>
      </c>
      <c r="F544" s="63" t="s">
        <v>1440</v>
      </c>
      <c r="G544" s="63" t="s">
        <v>674</v>
      </c>
      <c r="H544" s="63" t="s">
        <v>674</v>
      </c>
      <c r="I544" s="61" t="s">
        <v>674</v>
      </c>
      <c r="J544" s="64">
        <v>80111620</v>
      </c>
      <c r="K544" s="148" t="s">
        <v>1283</v>
      </c>
      <c r="L544" s="148" t="s">
        <v>82</v>
      </c>
      <c r="M544" s="148" t="s">
        <v>1441</v>
      </c>
      <c r="N544" s="148" t="s">
        <v>85</v>
      </c>
      <c r="O544" s="148" t="s">
        <v>85</v>
      </c>
      <c r="P544" s="148" t="s">
        <v>69</v>
      </c>
      <c r="Q544" s="63">
        <v>8.9</v>
      </c>
      <c r="R544" s="148" t="s">
        <v>71</v>
      </c>
      <c r="S544" s="148" t="s">
        <v>72</v>
      </c>
      <c r="T544" s="63" t="s">
        <v>73</v>
      </c>
      <c r="U544" s="83">
        <v>9489080</v>
      </c>
      <c r="V544" s="83">
        <v>9489080</v>
      </c>
      <c r="W544" s="63" t="s">
        <v>74</v>
      </c>
      <c r="X544" s="63" t="s">
        <v>65</v>
      </c>
      <c r="Y544" s="63" t="s">
        <v>976</v>
      </c>
      <c r="Z544" s="63" t="s">
        <v>977</v>
      </c>
      <c r="AA544" s="61">
        <v>6012220601</v>
      </c>
      <c r="AB544" s="63" t="s">
        <v>978</v>
      </c>
      <c r="AC544" s="79">
        <v>0</v>
      </c>
      <c r="AD544" s="79">
        <v>0</v>
      </c>
      <c r="AE544" s="79">
        <v>0</v>
      </c>
      <c r="AF544" s="79">
        <v>0</v>
      </c>
      <c r="AG544" s="79">
        <v>9489080</v>
      </c>
      <c r="AH544" s="79">
        <v>0</v>
      </c>
      <c r="AI544" s="79">
        <v>0</v>
      </c>
      <c r="AJ544" s="79">
        <v>1054342.22</v>
      </c>
      <c r="AK544" s="79">
        <v>0</v>
      </c>
      <c r="AL544" s="79">
        <v>1054342.22</v>
      </c>
      <c r="AM544" s="79">
        <v>0</v>
      </c>
      <c r="AN544" s="79">
        <v>1054342.22</v>
      </c>
      <c r="AO544" s="79">
        <v>0</v>
      </c>
      <c r="AP544" s="79">
        <v>1054342.22</v>
      </c>
      <c r="AQ544" s="79">
        <v>0</v>
      </c>
      <c r="AR544" s="79">
        <v>1054342.22</v>
      </c>
      <c r="AS544" s="79">
        <v>0</v>
      </c>
      <c r="AT544" s="79">
        <v>1054342.22</v>
      </c>
      <c r="AU544" s="79">
        <v>0</v>
      </c>
      <c r="AV544" s="79">
        <v>1054342.22</v>
      </c>
      <c r="AW544" s="79">
        <v>0</v>
      </c>
      <c r="AX544" s="79">
        <v>1054342.22</v>
      </c>
      <c r="AY544" s="79">
        <v>0</v>
      </c>
      <c r="AZ544" s="79">
        <v>1054342.22</v>
      </c>
      <c r="BA544" s="70">
        <f t="shared" ref="BA544:BB544" si="540">AC544+AE544+AG544+AI544+AK544+AM544+AO544+AQ544+AS544+AU544+AW544+AY544</f>
        <v>9489080</v>
      </c>
      <c r="BB544" s="70">
        <f t="shared" si="540"/>
        <v>9489079.9800000004</v>
      </c>
      <c r="BC544" s="71">
        <f t="shared" si="477"/>
        <v>1.9999999552965164E-2</v>
      </c>
      <c r="BD544" s="72">
        <f t="shared" si="478"/>
        <v>0</v>
      </c>
      <c r="BE544" s="72">
        <f t="shared" si="479"/>
        <v>1.9999999552965164E-2</v>
      </c>
    </row>
    <row r="545" spans="1:57" s="73" customFormat="1" ht="15.75" customHeight="1">
      <c r="A545" s="61" t="s">
        <v>1178</v>
      </c>
      <c r="B545" s="61" t="s">
        <v>969</v>
      </c>
      <c r="C545" s="94" t="s">
        <v>674</v>
      </c>
      <c r="D545" s="94" t="s">
        <v>60</v>
      </c>
      <c r="E545" s="94">
        <v>26</v>
      </c>
      <c r="F545" s="63" t="s">
        <v>1442</v>
      </c>
      <c r="G545" s="63" t="s">
        <v>674</v>
      </c>
      <c r="H545" s="63" t="s">
        <v>674</v>
      </c>
      <c r="I545" s="61" t="s">
        <v>674</v>
      </c>
      <c r="J545" s="64">
        <v>80111620</v>
      </c>
      <c r="K545" s="148" t="s">
        <v>1283</v>
      </c>
      <c r="L545" s="148" t="s">
        <v>82</v>
      </c>
      <c r="M545" s="148" t="s">
        <v>1443</v>
      </c>
      <c r="N545" s="148" t="s">
        <v>124</v>
      </c>
      <c r="O545" s="148" t="s">
        <v>124</v>
      </c>
      <c r="P545" s="148" t="s">
        <v>124</v>
      </c>
      <c r="Q545" s="63">
        <v>7</v>
      </c>
      <c r="R545" s="148" t="s">
        <v>71</v>
      </c>
      <c r="S545" s="148" t="s">
        <v>72</v>
      </c>
      <c r="T545" s="63" t="s">
        <v>73</v>
      </c>
      <c r="U545" s="83">
        <v>23326695</v>
      </c>
      <c r="V545" s="83">
        <v>23326695</v>
      </c>
      <c r="W545" s="63" t="s">
        <v>74</v>
      </c>
      <c r="X545" s="63" t="s">
        <v>65</v>
      </c>
      <c r="Y545" s="63" t="s">
        <v>976</v>
      </c>
      <c r="Z545" s="63" t="s">
        <v>977</v>
      </c>
      <c r="AA545" s="61">
        <v>6012220601</v>
      </c>
      <c r="AB545" s="63" t="s">
        <v>978</v>
      </c>
      <c r="AC545" s="79">
        <v>0</v>
      </c>
      <c r="AD545" s="79">
        <v>0</v>
      </c>
      <c r="AE545" s="79">
        <v>0</v>
      </c>
      <c r="AF545" s="79">
        <v>0</v>
      </c>
      <c r="AG545" s="79">
        <v>0</v>
      </c>
      <c r="AH545" s="79"/>
      <c r="AI545" s="79">
        <v>0</v>
      </c>
      <c r="AJ545" s="79">
        <v>0</v>
      </c>
      <c r="AK545" s="79">
        <v>23326695</v>
      </c>
      <c r="AL545" s="79">
        <v>0</v>
      </c>
      <c r="AM545" s="79">
        <v>0</v>
      </c>
      <c r="AN545" s="79">
        <v>328545</v>
      </c>
      <c r="AO545" s="79">
        <v>0</v>
      </c>
      <c r="AP545" s="79">
        <v>3285450</v>
      </c>
      <c r="AQ545" s="79">
        <v>0</v>
      </c>
      <c r="AR545" s="79">
        <v>3285450</v>
      </c>
      <c r="AS545" s="79">
        <v>0</v>
      </c>
      <c r="AT545" s="79">
        <v>3285450</v>
      </c>
      <c r="AU545" s="79">
        <v>0</v>
      </c>
      <c r="AV545" s="79">
        <v>3285450</v>
      </c>
      <c r="AW545" s="79">
        <v>0</v>
      </c>
      <c r="AX545" s="79">
        <v>3285450</v>
      </c>
      <c r="AY545" s="79">
        <v>0</v>
      </c>
      <c r="AZ545" s="79">
        <v>6570900</v>
      </c>
      <c r="BA545" s="70">
        <f t="shared" ref="BA545:BB545" si="541">AC545+AE545+AG545+AI545+AK545+AM545+AO545+AQ545+AS545+AU545+AW545+AY545</f>
        <v>23326695</v>
      </c>
      <c r="BB545" s="70">
        <f t="shared" si="541"/>
        <v>23326695</v>
      </c>
      <c r="BC545" s="71">
        <f t="shared" si="477"/>
        <v>0</v>
      </c>
      <c r="BD545" s="72">
        <f t="shared" si="478"/>
        <v>0</v>
      </c>
      <c r="BE545" s="72">
        <f t="shared" si="479"/>
        <v>0</v>
      </c>
    </row>
    <row r="546" spans="1:57" s="73" customFormat="1" ht="15.75" customHeight="1">
      <c r="A546" s="61" t="s">
        <v>1178</v>
      </c>
      <c r="B546" s="61" t="s">
        <v>969</v>
      </c>
      <c r="C546" s="94" t="s">
        <v>674</v>
      </c>
      <c r="D546" s="94" t="s">
        <v>60</v>
      </c>
      <c r="E546" s="94">
        <v>26</v>
      </c>
      <c r="F546" s="63" t="s">
        <v>1444</v>
      </c>
      <c r="G546" s="63" t="s">
        <v>674</v>
      </c>
      <c r="H546" s="63" t="s">
        <v>674</v>
      </c>
      <c r="I546" s="61" t="s">
        <v>674</v>
      </c>
      <c r="J546" s="64">
        <v>80111620</v>
      </c>
      <c r="K546" s="148" t="s">
        <v>1283</v>
      </c>
      <c r="L546" s="148" t="s">
        <v>82</v>
      </c>
      <c r="M546" s="148" t="s">
        <v>1445</v>
      </c>
      <c r="N546" s="148" t="s">
        <v>125</v>
      </c>
      <c r="O546" s="148" t="s">
        <v>125</v>
      </c>
      <c r="P546" s="148" t="s">
        <v>125</v>
      </c>
      <c r="Q546" s="63">
        <v>7</v>
      </c>
      <c r="R546" s="148" t="s">
        <v>71</v>
      </c>
      <c r="S546" s="148" t="s">
        <v>72</v>
      </c>
      <c r="T546" s="63" t="s">
        <v>73</v>
      </c>
      <c r="U546" s="83">
        <v>22669605</v>
      </c>
      <c r="V546" s="83">
        <v>22669605</v>
      </c>
      <c r="W546" s="63" t="s">
        <v>74</v>
      </c>
      <c r="X546" s="63" t="s">
        <v>65</v>
      </c>
      <c r="Y546" s="63" t="s">
        <v>976</v>
      </c>
      <c r="Z546" s="63" t="s">
        <v>977</v>
      </c>
      <c r="AA546" s="61">
        <v>6012220601</v>
      </c>
      <c r="AB546" s="63" t="s">
        <v>978</v>
      </c>
      <c r="AC546" s="79">
        <v>0</v>
      </c>
      <c r="AD546" s="79">
        <v>0</v>
      </c>
      <c r="AE546" s="79">
        <v>0</v>
      </c>
      <c r="AF546" s="79">
        <v>0</v>
      </c>
      <c r="AG546" s="79">
        <v>0</v>
      </c>
      <c r="AH546" s="79"/>
      <c r="AI546" s="79">
        <v>0</v>
      </c>
      <c r="AJ546" s="79">
        <v>0</v>
      </c>
      <c r="AK546" s="79">
        <v>0</v>
      </c>
      <c r="AL546" s="79">
        <v>0</v>
      </c>
      <c r="AM546" s="79">
        <v>22669605</v>
      </c>
      <c r="AN546" s="79">
        <v>0</v>
      </c>
      <c r="AO546" s="79">
        <v>0</v>
      </c>
      <c r="AP546" s="79">
        <v>2956905</v>
      </c>
      <c r="AQ546" s="79">
        <v>0</v>
      </c>
      <c r="AR546" s="79">
        <v>3285450</v>
      </c>
      <c r="AS546" s="79">
        <v>0</v>
      </c>
      <c r="AT546" s="79">
        <v>3285450</v>
      </c>
      <c r="AU546" s="79">
        <v>0</v>
      </c>
      <c r="AV546" s="79">
        <v>3285450</v>
      </c>
      <c r="AW546" s="79">
        <v>0</v>
      </c>
      <c r="AX546" s="79">
        <v>3285450</v>
      </c>
      <c r="AY546" s="79">
        <v>0</v>
      </c>
      <c r="AZ546" s="79">
        <v>6570900</v>
      </c>
      <c r="BA546" s="70">
        <f t="shared" ref="BA546:BB546" si="542">AC546+AE546+AG546+AI546+AK546+AM546+AO546+AQ546+AS546+AU546+AW546+AY546</f>
        <v>22669605</v>
      </c>
      <c r="BB546" s="70">
        <f t="shared" si="542"/>
        <v>22669605</v>
      </c>
      <c r="BC546" s="71">
        <f t="shared" si="477"/>
        <v>0</v>
      </c>
      <c r="BD546" s="72">
        <f t="shared" si="478"/>
        <v>0</v>
      </c>
      <c r="BE546" s="72">
        <f t="shared" si="479"/>
        <v>0</v>
      </c>
    </row>
    <row r="547" spans="1:57" s="73" customFormat="1" ht="15.75" customHeight="1">
      <c r="A547" s="61" t="s">
        <v>1178</v>
      </c>
      <c r="B547" s="61" t="s">
        <v>969</v>
      </c>
      <c r="C547" s="94" t="s">
        <v>674</v>
      </c>
      <c r="D547" s="94" t="s">
        <v>60</v>
      </c>
      <c r="E547" s="94">
        <v>18</v>
      </c>
      <c r="F547" s="63" t="s">
        <v>1446</v>
      </c>
      <c r="G547" s="63" t="s">
        <v>674</v>
      </c>
      <c r="H547" s="63" t="s">
        <v>674</v>
      </c>
      <c r="I547" s="61" t="s">
        <v>674</v>
      </c>
      <c r="J547" s="64">
        <v>80111620</v>
      </c>
      <c r="K547" s="148" t="s">
        <v>1283</v>
      </c>
      <c r="L547" s="148" t="s">
        <v>82</v>
      </c>
      <c r="M547" s="148" t="s">
        <v>1447</v>
      </c>
      <c r="N547" s="148" t="s">
        <v>69</v>
      </c>
      <c r="O547" s="148" t="s">
        <v>69</v>
      </c>
      <c r="P547" s="148" t="s">
        <v>69</v>
      </c>
      <c r="Q547" s="63">
        <v>8.3000000000000007</v>
      </c>
      <c r="R547" s="148" t="s">
        <v>71</v>
      </c>
      <c r="S547" s="148" t="s">
        <v>72</v>
      </c>
      <c r="T547" s="63" t="s">
        <v>73</v>
      </c>
      <c r="U547" s="83">
        <v>40162500</v>
      </c>
      <c r="V547" s="83">
        <v>40162500</v>
      </c>
      <c r="W547" s="63" t="s">
        <v>74</v>
      </c>
      <c r="X547" s="63" t="s">
        <v>65</v>
      </c>
      <c r="Y547" s="63" t="s">
        <v>976</v>
      </c>
      <c r="Z547" s="63" t="s">
        <v>977</v>
      </c>
      <c r="AA547" s="61">
        <v>6012220601</v>
      </c>
      <c r="AB547" s="63" t="s">
        <v>978</v>
      </c>
      <c r="AC547" s="79">
        <v>0</v>
      </c>
      <c r="AD547" s="79">
        <v>0</v>
      </c>
      <c r="AE547" s="79">
        <v>0</v>
      </c>
      <c r="AF547" s="79">
        <v>0</v>
      </c>
      <c r="AG547" s="79">
        <v>0</v>
      </c>
      <c r="AH547" s="79">
        <v>0</v>
      </c>
      <c r="AI547" s="71">
        <v>40162500</v>
      </c>
      <c r="AJ547" s="79">
        <v>0</v>
      </c>
      <c r="AK547" s="79">
        <v>0</v>
      </c>
      <c r="AL547" s="79">
        <v>1606500</v>
      </c>
      <c r="AM547" s="79">
        <v>0</v>
      </c>
      <c r="AN547" s="79">
        <v>4819500</v>
      </c>
      <c r="AO547" s="79">
        <v>0</v>
      </c>
      <c r="AP547" s="79">
        <v>4819500</v>
      </c>
      <c r="AQ547" s="79">
        <v>0</v>
      </c>
      <c r="AR547" s="79">
        <v>4819500</v>
      </c>
      <c r="AS547" s="79">
        <v>0</v>
      </c>
      <c r="AT547" s="79">
        <v>4819500</v>
      </c>
      <c r="AU547" s="79">
        <v>0</v>
      </c>
      <c r="AV547" s="79">
        <v>4819500</v>
      </c>
      <c r="AW547" s="79">
        <v>0</v>
      </c>
      <c r="AX547" s="79">
        <v>4819500</v>
      </c>
      <c r="AY547" s="79">
        <v>0</v>
      </c>
      <c r="AZ547" s="79">
        <v>9639000</v>
      </c>
      <c r="BA547" s="70">
        <f t="shared" ref="BA547:BB547" si="543">AC547+AE547+AG547+AI547+AK547+AM547+AO547+AQ547+AS547+AU547+AW547+AY547</f>
        <v>40162500</v>
      </c>
      <c r="BB547" s="70">
        <f t="shared" si="543"/>
        <v>40162500</v>
      </c>
      <c r="BC547" s="71">
        <f t="shared" si="477"/>
        <v>0</v>
      </c>
      <c r="BD547" s="72">
        <f t="shared" si="478"/>
        <v>0</v>
      </c>
      <c r="BE547" s="72">
        <f t="shared" si="479"/>
        <v>0</v>
      </c>
    </row>
    <row r="548" spans="1:57" s="73" customFormat="1" ht="15.75" customHeight="1">
      <c r="A548" s="121" t="s">
        <v>1178</v>
      </c>
      <c r="B548" s="121" t="s">
        <v>969</v>
      </c>
      <c r="C548" s="172" t="s">
        <v>674</v>
      </c>
      <c r="D548" s="172" t="s">
        <v>60</v>
      </c>
      <c r="E548" s="94">
        <v>31</v>
      </c>
      <c r="F548" s="120" t="s">
        <v>1448</v>
      </c>
      <c r="G548" s="120" t="s">
        <v>674</v>
      </c>
      <c r="H548" s="120" t="s">
        <v>674</v>
      </c>
      <c r="I548" s="121" t="s">
        <v>674</v>
      </c>
      <c r="J548" s="173">
        <v>80111620</v>
      </c>
      <c r="K548" s="174" t="s">
        <v>1283</v>
      </c>
      <c r="L548" s="174" t="s">
        <v>82</v>
      </c>
      <c r="M548" s="120" t="s">
        <v>1449</v>
      </c>
      <c r="N548" s="63" t="s">
        <v>124</v>
      </c>
      <c r="O548" s="63" t="s">
        <v>124</v>
      </c>
      <c r="P548" s="63" t="s">
        <v>124</v>
      </c>
      <c r="Q548" s="63">
        <v>8</v>
      </c>
      <c r="R548" s="174" t="s">
        <v>71</v>
      </c>
      <c r="S548" s="174" t="s">
        <v>72</v>
      </c>
      <c r="T548" s="120" t="s">
        <v>73</v>
      </c>
      <c r="U548" s="175">
        <v>47568480</v>
      </c>
      <c r="V548" s="175">
        <v>47568480</v>
      </c>
      <c r="W548" s="120" t="s">
        <v>74</v>
      </c>
      <c r="X548" s="120" t="s">
        <v>65</v>
      </c>
      <c r="Y548" s="120" t="s">
        <v>976</v>
      </c>
      <c r="Z548" s="120" t="s">
        <v>977</v>
      </c>
      <c r="AA548" s="121">
        <v>6012220601</v>
      </c>
      <c r="AB548" s="120" t="s">
        <v>978</v>
      </c>
      <c r="AC548" s="65">
        <v>0</v>
      </c>
      <c r="AD548" s="65">
        <v>0</v>
      </c>
      <c r="AE548" s="65">
        <v>0</v>
      </c>
      <c r="AF548" s="65">
        <v>0</v>
      </c>
      <c r="AG548" s="65">
        <v>0</v>
      </c>
      <c r="AH548" s="65">
        <v>0</v>
      </c>
      <c r="AI548" s="65">
        <v>0</v>
      </c>
      <c r="AJ548" s="65">
        <v>0</v>
      </c>
      <c r="AK548" s="65">
        <v>0</v>
      </c>
      <c r="AL548" s="65">
        <v>0</v>
      </c>
      <c r="AM548" s="65">
        <v>0</v>
      </c>
      <c r="AN548" s="65">
        <v>0</v>
      </c>
      <c r="AO548" s="65">
        <v>0</v>
      </c>
      <c r="AP548" s="65">
        <v>0</v>
      </c>
      <c r="AQ548" s="97">
        <v>47568480</v>
      </c>
      <c r="AR548" s="85">
        <v>9513000</v>
      </c>
      <c r="AS548" s="65">
        <v>0</v>
      </c>
      <c r="AT548" s="85">
        <v>9513000</v>
      </c>
      <c r="AU548" s="65">
        <v>0</v>
      </c>
      <c r="AV548" s="85">
        <v>9516000</v>
      </c>
      <c r="AW548" s="65">
        <v>0</v>
      </c>
      <c r="AX548" s="85">
        <v>9513000</v>
      </c>
      <c r="AY548" s="65">
        <v>0</v>
      </c>
      <c r="AZ548" s="85">
        <v>9513000</v>
      </c>
      <c r="BA548" s="70">
        <f t="shared" ref="BA548:BB548" si="544">AC548+AE548+AG548+AI548+AK548+AM548+AO548+AQ548+AS548+AU548+AW548+AY548</f>
        <v>47568480</v>
      </c>
      <c r="BB548" s="70">
        <f t="shared" si="544"/>
        <v>47568000</v>
      </c>
      <c r="BC548" s="71">
        <f t="shared" si="477"/>
        <v>480</v>
      </c>
      <c r="BD548" s="72">
        <f t="shared" si="478"/>
        <v>0</v>
      </c>
      <c r="BE548" s="72">
        <f t="shared" si="479"/>
        <v>480</v>
      </c>
    </row>
    <row r="549" spans="1:57" s="73" customFormat="1" ht="14.25" customHeight="1">
      <c r="A549" s="121" t="s">
        <v>1178</v>
      </c>
      <c r="B549" s="121" t="s">
        <v>969</v>
      </c>
      <c r="C549" s="172" t="s">
        <v>674</v>
      </c>
      <c r="D549" s="172" t="s">
        <v>60</v>
      </c>
      <c r="E549" s="94">
        <v>26</v>
      </c>
      <c r="F549" s="73" t="s">
        <v>1450</v>
      </c>
      <c r="G549" s="120" t="s">
        <v>674</v>
      </c>
      <c r="H549" s="120" t="s">
        <v>674</v>
      </c>
      <c r="I549" s="121" t="s">
        <v>674</v>
      </c>
      <c r="J549" s="173">
        <v>80111620</v>
      </c>
      <c r="K549" s="176" t="s">
        <v>1451</v>
      </c>
      <c r="L549" s="174" t="s">
        <v>82</v>
      </c>
      <c r="M549" s="73" t="s">
        <v>1452</v>
      </c>
      <c r="N549" s="63" t="s">
        <v>125</v>
      </c>
      <c r="O549" s="63" t="s">
        <v>125</v>
      </c>
      <c r="P549" s="63" t="s">
        <v>125</v>
      </c>
      <c r="Q549" s="63">
        <v>7</v>
      </c>
      <c r="R549" s="174" t="s">
        <v>71</v>
      </c>
      <c r="S549" s="174" t="s">
        <v>72</v>
      </c>
      <c r="T549" s="120" t="s">
        <v>73</v>
      </c>
      <c r="U549" s="177">
        <v>22669605</v>
      </c>
      <c r="V549" s="177">
        <v>22669605</v>
      </c>
      <c r="W549" s="120" t="s">
        <v>74</v>
      </c>
      <c r="X549" s="120" t="s">
        <v>65</v>
      </c>
      <c r="Y549" s="120" t="s">
        <v>976</v>
      </c>
      <c r="Z549" s="120" t="s">
        <v>977</v>
      </c>
      <c r="AA549" s="121">
        <v>6012220601</v>
      </c>
      <c r="AB549" s="120" t="s">
        <v>978</v>
      </c>
      <c r="AC549" s="65">
        <v>0</v>
      </c>
      <c r="AD549" s="65">
        <v>0</v>
      </c>
      <c r="AE549" s="65">
        <v>0</v>
      </c>
      <c r="AF549" s="65">
        <v>0</v>
      </c>
      <c r="AG549" s="65">
        <v>0</v>
      </c>
      <c r="AH549" s="65"/>
      <c r="AI549" s="65">
        <v>0</v>
      </c>
      <c r="AJ549" s="65">
        <v>0</v>
      </c>
      <c r="AK549" s="65">
        <v>0</v>
      </c>
      <c r="AL549" s="65">
        <v>0</v>
      </c>
      <c r="AM549" s="85">
        <v>22669605</v>
      </c>
      <c r="AN549" s="65">
        <v>0</v>
      </c>
      <c r="AO549" s="65">
        <v>0</v>
      </c>
      <c r="AP549" s="122">
        <v>2956905</v>
      </c>
      <c r="AQ549" s="123">
        <v>0</v>
      </c>
      <c r="AR549" s="122">
        <v>3285450</v>
      </c>
      <c r="AS549" s="123">
        <v>0</v>
      </c>
      <c r="AT549" s="122">
        <v>3285450</v>
      </c>
      <c r="AU549" s="123">
        <v>0</v>
      </c>
      <c r="AV549" s="122">
        <v>3285450</v>
      </c>
      <c r="AW549" s="123">
        <v>0</v>
      </c>
      <c r="AX549" s="122">
        <v>3285450</v>
      </c>
      <c r="AY549" s="123">
        <v>0</v>
      </c>
      <c r="AZ549" s="122">
        <v>6570900</v>
      </c>
      <c r="BA549" s="70">
        <f t="shared" ref="BA549:BB549" si="545">AC549+AE549+AG549+AI549+AK549+AM549+AO549+AQ549+AS549+AU549+AW549+AY549</f>
        <v>22669605</v>
      </c>
      <c r="BB549" s="70">
        <f t="shared" si="545"/>
        <v>22669605</v>
      </c>
      <c r="BC549" s="71">
        <f t="shared" si="477"/>
        <v>0</v>
      </c>
      <c r="BD549" s="72">
        <f t="shared" si="478"/>
        <v>0</v>
      </c>
      <c r="BE549" s="72">
        <f t="shared" si="479"/>
        <v>0</v>
      </c>
    </row>
    <row r="550" spans="1:57" s="73" customFormat="1" ht="14.25" customHeight="1">
      <c r="A550" s="121" t="s">
        <v>1178</v>
      </c>
      <c r="B550" s="121" t="s">
        <v>969</v>
      </c>
      <c r="C550" s="172" t="s">
        <v>674</v>
      </c>
      <c r="D550" s="172" t="s">
        <v>60</v>
      </c>
      <c r="E550" s="94">
        <v>32</v>
      </c>
      <c r="F550" s="73" t="s">
        <v>1453</v>
      </c>
      <c r="G550" s="120" t="s">
        <v>674</v>
      </c>
      <c r="H550" s="120" t="s">
        <v>674</v>
      </c>
      <c r="I550" s="121" t="s">
        <v>674</v>
      </c>
      <c r="J550" s="173">
        <v>80111620</v>
      </c>
      <c r="K550" s="176" t="s">
        <v>1451</v>
      </c>
      <c r="L550" s="174" t="s">
        <v>82</v>
      </c>
      <c r="M550" s="73" t="s">
        <v>1454</v>
      </c>
      <c r="N550" s="63" t="s">
        <v>70</v>
      </c>
      <c r="O550" s="63" t="s">
        <v>70</v>
      </c>
      <c r="P550" s="63" t="s">
        <v>139</v>
      </c>
      <c r="Q550" s="63">
        <v>5</v>
      </c>
      <c r="R550" s="174" t="s">
        <v>71</v>
      </c>
      <c r="S550" s="174" t="s">
        <v>72</v>
      </c>
      <c r="T550" s="120" t="s">
        <v>73</v>
      </c>
      <c r="U550" s="177">
        <v>25000000</v>
      </c>
      <c r="V550" s="177">
        <v>25000000</v>
      </c>
      <c r="W550" s="120" t="s">
        <v>74</v>
      </c>
      <c r="X550" s="120" t="s">
        <v>65</v>
      </c>
      <c r="Y550" s="120" t="s">
        <v>1455</v>
      </c>
      <c r="Z550" s="120" t="s">
        <v>1456</v>
      </c>
      <c r="AA550" s="121">
        <v>6012220601</v>
      </c>
      <c r="AB550" s="120" t="s">
        <v>1457</v>
      </c>
      <c r="AC550" s="65">
        <v>0</v>
      </c>
      <c r="AD550" s="65">
        <v>0</v>
      </c>
      <c r="AE550" s="65">
        <v>0</v>
      </c>
      <c r="AF550" s="65">
        <v>0</v>
      </c>
      <c r="AG550" s="65">
        <v>0</v>
      </c>
      <c r="AH550" s="65">
        <v>0</v>
      </c>
      <c r="AI550" s="65">
        <v>0</v>
      </c>
      <c r="AJ550" s="65">
        <v>0</v>
      </c>
      <c r="AK550" s="65">
        <v>0</v>
      </c>
      <c r="AL550" s="65">
        <v>0</v>
      </c>
      <c r="AM550" s="65">
        <v>0</v>
      </c>
      <c r="AN550" s="65">
        <v>0</v>
      </c>
      <c r="AO550" s="65">
        <v>0</v>
      </c>
      <c r="AP550" s="65">
        <v>0</v>
      </c>
      <c r="AQ550" s="85">
        <v>25000000</v>
      </c>
      <c r="AR550" s="65">
        <v>0</v>
      </c>
      <c r="AS550" s="65">
        <v>0</v>
      </c>
      <c r="AT550" s="85">
        <v>5000000</v>
      </c>
      <c r="AU550" s="65">
        <v>0</v>
      </c>
      <c r="AV550" s="85">
        <v>5000000</v>
      </c>
      <c r="AW550" s="65">
        <v>0</v>
      </c>
      <c r="AX550" s="85">
        <v>5000000</v>
      </c>
      <c r="AY550" s="65">
        <v>0</v>
      </c>
      <c r="AZ550" s="85">
        <v>10000000</v>
      </c>
      <c r="BA550" s="70">
        <f t="shared" ref="BA550:BB550" si="546">AC550+AE550+AG550+AI550+AK550+AM550+AO550+AQ550+AS550+AU550+AW550+AY550</f>
        <v>25000000</v>
      </c>
      <c r="BB550" s="70">
        <f t="shared" si="546"/>
        <v>25000000</v>
      </c>
      <c r="BC550" s="71">
        <f t="shared" si="477"/>
        <v>0</v>
      </c>
      <c r="BD550" s="72">
        <f t="shared" si="478"/>
        <v>0</v>
      </c>
      <c r="BE550" s="72">
        <f t="shared" si="479"/>
        <v>0</v>
      </c>
    </row>
    <row r="551" spans="1:57" s="73" customFormat="1" ht="14.25" customHeight="1">
      <c r="A551" s="121" t="s">
        <v>1178</v>
      </c>
      <c r="B551" s="121" t="s">
        <v>969</v>
      </c>
      <c r="C551" s="172" t="s">
        <v>674</v>
      </c>
      <c r="D551" s="172" t="s">
        <v>60</v>
      </c>
      <c r="E551" s="94">
        <v>32</v>
      </c>
      <c r="F551" s="73" t="s">
        <v>1458</v>
      </c>
      <c r="G551" s="120" t="s">
        <v>674</v>
      </c>
      <c r="H551" s="120" t="s">
        <v>674</v>
      </c>
      <c r="I551" s="121" t="s">
        <v>674</v>
      </c>
      <c r="J551" s="173">
        <v>80111620</v>
      </c>
      <c r="K551" s="176" t="s">
        <v>1451</v>
      </c>
      <c r="L551" s="174" t="s">
        <v>82</v>
      </c>
      <c r="M551" s="73" t="s">
        <v>1459</v>
      </c>
      <c r="N551" s="63" t="s">
        <v>70</v>
      </c>
      <c r="O551" s="63" t="s">
        <v>70</v>
      </c>
      <c r="P551" s="63" t="s">
        <v>139</v>
      </c>
      <c r="Q551" s="63">
        <v>5</v>
      </c>
      <c r="R551" s="174" t="s">
        <v>71</v>
      </c>
      <c r="S551" s="174" t="s">
        <v>72</v>
      </c>
      <c r="T551" s="120" t="s">
        <v>73</v>
      </c>
      <c r="U551" s="177">
        <v>36834000</v>
      </c>
      <c r="V551" s="177">
        <v>36834000</v>
      </c>
      <c r="W551" s="120" t="s">
        <v>74</v>
      </c>
      <c r="X551" s="120" t="s">
        <v>65</v>
      </c>
      <c r="Y551" s="120" t="s">
        <v>1455</v>
      </c>
      <c r="Z551" s="120" t="s">
        <v>1456</v>
      </c>
      <c r="AA551" s="121">
        <v>6012220601</v>
      </c>
      <c r="AB551" s="120" t="s">
        <v>1457</v>
      </c>
      <c r="AC551" s="65">
        <v>0</v>
      </c>
      <c r="AD551" s="65">
        <v>0</v>
      </c>
      <c r="AE551" s="65">
        <v>0</v>
      </c>
      <c r="AF551" s="65">
        <v>0</v>
      </c>
      <c r="AG551" s="65">
        <v>0</v>
      </c>
      <c r="AH551" s="65">
        <v>0</v>
      </c>
      <c r="AI551" s="65">
        <v>0</v>
      </c>
      <c r="AJ551" s="65">
        <v>0</v>
      </c>
      <c r="AK551" s="65">
        <v>0</v>
      </c>
      <c r="AL551" s="65">
        <v>0</v>
      </c>
      <c r="AM551" s="65">
        <v>0</v>
      </c>
      <c r="AN551" s="65">
        <v>0</v>
      </c>
      <c r="AO551" s="65">
        <v>0</v>
      </c>
      <c r="AP551" s="65">
        <v>0</v>
      </c>
      <c r="AQ551" s="85">
        <v>36834000</v>
      </c>
      <c r="AR551" s="65">
        <v>0</v>
      </c>
      <c r="AS551" s="65">
        <v>0</v>
      </c>
      <c r="AT551" s="85">
        <v>7366800</v>
      </c>
      <c r="AU551" s="65">
        <v>0</v>
      </c>
      <c r="AV551" s="85">
        <v>7366800</v>
      </c>
      <c r="AW551" s="65">
        <v>0</v>
      </c>
      <c r="AX551" s="85">
        <v>7366800</v>
      </c>
      <c r="AY551" s="65">
        <v>0</v>
      </c>
      <c r="AZ551" s="85">
        <v>14733600</v>
      </c>
      <c r="BA551" s="70">
        <f t="shared" ref="BA551:BB551" si="547">AC551+AE551+AG551+AI551+AK551+AM551+AO551+AQ551+AS551+AU551+AW551+AY551</f>
        <v>36834000</v>
      </c>
      <c r="BB551" s="70">
        <f t="shared" si="547"/>
        <v>36834000</v>
      </c>
      <c r="BC551" s="71">
        <f t="shared" si="477"/>
        <v>0</v>
      </c>
      <c r="BD551" s="72">
        <f t="shared" si="478"/>
        <v>0</v>
      </c>
      <c r="BE551" s="72">
        <f t="shared" si="479"/>
        <v>0</v>
      </c>
    </row>
    <row r="552" spans="1:57" ht="14.25" customHeight="1">
      <c r="C552" s="58"/>
      <c r="D552" s="58"/>
      <c r="J552" s="59"/>
      <c r="N552" s="6"/>
      <c r="O552" s="6"/>
      <c r="P552" s="6"/>
      <c r="AS552" s="7"/>
      <c r="BD552" s="60"/>
      <c r="BE552" s="60"/>
    </row>
  </sheetData>
  <customSheetViews>
    <customSheetView guid="{4FAB6C0D-28F9-45F9-B34C-89CFFFF1D61F}" filter="1" showAutoFilter="1">
      <pageMargins left="0.7" right="0.7" top="0.75" bottom="0.75" header="0.3" footer="0.3"/>
      <autoFilter ref="A1:CQ545">
        <filterColumn colId="0">
          <filters>
            <filter val="Inversión"/>
          </filters>
        </filterColumn>
        <filterColumn colId="5">
          <filters blank="1">
            <filter val="110-26"/>
            <filter val="111-1"/>
            <filter val="111-10"/>
            <filter val="111-11"/>
            <filter val="111-12"/>
            <filter val="111-13"/>
            <filter val="111-14"/>
            <filter val="111-15"/>
            <filter val="111-16"/>
            <filter val="111-17"/>
            <filter val="111-18"/>
            <filter val="111-19"/>
            <filter val="111-2"/>
            <filter val="111-20"/>
            <filter val="111-21"/>
            <filter val="111-22"/>
            <filter val="111-23"/>
            <filter val="111-24"/>
            <filter val="111-25"/>
            <filter val="111-26"/>
            <filter val="111-27"/>
            <filter val="111-28"/>
            <filter val="111-29"/>
            <filter val="111-3"/>
            <filter val="111-30"/>
            <filter val="111-31"/>
            <filter val="111-32"/>
            <filter val="111-33"/>
            <filter val="111-34"/>
            <filter val="111-35"/>
            <filter val="111-36"/>
            <filter val="111-37"/>
            <filter val="111-38"/>
            <filter val="111-39"/>
            <filter val="111-4"/>
            <filter val="111-40"/>
            <filter val="111-41"/>
            <filter val="111-42"/>
            <filter val="111-43"/>
            <filter val="111-44"/>
            <filter val="111-45"/>
            <filter val="111-46"/>
            <filter val="111-47"/>
            <filter val="111-48"/>
            <filter val="111-49"/>
            <filter val="111-5"/>
            <filter val="111-6"/>
            <filter val="111-7"/>
            <filter val="111-8"/>
            <filter val="111-9"/>
            <filter val="161-1"/>
            <filter val="161-10"/>
            <filter val="161-11"/>
            <filter val="161-12"/>
            <filter val="161-13"/>
            <filter val="161-14"/>
            <filter val="161-15"/>
            <filter val="161-16"/>
            <filter val="161-17"/>
            <filter val="161-18"/>
            <filter val="161-19"/>
            <filter val="161-2"/>
            <filter val="161-20"/>
            <filter val="161-21"/>
            <filter val="161-22"/>
            <filter val="161-23"/>
            <filter val="161-24"/>
            <filter val="161-25"/>
            <filter val="161-26"/>
            <filter val="161-27"/>
            <filter val="161-28"/>
            <filter val="161-29"/>
            <filter val="161-3"/>
            <filter val="161-30"/>
            <filter val="161-31"/>
            <filter val="161-32"/>
            <filter val="161-33"/>
            <filter val="161-34"/>
            <filter val="161-35"/>
            <filter val="161-36"/>
            <filter val="161-37"/>
            <filter val="161-38"/>
            <filter val="161-39"/>
            <filter val="161-4"/>
            <filter val="161-40"/>
            <filter val="161-41"/>
            <filter val="161-42"/>
            <filter val="161-43"/>
            <filter val="161-44"/>
            <filter val="161-45"/>
            <filter val="161-46"/>
            <filter val="161-47"/>
            <filter val="161-48"/>
            <filter val="161-49"/>
            <filter val="161-5"/>
            <filter val="161-50"/>
            <filter val="161-51"/>
            <filter val="161-52"/>
            <filter val="161-53"/>
            <filter val="161-54"/>
            <filter val="161-55"/>
            <filter val="161-56"/>
            <filter val="161-57"/>
            <filter val="161-58"/>
            <filter val="161-59"/>
            <filter val="161-6"/>
            <filter val="161-60"/>
            <filter val="161-61"/>
            <filter val="161-62"/>
            <filter val="161-63"/>
            <filter val="161-64"/>
            <filter val="161-65"/>
            <filter val="161-66"/>
            <filter val="161-67"/>
            <filter val="161-68"/>
            <filter val="161-69"/>
            <filter val="161-7"/>
            <filter val="161-8"/>
            <filter val="161-9"/>
          </filters>
        </filterColumn>
      </autoFilter>
    </customSheetView>
    <customSheetView guid="{BABCD505-01D0-47E6-9526-98E9EA100E16}" filter="1" showAutoFilter="1">
      <pageMargins left="0.7" right="0.7" top="0.75" bottom="0.75" header="0.3" footer="0.3"/>
      <autoFilter ref="A1:CQ545">
        <filterColumn colId="0">
          <filters blank="1">
            <filter val="Inversión"/>
          </filters>
        </filterColumn>
        <filterColumn colId="1">
          <filters>
            <filter val="Subdirección de Demanda"/>
          </filters>
        </filterColumn>
        <filterColumn colId="7">
          <filters blank="1">
            <filter val="1 - DOCUMENTO PARA LA PLANEACIÓN ESTRATÉGICA EN TI"/>
            <filter val="1 - DOCUMENTOS DE LINEAMIENTOS TÉCNICOS - PARA EL DESARROLLO DEL SECTOR DE HIDROCARBUROS"/>
            <filter val="1 - DOCUMENTOS DE LINEAMIENTOS TÉCNICOS PARA EL GOBIERNO DE DATOS Y GESTIÓN DE LA INFORMACIÓN"/>
            <filter val="1 - DOCUMENTOS DE PLANEACIÓN"/>
            <filter val="1 - DOCUMENTOS DE PLANEACIÓN ESTRATÉGICA DEL SECTOR DE HIDROCARBUROS"/>
            <filter val="1 - SERVICIO DE ASISTENCIA TÉCNICA EN LA ESTRUCTURACIÓN DE CONVOCATORIAS DE LOS SISTEMAS DE TRANSMISIÓN DE ENERGÍA"/>
            <filter val="1 - SERVICIO DE DIVULGACIÓN DEL SECTOR MINERO ENERGÉTICO"/>
            <filter val="1 - SERVICIO DE EDUCACIÓN INFORMAL PARA LA GESTIÓN ADMINISTRATIVA"/>
            <filter val="1 - SERVICIO DE IMPLEMENTACIÓN SISTEMAS DE GESTIÓN"/>
            <filter val="1 - SERVICIO DE INFORMACIÓN ACTUALIZADO PARA EL ANÁLISIS Y TOMA DE DECISIONES ESTRATÉGICAS DEL SECTOR"/>
            <filter val="1 - SERVICIO DE INFORMACIÓN IMPLEMENTADO E INTEROPERADO"/>
            <filter val="1 - SERVICIO DE INFORMACIÓN IMPLEMENTADO PARA LA ACCESIBILIDAD SECTORIAL"/>
            <filter val="1 - SERVICIOS DE APOYO PARA LA GESTIÓN DE PROCESOS DE PARTICIPACIÓN, COLABORACIÓN, Y TRANSPARENCIA DEL SECTOR MINERO ENERGÉTICO"/>
            <filter val="1 - SERVICIOS DE INFORMACIÓN IMPLEMENTADOS"/>
            <filter val="1 - SERVICIOS TECNOLÓGICOS"/>
            <filter val="1- DOCUMENTOS DE LINEAMIENTOS TÉCNICOS PARA LA PRODUCCIÓN DE INFORMACIÓN DEL SECTOR CON ESTÁNDARES DE CALIDAD"/>
            <filter val="2 - DOCUMENTOS DE LINEAMIENTOS TÉCNICOS"/>
            <filter val="2 - DOCUMENTOS DE PLANEACIÓN"/>
            <filter val="2 - DOCUMENTOS METODOLÓGICOS"/>
            <filter val="2 - SERVICIO DE ASISTENCIA TÉCNICA"/>
            <filter val="2 - SERVICIO DE DIVULGACIÓN DEL SECTOR MINERO ENERGÉTICO"/>
            <filter val="3 - DOCUMENTOS METODOLÓGICOS"/>
            <filter val="4 - DOCUMENTOS DE PLANEACIÓN"/>
            <filter val="5 - DOCUMENTOS DE PLANEACIÓN"/>
            <filter val="N.A"/>
          </filters>
        </filterColumn>
      </autoFilter>
    </customSheetView>
    <customSheetView guid="{A7C92AF9-6D5C-463B-AA86-6D13C66314CF}" filter="1" showAutoFilter="1">
      <pageMargins left="0.7" right="0.7" top="0.75" bottom="0.75" header="0.3" footer="0.3"/>
      <autoFilter ref="A1:CQ545"/>
    </customSheetView>
    <customSheetView guid="{F405C404-E9F3-4F26-A7DC-3DBF0E019493}" filter="1" showAutoFilter="1">
      <pageMargins left="0.7" right="0.7" top="0.75" bottom="0.75" header="0.3" footer="0.3"/>
      <autoFilter ref="A1:CQ545">
        <filterColumn colId="1">
          <filters>
            <filter val="Subdirección de Gestión de la Información"/>
          </filters>
        </filterColumn>
      </autoFilter>
    </customSheetView>
    <customSheetView guid="{A38EE8CD-6FD4-4B1F-A8A1-55867E12D447}" filter="1" showAutoFilter="1">
      <pageMargins left="0.7" right="0.7" top="0.75" bottom="0.75" header="0.3" footer="0.3"/>
      <autoFilter ref="A1:CQ545">
        <filterColumn colId="2">
          <filters>
            <filter val="Demanda"/>
          </filters>
        </filterColumn>
      </autoFilter>
    </customSheetView>
    <customSheetView guid="{53905F72-CA02-4E04-9E78-736342755DEC}" filter="1" showAutoFilter="1">
      <pageMargins left="0.7" right="0.7" top="0.75" bottom="0.75" header="0.3" footer="0.3"/>
      <autoFilter ref="A1:CQ545">
        <filterColumn colId="0">
          <filters>
            <filter val="Inversión"/>
          </filters>
        </filterColumn>
        <filterColumn colId="5">
          <filters blank="1">
            <filter val="100-60"/>
            <filter val="100-61"/>
            <filter val="100-62"/>
            <filter val="101-16"/>
            <filter val="101-24"/>
            <filter val="110-21"/>
            <filter val="110-22"/>
            <filter val="110-23"/>
            <filter val="110-24"/>
            <filter val="110-25"/>
            <filter val="110-26"/>
            <filter val="111-1"/>
            <filter val="111-10"/>
            <filter val="111-11"/>
            <filter val="111-12"/>
            <filter val="111-13"/>
            <filter val="111-14"/>
            <filter val="111-15"/>
            <filter val="111-16"/>
            <filter val="111-17"/>
            <filter val="111-18"/>
            <filter val="111-19"/>
            <filter val="111-2"/>
            <filter val="111-20"/>
            <filter val="111-21"/>
            <filter val="111-22"/>
            <filter val="111-23"/>
            <filter val="111-24"/>
            <filter val="111-25"/>
            <filter val="111-26"/>
            <filter val="111-27"/>
            <filter val="111-28"/>
            <filter val="111-29"/>
            <filter val="111-3"/>
            <filter val="111-30"/>
            <filter val="111-31"/>
            <filter val="111-32"/>
            <filter val="111-33"/>
            <filter val="111-34"/>
            <filter val="111-35"/>
            <filter val="111-36"/>
            <filter val="111-37"/>
            <filter val="111-38"/>
            <filter val="111-39"/>
            <filter val="111-4"/>
            <filter val="111-40"/>
            <filter val="111-41"/>
            <filter val="111-42"/>
            <filter val="111-43"/>
            <filter val="111-44"/>
            <filter val="111-45"/>
            <filter val="111-46"/>
            <filter val="111-47"/>
            <filter val="111-48"/>
            <filter val="111-49"/>
            <filter val="111-5"/>
            <filter val="111-6"/>
            <filter val="111-7"/>
            <filter val="111-8"/>
            <filter val="111-9"/>
            <filter val="130-51"/>
            <filter val="130-52"/>
            <filter val="130-53"/>
            <filter val="130-54"/>
            <filter val="130-55"/>
            <filter val="130-56"/>
            <filter val="130-57"/>
            <filter val="130-58"/>
            <filter val="130-59"/>
            <filter val="130-60"/>
            <filter val="131-54"/>
            <filter val="131-55"/>
            <filter val="131-56"/>
            <filter val="131-57"/>
            <filter val="131-58"/>
            <filter val="131-59"/>
            <filter val="131-60"/>
            <filter val="131-61"/>
            <filter val="140-26"/>
            <filter val="140-27"/>
            <filter val="140-28"/>
            <filter val="140-29"/>
            <filter val="150-60"/>
            <filter val="150-61"/>
            <filter val="150-62"/>
            <filter val="150-63"/>
            <filter val="150-64"/>
            <filter val="150-65"/>
            <filter val="150-66"/>
            <filter val="150-67"/>
            <filter val="150-68"/>
            <filter val="150-69"/>
            <filter val="150-70"/>
            <filter val="150-71"/>
            <filter val="150-72"/>
            <filter val="150-73"/>
            <filter val="150-74"/>
            <filter val="161-1"/>
            <filter val="161-10"/>
            <filter val="161-11"/>
            <filter val="161-12"/>
            <filter val="161-13"/>
            <filter val="161-14"/>
            <filter val="161-15"/>
            <filter val="161-16"/>
            <filter val="161-17"/>
            <filter val="161-18"/>
            <filter val="161-19"/>
            <filter val="161-2"/>
            <filter val="161-20"/>
            <filter val="161-21"/>
            <filter val="161-22"/>
            <filter val="161-23"/>
            <filter val="161-24"/>
            <filter val="161-25"/>
            <filter val="161-26"/>
            <filter val="161-27"/>
            <filter val="161-28"/>
            <filter val="161-29"/>
            <filter val="161-3"/>
            <filter val="161-30"/>
            <filter val="161-31"/>
            <filter val="161-32"/>
            <filter val="161-33"/>
            <filter val="161-34"/>
            <filter val="161-35"/>
            <filter val="161-36"/>
            <filter val="161-37"/>
            <filter val="161-38"/>
            <filter val="161-39"/>
            <filter val="161-4"/>
            <filter val="161-40"/>
            <filter val="161-41"/>
            <filter val="161-42"/>
            <filter val="161-43"/>
            <filter val="161-44"/>
            <filter val="161-45"/>
            <filter val="161-46"/>
            <filter val="161-47"/>
            <filter val="161-48"/>
            <filter val="161-49"/>
            <filter val="161-5"/>
            <filter val="161-50"/>
            <filter val="161-51"/>
            <filter val="161-52"/>
            <filter val="161-53"/>
            <filter val="161-54"/>
            <filter val="161-55"/>
            <filter val="161-56"/>
            <filter val="161-57"/>
            <filter val="161-58"/>
            <filter val="161-59"/>
            <filter val="161-6"/>
            <filter val="161-60"/>
            <filter val="161-61"/>
            <filter val="161-62"/>
            <filter val="161-63"/>
            <filter val="161-64"/>
            <filter val="161-65"/>
            <filter val="161-66"/>
            <filter val="161-67"/>
            <filter val="161-68"/>
            <filter val="161-69"/>
            <filter val="161-7"/>
            <filter val="161-8"/>
            <filter val="161-9"/>
            <filter val="170-27"/>
            <filter val="170-28"/>
            <filter val="170-29"/>
            <filter val="170-30"/>
            <filter val="170-31"/>
            <filter val="180-24"/>
            <filter val="180-25"/>
            <filter val="180-26"/>
            <filter val="180-27"/>
            <filter val="180-28"/>
            <filter val="180-29"/>
            <filter val="180-30"/>
            <filter val="180-31"/>
            <filter val="180-32"/>
            <filter val="180-33"/>
            <filter val="180-34"/>
          </filters>
        </filterColumn>
      </autoFilter>
    </customSheetView>
    <customSheetView guid="{821406A5-BE28-40AC-BA26-01DC048474BB}" filter="1" showAutoFilter="1">
      <pageMargins left="0.7" right="0.7" top="0.75" bottom="0.75" header="0.3" footer="0.3"/>
      <autoFilter ref="A1:CQ545">
        <filterColumn colId="5">
          <filters>
            <filter val="100-62"/>
            <filter val="101-24"/>
            <filter val="110-22"/>
            <filter val="110-23"/>
            <filter val="110-24"/>
            <filter val="110-25"/>
            <filter val="110-26"/>
            <filter val="111-42"/>
            <filter val="111-43"/>
            <filter val="111-44"/>
            <filter val="111-45"/>
            <filter val="111-46"/>
            <filter val="111-47"/>
            <filter val="111-48"/>
            <filter val="111-49"/>
            <filter val="130-32"/>
            <filter val="130-51"/>
            <filter val="130-52"/>
            <filter val="130-53"/>
            <filter val="130-54"/>
            <filter val="130-55"/>
            <filter val="130-56"/>
            <filter val="130-57"/>
            <filter val="130-58"/>
            <filter val="130-59"/>
            <filter val="130-60"/>
            <filter val="131-23"/>
            <filter val="131-56"/>
            <filter val="131-57"/>
            <filter val="131-58"/>
            <filter val="131-59"/>
            <filter val="131-60"/>
            <filter val="131-61"/>
            <filter val="140-28"/>
            <filter val="140-29"/>
            <filter val="150-74"/>
            <filter val="161-68"/>
            <filter val="161-69"/>
            <filter val="170-29"/>
            <filter val="170-30"/>
            <filter val="170-31"/>
            <filter val="180-29"/>
            <filter val="180-30"/>
            <filter val="180-31"/>
            <filter val="180-32"/>
            <filter val="180-33"/>
            <filter val="180-34"/>
          </filters>
        </filterColumn>
      </autoFilter>
    </customSheetView>
  </customSheetViews>
  <mergeCells count="4">
    <mergeCell ref="A1:B5"/>
    <mergeCell ref="C1:AA5"/>
    <mergeCell ref="AB1:AB2"/>
    <mergeCell ref="AB3:AB4"/>
  </mergeCells>
  <dataValidations count="1">
    <dataValidation type="decimal" allowBlank="1" showInputMessage="1" showErrorMessage="1" prompt="PAC - Registre solo valores enteros " sqref="AC9:AZ11 AC26:AZ27 AC50:AZ50 AC52:AZ52 AC54:AZ55 AC63:AZ63 AC80:AZ82 AQ88:AZ88 AC94:AZ94 AC97:AZ99 AC102:AZ102 AC105:AZ106 AC111:AZ111 AC113:AZ113 AC120:AZ122 AC137:AZ142 AC153 AE153 AH153 AJ153 AL153 AN153 AP153 AR153 AT153 AV153 AX153 AZ153 AC156:AC157 AE156:AZ157 AC165 AH165 AJ165 AL165 AN165 AP165 AR165 AT165 AV165 AX165 AZ165 AC170:AC175 AE170:AZ175 AZ179 AC181:AC185 AE181:AZ185 AC187 AE187:AZ187 AC191 AE191:AZ191 AE196:AZ196 AC202:AC203 AE202:AZ203 AE204 AH204 AJ204 AL204 AN204 AP204 AR204 AT204 AV204 AX204 AZ204 AC205:AC206 AE205:AZ206 AC210 AE210:AZ210 AH211:AH226 AS211:AS226 AZ211:AZ226 AC230:AZ230 AC233:AZ233 AC235:AZ236 AC239:AZ239 AC249:AZ257 AC259:AZ262 AC264:AZ264 AC267:AZ267 AC270:AZ272 AC274:AZ274 AC277:AZ279 AC282:AZ282 AC284:AZ288 AC290:AZ290 AC292:AZ292 AC294:AZ294 AC296:AZ296 AC300:AZ300 AC303:AG303 AI303 AK303 AM303 AO303 AQ303 AS303 AU303 AW303 AY303 AC304:AZ304 AC317:AZ317 AC324:AZ324 AC329:AZ329 AC332:AZ332 AC342:AZ347 AC374:AZ374 AC380:AZ380 AC382:AZ382 AC387:AZ388 AC398:AZ400 AC402:AZ402 AC403:AG403 AI403 AK403 AM403 AO403 AQ403 AS403 AU403 AW403 AY403 AC404:AZ404 AC405:AE405 AG405:AZ405 AC410:AZ410 AC413:AZ414 AC416:AW416 AY416:AZ416 AC417:AZ417 AC421:AZ421 AC426:AZ427 AC429:AZ433 AC513:AZ513 AC521:AZ521">
      <formula1>0</formula1>
      <formula2>9.99999999999999E+39</formula2>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001"/>
  <sheetViews>
    <sheetView workbookViewId="0">
      <selection activeCell="D11" sqref="D11"/>
    </sheetView>
  </sheetViews>
  <sheetFormatPr baseColWidth="10" defaultColWidth="12.625" defaultRowHeight="15" customHeight="1"/>
  <cols>
    <col min="1" max="1" width="9" customWidth="1"/>
    <col min="3" max="3" width="30.375" customWidth="1"/>
    <col min="4" max="4" width="62.875" customWidth="1"/>
    <col min="5" max="5" width="29.625" customWidth="1"/>
    <col min="6" max="6" width="52.625" customWidth="1"/>
  </cols>
  <sheetData>
    <row r="1" spans="1:6" ht="30">
      <c r="A1" s="181" t="s">
        <v>1461</v>
      </c>
      <c r="B1" s="181" t="s">
        <v>1462</v>
      </c>
      <c r="C1" s="181" t="s">
        <v>1463</v>
      </c>
      <c r="D1" s="181" t="s">
        <v>1464</v>
      </c>
      <c r="E1" s="182" t="s">
        <v>1465</v>
      </c>
      <c r="F1" s="181" t="s">
        <v>1466</v>
      </c>
    </row>
    <row r="2" spans="1:6" ht="14.25">
      <c r="A2" s="183">
        <v>1</v>
      </c>
      <c r="B2" s="184" t="s">
        <v>1467</v>
      </c>
      <c r="C2" s="179" t="s">
        <v>1468</v>
      </c>
      <c r="D2" s="179" t="s">
        <v>1469</v>
      </c>
      <c r="E2" s="180" t="s">
        <v>1470</v>
      </c>
      <c r="F2" s="179" t="s">
        <v>1471</v>
      </c>
    </row>
    <row r="3" spans="1:6" ht="14.25">
      <c r="A3" s="183">
        <v>2</v>
      </c>
      <c r="B3" s="184" t="s">
        <v>57</v>
      </c>
      <c r="C3" s="179" t="s">
        <v>1472</v>
      </c>
      <c r="D3" s="179" t="s">
        <v>1473</v>
      </c>
      <c r="E3" s="180" t="s">
        <v>1474</v>
      </c>
      <c r="F3" s="179" t="s">
        <v>1475</v>
      </c>
    </row>
    <row r="4" spans="1:6" ht="14.25">
      <c r="A4" s="183">
        <v>3</v>
      </c>
      <c r="B4" s="184" t="s">
        <v>57</v>
      </c>
      <c r="C4" s="179" t="s">
        <v>1472</v>
      </c>
      <c r="D4" s="179" t="s">
        <v>1476</v>
      </c>
      <c r="E4" s="180" t="s">
        <v>1477</v>
      </c>
      <c r="F4" s="179" t="s">
        <v>1475</v>
      </c>
    </row>
    <row r="5" spans="1:6" ht="14.25">
      <c r="A5" s="183">
        <v>4</v>
      </c>
      <c r="B5" s="184" t="s">
        <v>57</v>
      </c>
      <c r="C5" s="179" t="s">
        <v>970</v>
      </c>
      <c r="D5" s="179" t="s">
        <v>1478</v>
      </c>
      <c r="E5" s="180" t="s">
        <v>1479</v>
      </c>
      <c r="F5" s="179" t="s">
        <v>1475</v>
      </c>
    </row>
    <row r="6" spans="1:6" ht="14.25">
      <c r="A6" s="183">
        <v>4</v>
      </c>
      <c r="B6" s="184" t="s">
        <v>57</v>
      </c>
      <c r="C6" s="179" t="s">
        <v>1472</v>
      </c>
      <c r="D6" s="179" t="s">
        <v>1480</v>
      </c>
      <c r="E6" s="180" t="s">
        <v>1479</v>
      </c>
      <c r="F6" s="179" t="s">
        <v>1475</v>
      </c>
    </row>
    <row r="7" spans="1:6" ht="14.25">
      <c r="A7" s="183">
        <v>4</v>
      </c>
      <c r="B7" s="184" t="s">
        <v>57</v>
      </c>
      <c r="C7" s="179" t="s">
        <v>1481</v>
      </c>
      <c r="D7" s="179" t="s">
        <v>1482</v>
      </c>
      <c r="E7" s="180" t="s">
        <v>1479</v>
      </c>
      <c r="F7" s="179" t="s">
        <v>1475</v>
      </c>
    </row>
    <row r="8" spans="1:6" ht="14.25">
      <c r="A8" s="183">
        <v>4</v>
      </c>
      <c r="B8" s="184" t="s">
        <v>57</v>
      </c>
      <c r="C8" s="179" t="s">
        <v>1483</v>
      </c>
      <c r="D8" s="179" t="s">
        <v>1484</v>
      </c>
      <c r="E8" s="180" t="s">
        <v>1479</v>
      </c>
      <c r="F8" s="179" t="s">
        <v>1475</v>
      </c>
    </row>
    <row r="9" spans="1:6" ht="14.25">
      <c r="A9" s="183">
        <v>5</v>
      </c>
      <c r="B9" s="184" t="s">
        <v>57</v>
      </c>
      <c r="C9" s="179" t="s">
        <v>1481</v>
      </c>
      <c r="D9" s="179" t="s">
        <v>1485</v>
      </c>
      <c r="E9" s="180" t="s">
        <v>1486</v>
      </c>
      <c r="F9" s="179" t="s">
        <v>1475</v>
      </c>
    </row>
    <row r="10" spans="1:6" ht="14.25">
      <c r="A10" s="183">
        <v>5</v>
      </c>
      <c r="B10" s="184" t="s">
        <v>57</v>
      </c>
      <c r="C10" s="179" t="s">
        <v>110</v>
      </c>
      <c r="D10" s="179" t="s">
        <v>1487</v>
      </c>
      <c r="E10" s="180" t="s">
        <v>1486</v>
      </c>
      <c r="F10" s="179" t="s">
        <v>1475</v>
      </c>
    </row>
    <row r="11" spans="1:6" ht="14.25">
      <c r="A11" s="183">
        <v>5</v>
      </c>
      <c r="B11" s="184" t="s">
        <v>57</v>
      </c>
      <c r="C11" s="179" t="s">
        <v>1488</v>
      </c>
      <c r="D11" s="179" t="s">
        <v>1489</v>
      </c>
      <c r="E11" s="180" t="s">
        <v>1486</v>
      </c>
      <c r="F11" s="179" t="s">
        <v>1475</v>
      </c>
    </row>
    <row r="12" spans="1:6" ht="14.25">
      <c r="A12" s="183">
        <v>5</v>
      </c>
      <c r="B12" s="184" t="s">
        <v>57</v>
      </c>
      <c r="C12" s="179" t="s">
        <v>1490</v>
      </c>
      <c r="D12" s="179" t="s">
        <v>1491</v>
      </c>
      <c r="E12" s="180" t="s">
        <v>1486</v>
      </c>
      <c r="F12" s="179" t="s">
        <v>1475</v>
      </c>
    </row>
    <row r="13" spans="1:6" ht="14.25">
      <c r="A13" s="183">
        <v>6</v>
      </c>
      <c r="B13" s="184" t="s">
        <v>57</v>
      </c>
      <c r="C13" s="179" t="s">
        <v>970</v>
      </c>
      <c r="D13" s="179" t="s">
        <v>1492</v>
      </c>
      <c r="E13" s="180" t="s">
        <v>1493</v>
      </c>
      <c r="F13" s="179" t="s">
        <v>1475</v>
      </c>
    </row>
    <row r="14" spans="1:6" ht="14.25">
      <c r="A14" s="183">
        <v>7</v>
      </c>
      <c r="B14" s="184" t="s">
        <v>57</v>
      </c>
      <c r="C14" s="179" t="s">
        <v>1490</v>
      </c>
      <c r="D14" s="179" t="s">
        <v>1494</v>
      </c>
      <c r="E14" s="180" t="s">
        <v>1495</v>
      </c>
      <c r="F14" s="179" t="s">
        <v>1475</v>
      </c>
    </row>
    <row r="15" spans="1:6" ht="14.25">
      <c r="A15" s="183">
        <v>8</v>
      </c>
      <c r="B15" s="184" t="s">
        <v>57</v>
      </c>
      <c r="C15" s="179" t="s">
        <v>1496</v>
      </c>
      <c r="D15" s="179" t="s">
        <v>1497</v>
      </c>
      <c r="E15" s="180" t="s">
        <v>1498</v>
      </c>
      <c r="F15" s="179" t="s">
        <v>1475</v>
      </c>
    </row>
    <row r="16" spans="1:6" ht="14.25">
      <c r="A16" s="183">
        <v>8</v>
      </c>
      <c r="B16" s="184" t="s">
        <v>57</v>
      </c>
      <c r="C16" s="179" t="s">
        <v>1499</v>
      </c>
      <c r="D16" s="179" t="s">
        <v>1500</v>
      </c>
      <c r="E16" s="180" t="s">
        <v>1498</v>
      </c>
      <c r="F16" s="179" t="s">
        <v>1475</v>
      </c>
    </row>
    <row r="17" spans="1:6" ht="14.25">
      <c r="A17" s="183">
        <v>8</v>
      </c>
      <c r="B17" s="184" t="s">
        <v>57</v>
      </c>
      <c r="C17" s="179" t="s">
        <v>1488</v>
      </c>
      <c r="D17" s="179" t="s">
        <v>1501</v>
      </c>
      <c r="E17" s="180" t="s">
        <v>1498</v>
      </c>
      <c r="F17" s="179" t="s">
        <v>1475</v>
      </c>
    </row>
    <row r="18" spans="1:6" ht="14.25">
      <c r="A18" s="183">
        <v>8</v>
      </c>
      <c r="B18" s="184" t="s">
        <v>57</v>
      </c>
      <c r="C18" s="179" t="s">
        <v>1502</v>
      </c>
      <c r="D18" s="179" t="s">
        <v>1503</v>
      </c>
      <c r="E18" s="180" t="s">
        <v>1498</v>
      </c>
      <c r="F18" s="179" t="s">
        <v>1475</v>
      </c>
    </row>
    <row r="19" spans="1:6" ht="14.25">
      <c r="A19" s="183">
        <v>8</v>
      </c>
      <c r="B19" s="184" t="s">
        <v>57</v>
      </c>
      <c r="C19" s="179" t="s">
        <v>249</v>
      </c>
      <c r="D19" s="179" t="s">
        <v>1504</v>
      </c>
      <c r="E19" s="180" t="s">
        <v>1498</v>
      </c>
      <c r="F19" s="179" t="s">
        <v>1475</v>
      </c>
    </row>
    <row r="20" spans="1:6" ht="14.25">
      <c r="A20" s="183">
        <v>8</v>
      </c>
      <c r="B20" s="184" t="s">
        <v>57</v>
      </c>
      <c r="C20" s="179" t="s">
        <v>1490</v>
      </c>
      <c r="D20" s="179" t="s">
        <v>1505</v>
      </c>
      <c r="E20" s="180" t="s">
        <v>1498</v>
      </c>
      <c r="F20" s="179" t="s">
        <v>1475</v>
      </c>
    </row>
    <row r="21" spans="1:6" ht="14.25">
      <c r="A21" s="183">
        <v>9</v>
      </c>
      <c r="B21" s="184" t="s">
        <v>1178</v>
      </c>
      <c r="C21" s="179" t="s">
        <v>110</v>
      </c>
      <c r="D21" s="179" t="s">
        <v>1506</v>
      </c>
      <c r="E21" s="180" t="s">
        <v>1507</v>
      </c>
      <c r="F21" s="179" t="s">
        <v>1475</v>
      </c>
    </row>
    <row r="22" spans="1:6" ht="14.25">
      <c r="A22" s="183">
        <v>10</v>
      </c>
      <c r="B22" s="184" t="s">
        <v>57</v>
      </c>
      <c r="C22" s="179" t="s">
        <v>1508</v>
      </c>
      <c r="D22" s="179" t="s">
        <v>1509</v>
      </c>
      <c r="E22" s="180" t="s">
        <v>1510</v>
      </c>
      <c r="F22" s="179" t="s">
        <v>1475</v>
      </c>
    </row>
    <row r="23" spans="1:6" ht="14.25">
      <c r="A23" s="183">
        <v>10</v>
      </c>
      <c r="B23" s="184" t="s">
        <v>57</v>
      </c>
      <c r="C23" s="179" t="s">
        <v>1511</v>
      </c>
      <c r="D23" s="179" t="s">
        <v>1512</v>
      </c>
      <c r="E23" s="180" t="s">
        <v>1510</v>
      </c>
      <c r="F23" s="179" t="s">
        <v>1475</v>
      </c>
    </row>
    <row r="24" spans="1:6" ht="14.25">
      <c r="A24" s="183">
        <v>10</v>
      </c>
      <c r="B24" s="184" t="s">
        <v>57</v>
      </c>
      <c r="C24" s="179" t="s">
        <v>1488</v>
      </c>
      <c r="D24" s="179" t="s">
        <v>1513</v>
      </c>
      <c r="E24" s="180" t="s">
        <v>1510</v>
      </c>
      <c r="F24" s="179" t="s">
        <v>1475</v>
      </c>
    </row>
    <row r="25" spans="1:6" ht="14.25">
      <c r="A25" s="183">
        <v>10</v>
      </c>
      <c r="B25" s="184" t="s">
        <v>57</v>
      </c>
      <c r="C25" s="179" t="s">
        <v>1514</v>
      </c>
      <c r="D25" s="179" t="s">
        <v>1515</v>
      </c>
      <c r="E25" s="180" t="s">
        <v>1510</v>
      </c>
      <c r="F25" s="179" t="s">
        <v>1475</v>
      </c>
    </row>
    <row r="26" spans="1:6" ht="14.25">
      <c r="A26" s="183">
        <v>11</v>
      </c>
      <c r="B26" s="184" t="s">
        <v>57</v>
      </c>
      <c r="C26" s="179" t="s">
        <v>1488</v>
      </c>
      <c r="D26" s="179" t="s">
        <v>1516</v>
      </c>
      <c r="E26" s="180" t="s">
        <v>1517</v>
      </c>
      <c r="F26" s="179" t="s">
        <v>1475</v>
      </c>
    </row>
    <row r="27" spans="1:6" ht="14.25">
      <c r="A27" s="183">
        <v>12</v>
      </c>
      <c r="B27" s="184" t="s">
        <v>57</v>
      </c>
      <c r="C27" s="179" t="s">
        <v>1502</v>
      </c>
      <c r="D27" s="179" t="s">
        <v>1518</v>
      </c>
      <c r="E27" s="180" t="s">
        <v>1519</v>
      </c>
      <c r="F27" s="179" t="s">
        <v>1475</v>
      </c>
    </row>
    <row r="28" spans="1:6" ht="14.25">
      <c r="A28" s="183">
        <v>12</v>
      </c>
      <c r="B28" s="179" t="s">
        <v>57</v>
      </c>
      <c r="C28" s="179" t="s">
        <v>110</v>
      </c>
      <c r="D28" s="179" t="s">
        <v>1520</v>
      </c>
      <c r="E28" s="180" t="s">
        <v>1519</v>
      </c>
      <c r="F28" s="179" t="s">
        <v>1475</v>
      </c>
    </row>
    <row r="29" spans="1:6" ht="14.25">
      <c r="A29" s="183">
        <v>12</v>
      </c>
      <c r="B29" s="179" t="s">
        <v>1178</v>
      </c>
      <c r="C29" s="179" t="s">
        <v>110</v>
      </c>
      <c r="D29" s="179" t="s">
        <v>1521</v>
      </c>
      <c r="E29" s="180" t="s">
        <v>1519</v>
      </c>
      <c r="F29" s="179" t="s">
        <v>1475</v>
      </c>
    </row>
    <row r="30" spans="1:6" ht="14.25">
      <c r="A30" s="183">
        <v>12</v>
      </c>
      <c r="B30" s="179" t="s">
        <v>57</v>
      </c>
      <c r="C30" s="179" t="s">
        <v>1481</v>
      </c>
      <c r="D30" s="179" t="s">
        <v>1522</v>
      </c>
      <c r="E30" s="180" t="s">
        <v>1519</v>
      </c>
      <c r="F30" s="179" t="s">
        <v>1475</v>
      </c>
    </row>
    <row r="31" spans="1:6" ht="14.25">
      <c r="A31" s="183">
        <v>12</v>
      </c>
      <c r="B31" s="179" t="s">
        <v>57</v>
      </c>
      <c r="C31" s="179" t="s">
        <v>1488</v>
      </c>
      <c r="D31" s="179" t="s">
        <v>1523</v>
      </c>
      <c r="E31" s="180" t="s">
        <v>1519</v>
      </c>
      <c r="F31" s="179" t="s">
        <v>1475</v>
      </c>
    </row>
    <row r="32" spans="1:6" ht="14.25">
      <c r="A32" s="183">
        <v>12</v>
      </c>
      <c r="B32" s="179" t="s">
        <v>57</v>
      </c>
      <c r="C32" s="179" t="s">
        <v>1524</v>
      </c>
      <c r="D32" s="179" t="s">
        <v>1525</v>
      </c>
      <c r="E32" s="180" t="s">
        <v>1519</v>
      </c>
      <c r="F32" s="179" t="s">
        <v>1526</v>
      </c>
    </row>
    <row r="33" spans="1:6" ht="14.25">
      <c r="A33" s="183">
        <v>12</v>
      </c>
      <c r="B33" s="179" t="s">
        <v>57</v>
      </c>
      <c r="C33" s="179" t="s">
        <v>1527</v>
      </c>
      <c r="D33" s="179" t="s">
        <v>1528</v>
      </c>
      <c r="E33" s="180" t="s">
        <v>1519</v>
      </c>
      <c r="F33" s="179" t="s">
        <v>1475</v>
      </c>
    </row>
    <row r="34" spans="1:6" ht="14.25">
      <c r="A34" s="183">
        <v>12</v>
      </c>
      <c r="B34" s="179" t="s">
        <v>57</v>
      </c>
      <c r="C34" s="179" t="s">
        <v>970</v>
      </c>
      <c r="D34" s="179" t="s">
        <v>1529</v>
      </c>
      <c r="E34" s="180" t="s">
        <v>1519</v>
      </c>
      <c r="F34" s="179" t="s">
        <v>1475</v>
      </c>
    </row>
    <row r="35" spans="1:6" ht="14.25">
      <c r="A35" s="183">
        <v>13</v>
      </c>
      <c r="B35" s="179" t="s">
        <v>57</v>
      </c>
      <c r="C35" s="179" t="s">
        <v>249</v>
      </c>
      <c r="D35" s="179" t="s">
        <v>1530</v>
      </c>
      <c r="E35" s="180" t="s">
        <v>1531</v>
      </c>
      <c r="F35" s="179" t="s">
        <v>1475</v>
      </c>
    </row>
    <row r="36" spans="1:6" ht="14.25">
      <c r="A36" s="183">
        <v>13</v>
      </c>
      <c r="B36" s="179" t="s">
        <v>57</v>
      </c>
      <c r="C36" s="179" t="s">
        <v>249</v>
      </c>
      <c r="D36" s="179" t="s">
        <v>1532</v>
      </c>
      <c r="E36" s="180" t="s">
        <v>1533</v>
      </c>
      <c r="F36" s="179" t="s">
        <v>1475</v>
      </c>
    </row>
    <row r="37" spans="1:6" ht="14.25">
      <c r="A37" s="183">
        <v>13</v>
      </c>
      <c r="B37" s="179" t="s">
        <v>57</v>
      </c>
      <c r="C37" s="179" t="s">
        <v>1514</v>
      </c>
      <c r="D37" s="179" t="s">
        <v>1534</v>
      </c>
      <c r="E37" s="180" t="s">
        <v>1535</v>
      </c>
      <c r="F37" s="179" t="s">
        <v>1475</v>
      </c>
    </row>
    <row r="38" spans="1:6" ht="13.5" customHeight="1">
      <c r="A38" s="183">
        <v>14</v>
      </c>
      <c r="B38" s="179" t="s">
        <v>57</v>
      </c>
      <c r="C38" s="179" t="s">
        <v>1481</v>
      </c>
      <c r="D38" s="185" t="s">
        <v>1536</v>
      </c>
      <c r="E38" s="186" t="s">
        <v>1537</v>
      </c>
      <c r="F38" s="179" t="s">
        <v>1538</v>
      </c>
    </row>
    <row r="39" spans="1:6" ht="14.25">
      <c r="A39" s="183">
        <v>14</v>
      </c>
      <c r="B39" s="179" t="s">
        <v>57</v>
      </c>
      <c r="C39" s="179" t="s">
        <v>970</v>
      </c>
      <c r="D39" s="179" t="s">
        <v>1539</v>
      </c>
      <c r="E39" s="180" t="s">
        <v>1540</v>
      </c>
      <c r="F39" s="179" t="s">
        <v>1475</v>
      </c>
    </row>
    <row r="40" spans="1:6" ht="14.25">
      <c r="A40" s="183">
        <v>14</v>
      </c>
      <c r="B40" s="179" t="s">
        <v>1178</v>
      </c>
      <c r="C40" s="179" t="s">
        <v>110</v>
      </c>
      <c r="D40" s="179" t="s">
        <v>1541</v>
      </c>
      <c r="E40" s="180" t="s">
        <v>1540</v>
      </c>
      <c r="F40" s="179" t="s">
        <v>1475</v>
      </c>
    </row>
    <row r="41" spans="1:6" ht="14.25">
      <c r="A41" s="183">
        <v>14</v>
      </c>
      <c r="B41" s="179" t="s">
        <v>57</v>
      </c>
      <c r="C41" s="179" t="s">
        <v>1481</v>
      </c>
      <c r="D41" s="179" t="s">
        <v>1542</v>
      </c>
      <c r="E41" s="180" t="s">
        <v>1540</v>
      </c>
      <c r="F41" s="179" t="s">
        <v>1475</v>
      </c>
    </row>
    <row r="42" spans="1:6" ht="14.25">
      <c r="A42" s="183">
        <v>14</v>
      </c>
      <c r="B42" s="179" t="s">
        <v>57</v>
      </c>
      <c r="C42" s="179" t="s">
        <v>1514</v>
      </c>
      <c r="D42" s="179" t="s">
        <v>1543</v>
      </c>
      <c r="E42" s="180" t="s">
        <v>1544</v>
      </c>
      <c r="F42" s="179" t="s">
        <v>1545</v>
      </c>
    </row>
    <row r="43" spans="1:6" ht="14.25" customHeight="1">
      <c r="A43" s="183">
        <v>15</v>
      </c>
      <c r="B43" s="179" t="s">
        <v>57</v>
      </c>
      <c r="C43" s="179" t="s">
        <v>1481</v>
      </c>
      <c r="D43" s="179" t="s">
        <v>1546</v>
      </c>
      <c r="E43" s="186" t="s">
        <v>1547</v>
      </c>
      <c r="F43" s="179" t="s">
        <v>1548</v>
      </c>
    </row>
    <row r="44" spans="1:6" ht="14.25">
      <c r="A44" s="183">
        <v>15</v>
      </c>
      <c r="B44" s="179" t="s">
        <v>57</v>
      </c>
      <c r="C44" s="179" t="s">
        <v>59</v>
      </c>
      <c r="D44" s="179" t="s">
        <v>1549</v>
      </c>
      <c r="E44" s="180" t="s">
        <v>1550</v>
      </c>
      <c r="F44" s="179" t="s">
        <v>1548</v>
      </c>
    </row>
    <row r="45" spans="1:6" ht="14.25">
      <c r="A45" s="183">
        <v>15</v>
      </c>
      <c r="B45" s="179" t="s">
        <v>1178</v>
      </c>
      <c r="C45" s="179" t="s">
        <v>970</v>
      </c>
      <c r="D45" s="179" t="s">
        <v>1551</v>
      </c>
      <c r="E45" s="180" t="s">
        <v>1550</v>
      </c>
      <c r="F45" s="179" t="s">
        <v>1548</v>
      </c>
    </row>
    <row r="46" spans="1:6" ht="14.25">
      <c r="A46" s="183">
        <v>15</v>
      </c>
      <c r="B46" s="179" t="s">
        <v>1178</v>
      </c>
      <c r="C46" s="179" t="s">
        <v>1552</v>
      </c>
      <c r="D46" s="179" t="s">
        <v>1553</v>
      </c>
      <c r="E46" s="180" t="s">
        <v>1550</v>
      </c>
      <c r="F46" s="179" t="s">
        <v>1548</v>
      </c>
    </row>
    <row r="47" spans="1:6" ht="14.25">
      <c r="A47" s="183">
        <v>15</v>
      </c>
      <c r="B47" s="179" t="s">
        <v>1554</v>
      </c>
      <c r="C47" s="179" t="s">
        <v>1555</v>
      </c>
      <c r="D47" s="179" t="s">
        <v>1556</v>
      </c>
      <c r="E47" s="180" t="s">
        <v>1550</v>
      </c>
      <c r="F47" s="179" t="s">
        <v>1557</v>
      </c>
    </row>
    <row r="48" spans="1:6" ht="14.25">
      <c r="A48" s="183">
        <v>15</v>
      </c>
      <c r="B48" s="179" t="s">
        <v>1554</v>
      </c>
      <c r="C48" t="s">
        <v>1481</v>
      </c>
      <c r="D48" t="s">
        <v>1558</v>
      </c>
      <c r="E48" s="180" t="s">
        <v>1550</v>
      </c>
      <c r="F48" s="179" t="s">
        <v>1475</v>
      </c>
    </row>
    <row r="49" spans="1:6" ht="14.25">
      <c r="A49" s="183">
        <v>15</v>
      </c>
      <c r="B49" s="179" t="s">
        <v>1554</v>
      </c>
      <c r="C49" s="179" t="s">
        <v>1559</v>
      </c>
      <c r="D49" s="179" t="s">
        <v>1560</v>
      </c>
      <c r="E49" s="180" t="s">
        <v>1561</v>
      </c>
      <c r="F49" s="179" t="s">
        <v>1562</v>
      </c>
    </row>
    <row r="50" spans="1:6" ht="14.25">
      <c r="A50" s="183">
        <v>16</v>
      </c>
      <c r="B50" s="179" t="s">
        <v>1554</v>
      </c>
      <c r="C50" s="179" t="s">
        <v>1496</v>
      </c>
      <c r="D50" s="179" t="s">
        <v>1563</v>
      </c>
      <c r="E50" s="180" t="s">
        <v>1564</v>
      </c>
      <c r="F50" s="179" t="s">
        <v>1475</v>
      </c>
    </row>
    <row r="51" spans="1:6" ht="14.25">
      <c r="A51" s="183">
        <v>17</v>
      </c>
      <c r="B51" s="179" t="s">
        <v>1554</v>
      </c>
      <c r="C51" s="179" t="s">
        <v>1514</v>
      </c>
      <c r="D51" s="179" t="s">
        <v>1565</v>
      </c>
      <c r="E51" s="180" t="s">
        <v>1564</v>
      </c>
      <c r="F51" s="179" t="s">
        <v>1566</v>
      </c>
    </row>
    <row r="52" spans="1:6" ht="14.25">
      <c r="A52" s="183">
        <v>17</v>
      </c>
      <c r="B52" s="179" t="s">
        <v>1554</v>
      </c>
      <c r="C52" s="179" t="s">
        <v>1488</v>
      </c>
      <c r="D52" s="179" t="s">
        <v>1567</v>
      </c>
      <c r="E52" s="180" t="s">
        <v>1564</v>
      </c>
      <c r="F52" s="179" t="s">
        <v>1475</v>
      </c>
    </row>
    <row r="53" spans="1:6" ht="14.25">
      <c r="A53" s="183">
        <v>17</v>
      </c>
      <c r="B53" s="179" t="s">
        <v>1178</v>
      </c>
      <c r="C53" s="179" t="s">
        <v>970</v>
      </c>
      <c r="D53" s="179" t="s">
        <v>1568</v>
      </c>
      <c r="E53" s="180" t="s">
        <v>1564</v>
      </c>
      <c r="F53" s="179" t="s">
        <v>1569</v>
      </c>
    </row>
    <row r="54" spans="1:6" ht="14.25">
      <c r="A54" s="183">
        <v>17</v>
      </c>
      <c r="B54" s="179" t="s">
        <v>57</v>
      </c>
      <c r="C54" s="179" t="s">
        <v>970</v>
      </c>
      <c r="D54" s="179" t="s">
        <v>1570</v>
      </c>
      <c r="E54" s="180" t="s">
        <v>1564</v>
      </c>
      <c r="F54" s="179" t="s">
        <v>1571</v>
      </c>
    </row>
    <row r="55" spans="1:6" ht="14.25">
      <c r="A55" s="183">
        <v>18</v>
      </c>
      <c r="B55" s="179" t="s">
        <v>57</v>
      </c>
      <c r="C55" s="179" t="s">
        <v>1481</v>
      </c>
      <c r="D55" s="179" t="s">
        <v>1572</v>
      </c>
      <c r="E55" s="180" t="s">
        <v>1573</v>
      </c>
      <c r="F55" s="179" t="s">
        <v>1475</v>
      </c>
    </row>
    <row r="56" spans="1:6" ht="14.25">
      <c r="A56" s="183">
        <v>19</v>
      </c>
      <c r="B56" s="179" t="s">
        <v>57</v>
      </c>
      <c r="C56" s="179" t="s">
        <v>1574</v>
      </c>
      <c r="D56" s="179" t="s">
        <v>1575</v>
      </c>
      <c r="E56" s="180" t="s">
        <v>1576</v>
      </c>
      <c r="F56" s="179" t="s">
        <v>1577</v>
      </c>
    </row>
    <row r="57" spans="1:6" ht="14.25">
      <c r="A57" s="183">
        <v>19</v>
      </c>
      <c r="B57" s="179" t="s">
        <v>57</v>
      </c>
      <c r="C57" s="179" t="s">
        <v>1578</v>
      </c>
      <c r="D57" s="179" t="s">
        <v>1579</v>
      </c>
      <c r="E57" s="180" t="s">
        <v>1576</v>
      </c>
      <c r="F57" s="179" t="s">
        <v>1475</v>
      </c>
    </row>
    <row r="58" spans="1:6" ht="14.25">
      <c r="A58" s="183">
        <v>19</v>
      </c>
      <c r="B58" s="179" t="s">
        <v>57</v>
      </c>
      <c r="C58" s="179" t="s">
        <v>1481</v>
      </c>
      <c r="D58" s="179" t="s">
        <v>1580</v>
      </c>
      <c r="E58" s="180" t="s">
        <v>1576</v>
      </c>
      <c r="F58" s="179" t="s">
        <v>1581</v>
      </c>
    </row>
    <row r="59" spans="1:6" ht="14.25">
      <c r="A59" s="183">
        <v>19</v>
      </c>
      <c r="B59" s="179" t="s">
        <v>57</v>
      </c>
      <c r="C59" s="179" t="s">
        <v>1524</v>
      </c>
      <c r="D59" s="179" t="s">
        <v>1582</v>
      </c>
      <c r="E59" s="180" t="s">
        <v>1576</v>
      </c>
      <c r="F59" s="179" t="s">
        <v>1583</v>
      </c>
    </row>
    <row r="60" spans="1:6" ht="14.25">
      <c r="A60" s="183">
        <v>20</v>
      </c>
      <c r="B60" s="179" t="s">
        <v>57</v>
      </c>
      <c r="C60" s="179" t="s">
        <v>1481</v>
      </c>
      <c r="D60" s="179" t="s">
        <v>1584</v>
      </c>
      <c r="E60" s="180" t="s">
        <v>1585</v>
      </c>
      <c r="F60" s="179" t="s">
        <v>1475</v>
      </c>
    </row>
    <row r="61" spans="1:6" ht="14.25">
      <c r="A61" s="183">
        <v>20</v>
      </c>
      <c r="B61" s="179" t="s">
        <v>57</v>
      </c>
      <c r="C61" s="179" t="s">
        <v>1524</v>
      </c>
      <c r="D61" s="179" t="s">
        <v>1586</v>
      </c>
      <c r="E61" s="180" t="s">
        <v>1587</v>
      </c>
      <c r="F61" s="179" t="s">
        <v>1475</v>
      </c>
    </row>
    <row r="62" spans="1:6" ht="14.25">
      <c r="A62" s="183">
        <v>20</v>
      </c>
      <c r="B62" s="179" t="s">
        <v>57</v>
      </c>
      <c r="C62" s="179" t="s">
        <v>1502</v>
      </c>
      <c r="D62" s="179" t="s">
        <v>1588</v>
      </c>
      <c r="E62" s="180" t="s">
        <v>1589</v>
      </c>
      <c r="F62" s="179" t="s">
        <v>1590</v>
      </c>
    </row>
    <row r="63" spans="1:6" ht="14.25">
      <c r="A63" s="183">
        <v>20</v>
      </c>
      <c r="B63" s="179" t="s">
        <v>57</v>
      </c>
      <c r="C63" s="179" t="s">
        <v>1559</v>
      </c>
      <c r="D63" s="179" t="s">
        <v>1591</v>
      </c>
      <c r="E63" s="180" t="s">
        <v>1589</v>
      </c>
      <c r="F63" s="179" t="s">
        <v>1592</v>
      </c>
    </row>
    <row r="64" spans="1:6" ht="14.25">
      <c r="A64" s="187">
        <v>20</v>
      </c>
      <c r="B64" s="179" t="s">
        <v>57</v>
      </c>
      <c r="C64" s="179" t="s">
        <v>1593</v>
      </c>
      <c r="D64" s="179" t="s">
        <v>1594</v>
      </c>
      <c r="E64" s="180" t="s">
        <v>1589</v>
      </c>
      <c r="F64" s="179" t="s">
        <v>1595</v>
      </c>
    </row>
    <row r="65" spans="1:6" ht="14.25">
      <c r="A65" s="187">
        <v>20</v>
      </c>
      <c r="B65" s="179" t="s">
        <v>57</v>
      </c>
      <c r="C65" s="179" t="s">
        <v>249</v>
      </c>
      <c r="D65" s="179" t="s">
        <v>1596</v>
      </c>
      <c r="E65" s="180" t="s">
        <v>1589</v>
      </c>
      <c r="F65" s="179" t="s">
        <v>1597</v>
      </c>
    </row>
    <row r="66" spans="1:6" ht="14.25">
      <c r="A66" s="187">
        <v>20</v>
      </c>
      <c r="B66" s="179" t="s">
        <v>57</v>
      </c>
      <c r="C66" s="179" t="s">
        <v>1555</v>
      </c>
      <c r="D66" s="179"/>
      <c r="E66" s="180"/>
      <c r="F66" s="179" t="s">
        <v>1598</v>
      </c>
    </row>
    <row r="67" spans="1:6" ht="14.25">
      <c r="A67" s="187">
        <v>20</v>
      </c>
      <c r="B67" s="179" t="s">
        <v>57</v>
      </c>
      <c r="C67" s="179" t="s">
        <v>1514</v>
      </c>
      <c r="D67" s="179" t="s">
        <v>1599</v>
      </c>
      <c r="E67" s="180" t="s">
        <v>1589</v>
      </c>
      <c r="F67" s="179" t="s">
        <v>1600</v>
      </c>
    </row>
    <row r="68" spans="1:6" ht="14.25">
      <c r="A68" s="187">
        <v>20</v>
      </c>
      <c r="B68" s="179" t="s">
        <v>57</v>
      </c>
      <c r="C68" s="179" t="s">
        <v>1481</v>
      </c>
      <c r="D68" s="179"/>
      <c r="E68" s="180" t="s">
        <v>1589</v>
      </c>
      <c r="F68" s="179" t="s">
        <v>1475</v>
      </c>
    </row>
    <row r="69" spans="1:6" ht="14.25">
      <c r="A69" s="187">
        <v>20</v>
      </c>
      <c r="B69" s="179" t="s">
        <v>57</v>
      </c>
      <c r="C69" s="179" t="s">
        <v>1488</v>
      </c>
      <c r="D69" s="179" t="s">
        <v>1601</v>
      </c>
      <c r="E69" s="180" t="s">
        <v>1602</v>
      </c>
      <c r="F69" s="179" t="s">
        <v>1475</v>
      </c>
    </row>
    <row r="70" spans="1:6" ht="14.25">
      <c r="A70" s="187">
        <v>21</v>
      </c>
      <c r="B70" s="179" t="s">
        <v>1603</v>
      </c>
      <c r="C70" s="179" t="s">
        <v>1593</v>
      </c>
      <c r="D70" s="179" t="s">
        <v>1604</v>
      </c>
      <c r="E70" s="180" t="s">
        <v>1605</v>
      </c>
      <c r="F70" s="179" t="s">
        <v>1606</v>
      </c>
    </row>
    <row r="71" spans="1:6" ht="14.25">
      <c r="A71" s="187">
        <v>21</v>
      </c>
      <c r="B71" s="179" t="s">
        <v>1603</v>
      </c>
      <c r="C71" s="179" t="s">
        <v>970</v>
      </c>
      <c r="D71" s="179" t="s">
        <v>1607</v>
      </c>
      <c r="E71" s="180" t="s">
        <v>1605</v>
      </c>
      <c r="F71" s="179" t="s">
        <v>1475</v>
      </c>
    </row>
    <row r="72" spans="1:6" ht="14.25">
      <c r="A72" s="187">
        <v>21</v>
      </c>
      <c r="B72" s="179" t="s">
        <v>1603</v>
      </c>
      <c r="C72" s="179" t="s">
        <v>1608</v>
      </c>
      <c r="D72" s="179" t="s">
        <v>1609</v>
      </c>
      <c r="E72" s="180" t="s">
        <v>1605</v>
      </c>
      <c r="F72" s="179" t="s">
        <v>1610</v>
      </c>
    </row>
    <row r="73" spans="1:6" ht="14.25">
      <c r="A73" s="187">
        <v>22</v>
      </c>
      <c r="B73" s="179" t="s">
        <v>1603</v>
      </c>
      <c r="C73" s="179" t="s">
        <v>1608</v>
      </c>
      <c r="D73" s="179" t="s">
        <v>1611</v>
      </c>
      <c r="E73" s="180" t="s">
        <v>1612</v>
      </c>
      <c r="F73" s="179" t="s">
        <v>1613</v>
      </c>
    </row>
    <row r="74" spans="1:6" ht="14.25">
      <c r="A74" s="187">
        <v>22</v>
      </c>
      <c r="B74" s="179" t="s">
        <v>1603</v>
      </c>
      <c r="C74" s="179" t="s">
        <v>1524</v>
      </c>
      <c r="D74" s="179" t="s">
        <v>1614</v>
      </c>
      <c r="E74" s="180" t="s">
        <v>1612</v>
      </c>
      <c r="F74" s="179" t="s">
        <v>1615</v>
      </c>
    </row>
    <row r="75" spans="1:6" ht="14.25">
      <c r="A75" s="187">
        <v>22</v>
      </c>
      <c r="B75" s="179" t="s">
        <v>1603</v>
      </c>
      <c r="C75" s="179" t="s">
        <v>1593</v>
      </c>
      <c r="D75" s="179" t="s">
        <v>1616</v>
      </c>
      <c r="E75" s="180" t="s">
        <v>1612</v>
      </c>
      <c r="F75" s="179" t="s">
        <v>1475</v>
      </c>
    </row>
    <row r="76" spans="1:6" ht="14.25">
      <c r="A76" s="187">
        <v>23</v>
      </c>
      <c r="B76" s="179" t="s">
        <v>1603</v>
      </c>
      <c r="C76" s="179" t="s">
        <v>1524</v>
      </c>
      <c r="D76" s="179" t="s">
        <v>1617</v>
      </c>
      <c r="E76" s="180" t="s">
        <v>1618</v>
      </c>
      <c r="F76" s="179" t="s">
        <v>1619</v>
      </c>
    </row>
    <row r="77" spans="1:6" ht="14.25">
      <c r="A77" s="187">
        <v>24</v>
      </c>
      <c r="B77" s="179" t="s">
        <v>1603</v>
      </c>
      <c r="C77" s="179" t="s">
        <v>970</v>
      </c>
      <c r="D77" s="179" t="s">
        <v>1620</v>
      </c>
      <c r="E77" s="180" t="s">
        <v>1621</v>
      </c>
      <c r="F77" s="179" t="s">
        <v>1475</v>
      </c>
    </row>
    <row r="78" spans="1:6" ht="14.25">
      <c r="A78" s="187">
        <v>24</v>
      </c>
      <c r="B78" s="179" t="s">
        <v>1603</v>
      </c>
      <c r="C78" s="179" t="s">
        <v>1514</v>
      </c>
      <c r="D78" s="179" t="s">
        <v>1622</v>
      </c>
      <c r="E78" s="180" t="s">
        <v>1621</v>
      </c>
      <c r="F78" s="179" t="s">
        <v>1475</v>
      </c>
    </row>
    <row r="79" spans="1:6" ht="14.25">
      <c r="A79" s="187">
        <v>24</v>
      </c>
      <c r="B79" s="179" t="s">
        <v>1603</v>
      </c>
      <c r="C79" s="179" t="s">
        <v>656</v>
      </c>
      <c r="D79" s="179" t="s">
        <v>1623</v>
      </c>
      <c r="E79" s="180" t="s">
        <v>1624</v>
      </c>
      <c r="F79" s="179" t="s">
        <v>1475</v>
      </c>
    </row>
    <row r="80" spans="1:6" ht="14.25">
      <c r="A80" s="187">
        <v>24</v>
      </c>
      <c r="B80" s="179" t="s">
        <v>1603</v>
      </c>
      <c r="C80" s="179" t="s">
        <v>970</v>
      </c>
      <c r="D80" s="179" t="s">
        <v>1625</v>
      </c>
      <c r="E80" s="180" t="s">
        <v>1626</v>
      </c>
      <c r="F80" s="179" t="s">
        <v>1475</v>
      </c>
    </row>
    <row r="81" spans="1:6" ht="14.25">
      <c r="A81" s="187">
        <v>24</v>
      </c>
      <c r="B81" s="179" t="s">
        <v>1178</v>
      </c>
      <c r="C81" s="179" t="s">
        <v>970</v>
      </c>
      <c r="D81" s="179" t="s">
        <v>1627</v>
      </c>
      <c r="E81" s="180" t="s">
        <v>1626</v>
      </c>
      <c r="F81" s="179" t="s">
        <v>1628</v>
      </c>
    </row>
    <row r="82" spans="1:6" ht="14.25">
      <c r="A82" s="187">
        <v>25</v>
      </c>
      <c r="B82" s="179" t="s">
        <v>57</v>
      </c>
      <c r="C82" s="179" t="s">
        <v>656</v>
      </c>
      <c r="D82" s="179" t="s">
        <v>1629</v>
      </c>
      <c r="E82" s="180" t="s">
        <v>1630</v>
      </c>
      <c r="F82" s="179" t="s">
        <v>1631</v>
      </c>
    </row>
    <row r="83" spans="1:6" ht="14.25">
      <c r="A83" s="187">
        <v>25</v>
      </c>
      <c r="B83" s="179" t="s">
        <v>57</v>
      </c>
      <c r="C83" s="179" t="s">
        <v>1632</v>
      </c>
      <c r="D83" s="179" t="s">
        <v>1633</v>
      </c>
      <c r="E83" s="180" t="s">
        <v>1634</v>
      </c>
      <c r="F83" s="179" t="s">
        <v>1635</v>
      </c>
    </row>
    <row r="84" spans="1:6" ht="14.25">
      <c r="A84" s="187">
        <v>25</v>
      </c>
      <c r="B84" s="179" t="s">
        <v>1178</v>
      </c>
      <c r="C84" s="179" t="s">
        <v>1593</v>
      </c>
      <c r="D84" s="179" t="s">
        <v>1636</v>
      </c>
      <c r="E84" s="180" t="s">
        <v>1634</v>
      </c>
      <c r="F84" s="179" t="s">
        <v>1475</v>
      </c>
    </row>
    <row r="85" spans="1:6" ht="14.25">
      <c r="A85" s="187">
        <v>25</v>
      </c>
      <c r="B85" s="179" t="s">
        <v>57</v>
      </c>
      <c r="C85" s="179" t="s">
        <v>249</v>
      </c>
      <c r="D85" s="179" t="s">
        <v>1637</v>
      </c>
      <c r="E85" s="180" t="s">
        <v>1634</v>
      </c>
      <c r="F85" s="179" t="s">
        <v>1638</v>
      </c>
    </row>
    <row r="86" spans="1:6" ht="14.25">
      <c r="A86" s="187">
        <v>25</v>
      </c>
      <c r="B86" s="179" t="s">
        <v>57</v>
      </c>
      <c r="C86" s="179" t="s">
        <v>1514</v>
      </c>
      <c r="D86" s="179" t="s">
        <v>1639</v>
      </c>
      <c r="E86" s="180" t="s">
        <v>1634</v>
      </c>
      <c r="F86" s="179" t="s">
        <v>1640</v>
      </c>
    </row>
    <row r="87" spans="1:6" ht="14.25">
      <c r="A87" s="187">
        <v>26</v>
      </c>
      <c r="B87" s="179" t="s">
        <v>1178</v>
      </c>
      <c r="C87" s="179" t="s">
        <v>970</v>
      </c>
      <c r="D87" s="179" t="s">
        <v>1641</v>
      </c>
      <c r="E87" s="180" t="s">
        <v>1642</v>
      </c>
      <c r="F87" s="179" t="s">
        <v>1475</v>
      </c>
    </row>
    <row r="88" spans="1:6" ht="14.25">
      <c r="A88" s="187">
        <v>26</v>
      </c>
      <c r="B88" s="179" t="s">
        <v>57</v>
      </c>
      <c r="C88" s="179" t="s">
        <v>1514</v>
      </c>
      <c r="D88" s="179" t="s">
        <v>1643</v>
      </c>
      <c r="E88" s="180" t="s">
        <v>1642</v>
      </c>
      <c r="F88" s="179" t="s">
        <v>1644</v>
      </c>
    </row>
    <row r="89" spans="1:6" ht="14.25">
      <c r="A89" s="187">
        <v>26</v>
      </c>
      <c r="B89" s="179" t="s">
        <v>57</v>
      </c>
      <c r="C89" s="179" t="s">
        <v>1527</v>
      </c>
      <c r="D89" s="179" t="s">
        <v>1645</v>
      </c>
      <c r="E89" s="180" t="s">
        <v>1646</v>
      </c>
      <c r="F89" s="179" t="s">
        <v>1647</v>
      </c>
    </row>
    <row r="90" spans="1:6" ht="14.25">
      <c r="A90" s="187">
        <v>26</v>
      </c>
      <c r="B90" s="179" t="s">
        <v>1178</v>
      </c>
      <c r="C90" s="179" t="s">
        <v>110</v>
      </c>
      <c r="D90" s="179" t="s">
        <v>1648</v>
      </c>
      <c r="E90" s="180" t="s">
        <v>1649</v>
      </c>
      <c r="F90" s="179" t="s">
        <v>1475</v>
      </c>
    </row>
    <row r="91" spans="1:6" ht="14.25">
      <c r="A91" s="187">
        <v>27</v>
      </c>
      <c r="B91" s="179" t="s">
        <v>1178</v>
      </c>
      <c r="C91" s="179" t="s">
        <v>970</v>
      </c>
      <c r="D91" s="179" t="s">
        <v>1650</v>
      </c>
      <c r="E91" s="180" t="s">
        <v>1651</v>
      </c>
      <c r="F91" s="179" t="s">
        <v>1475</v>
      </c>
    </row>
    <row r="92" spans="1:6" ht="14.25">
      <c r="A92" s="187">
        <v>27</v>
      </c>
      <c r="B92" s="179" t="s">
        <v>1554</v>
      </c>
      <c r="C92" s="179" t="s">
        <v>340</v>
      </c>
      <c r="D92" s="179" t="s">
        <v>1652</v>
      </c>
      <c r="E92" s="180" t="s">
        <v>1653</v>
      </c>
      <c r="F92" s="179" t="s">
        <v>1475</v>
      </c>
    </row>
    <row r="93" spans="1:6" ht="14.25">
      <c r="A93" s="187">
        <v>28</v>
      </c>
      <c r="B93" s="179" t="s">
        <v>1554</v>
      </c>
      <c r="C93" s="179" t="s">
        <v>1527</v>
      </c>
      <c r="D93" s="179" t="s">
        <v>1654</v>
      </c>
      <c r="E93" s="180" t="s">
        <v>1655</v>
      </c>
      <c r="F93" s="179" t="s">
        <v>1475</v>
      </c>
    </row>
    <row r="94" spans="1:6" ht="14.25">
      <c r="A94" s="187">
        <v>28</v>
      </c>
      <c r="B94" s="179" t="s">
        <v>1554</v>
      </c>
      <c r="C94" s="179" t="s">
        <v>1514</v>
      </c>
      <c r="D94" s="179" t="s">
        <v>1656</v>
      </c>
      <c r="E94" s="180" t="s">
        <v>1655</v>
      </c>
      <c r="F94" s="179" t="s">
        <v>1475</v>
      </c>
    </row>
    <row r="95" spans="1:6" ht="14.25">
      <c r="A95" s="187">
        <v>28</v>
      </c>
      <c r="B95" s="179" t="s">
        <v>1554</v>
      </c>
      <c r="C95" s="179" t="s">
        <v>1488</v>
      </c>
      <c r="D95" s="179"/>
      <c r="E95" s="180" t="s">
        <v>1655</v>
      </c>
      <c r="F95" s="179" t="s">
        <v>1475</v>
      </c>
    </row>
    <row r="96" spans="1:6" ht="14.25">
      <c r="A96" s="187">
        <v>29</v>
      </c>
      <c r="B96" s="179" t="s">
        <v>1554</v>
      </c>
      <c r="C96" s="179" t="s">
        <v>249</v>
      </c>
      <c r="D96" s="188" t="s">
        <v>1756</v>
      </c>
      <c r="E96" s="180" t="s">
        <v>1657</v>
      </c>
      <c r="F96" s="179" t="s">
        <v>1475</v>
      </c>
    </row>
    <row r="97" spans="1:6" ht="14.25">
      <c r="A97" s="187">
        <v>29</v>
      </c>
      <c r="B97" s="179" t="s">
        <v>1554</v>
      </c>
      <c r="C97" s="179" t="s">
        <v>1555</v>
      </c>
      <c r="D97" s="179" t="s">
        <v>1658</v>
      </c>
      <c r="E97" s="180" t="s">
        <v>1657</v>
      </c>
      <c r="F97" s="179" t="s">
        <v>1475</v>
      </c>
    </row>
    <row r="98" spans="1:6" ht="14.25">
      <c r="A98" s="187">
        <v>30</v>
      </c>
      <c r="B98" s="179" t="s">
        <v>1554</v>
      </c>
      <c r="C98" s="179" t="s">
        <v>1514</v>
      </c>
      <c r="D98" s="179" t="s">
        <v>1659</v>
      </c>
      <c r="E98" s="180" t="s">
        <v>1660</v>
      </c>
      <c r="F98" s="179" t="s">
        <v>1475</v>
      </c>
    </row>
    <row r="99" spans="1:6" ht="14.25">
      <c r="A99" s="187">
        <v>30</v>
      </c>
      <c r="B99" s="179" t="s">
        <v>1554</v>
      </c>
      <c r="C99" s="179" t="s">
        <v>1488</v>
      </c>
      <c r="D99" s="179" t="s">
        <v>1661</v>
      </c>
      <c r="E99" s="180" t="s">
        <v>1662</v>
      </c>
      <c r="F99" s="179" t="s">
        <v>1475</v>
      </c>
    </row>
    <row r="100" spans="1:6" ht="14.25">
      <c r="A100" s="187">
        <v>30</v>
      </c>
      <c r="B100" s="179" t="s">
        <v>57</v>
      </c>
      <c r="C100" s="179" t="s">
        <v>1663</v>
      </c>
      <c r="D100" s="179" t="s">
        <v>1664</v>
      </c>
      <c r="E100" s="180" t="s">
        <v>1665</v>
      </c>
      <c r="F100" s="179" t="s">
        <v>1666</v>
      </c>
    </row>
    <row r="101" spans="1:6" ht="14.25">
      <c r="A101" s="187">
        <v>30</v>
      </c>
      <c r="B101" s="179" t="s">
        <v>57</v>
      </c>
      <c r="C101" s="179" t="s">
        <v>1608</v>
      </c>
      <c r="D101" s="179" t="s">
        <v>1667</v>
      </c>
      <c r="E101" s="180" t="s">
        <v>1665</v>
      </c>
      <c r="F101" s="179" t="s">
        <v>1668</v>
      </c>
    </row>
    <row r="102" spans="1:6" ht="14.25">
      <c r="A102" s="187">
        <v>30</v>
      </c>
      <c r="B102" s="179" t="s">
        <v>57</v>
      </c>
      <c r="C102" s="179" t="s">
        <v>1527</v>
      </c>
      <c r="D102" s="179" t="s">
        <v>1669</v>
      </c>
      <c r="E102" s="180" t="s">
        <v>1665</v>
      </c>
      <c r="F102" s="179" t="s">
        <v>1670</v>
      </c>
    </row>
    <row r="103" spans="1:6" ht="14.25">
      <c r="A103" s="187">
        <v>31</v>
      </c>
      <c r="B103" s="179" t="s">
        <v>1554</v>
      </c>
      <c r="C103" s="179" t="s">
        <v>1488</v>
      </c>
      <c r="D103" s="179" t="s">
        <v>1671</v>
      </c>
      <c r="E103" s="180" t="s">
        <v>1672</v>
      </c>
      <c r="F103" s="179" t="s">
        <v>1673</v>
      </c>
    </row>
    <row r="104" spans="1:6" ht="14.25">
      <c r="A104" s="187">
        <v>31</v>
      </c>
      <c r="B104" s="179" t="s">
        <v>1554</v>
      </c>
      <c r="C104" s="179" t="s">
        <v>1527</v>
      </c>
      <c r="D104" s="179" t="s">
        <v>1674</v>
      </c>
      <c r="E104" s="180" t="s">
        <v>1672</v>
      </c>
      <c r="F104" s="179" t="s">
        <v>1675</v>
      </c>
    </row>
    <row r="105" spans="1:6" ht="14.25">
      <c r="A105" s="187">
        <v>31</v>
      </c>
      <c r="B105" s="179" t="s">
        <v>1178</v>
      </c>
      <c r="C105" s="179" t="s">
        <v>1593</v>
      </c>
      <c r="D105" s="179" t="s">
        <v>1676</v>
      </c>
      <c r="E105" s="180" t="s">
        <v>1672</v>
      </c>
      <c r="F105" s="179" t="s">
        <v>1677</v>
      </c>
    </row>
    <row r="106" spans="1:6" ht="14.25">
      <c r="A106" s="187">
        <v>31</v>
      </c>
      <c r="B106" s="179" t="s">
        <v>1603</v>
      </c>
      <c r="C106" s="179" t="s">
        <v>1488</v>
      </c>
      <c r="D106" s="179" t="s">
        <v>1678</v>
      </c>
      <c r="E106" s="180" t="s">
        <v>1679</v>
      </c>
      <c r="F106" s="179" t="s">
        <v>1475</v>
      </c>
    </row>
    <row r="107" spans="1:6" ht="14.25">
      <c r="A107" s="187">
        <v>31</v>
      </c>
      <c r="B107" s="179" t="s">
        <v>1603</v>
      </c>
      <c r="C107" s="179" t="s">
        <v>1514</v>
      </c>
      <c r="D107" s="179" t="s">
        <v>1680</v>
      </c>
      <c r="E107" s="180" t="s">
        <v>1679</v>
      </c>
      <c r="F107" s="179" t="s">
        <v>1681</v>
      </c>
    </row>
    <row r="108" spans="1:6" ht="14.25">
      <c r="A108" s="187">
        <v>31</v>
      </c>
      <c r="B108" s="179" t="s">
        <v>1178</v>
      </c>
      <c r="C108" s="179" t="s">
        <v>970</v>
      </c>
      <c r="D108" s="179" t="s">
        <v>1682</v>
      </c>
      <c r="E108" s="180" t="s">
        <v>1679</v>
      </c>
      <c r="F108" s="179" t="s">
        <v>1683</v>
      </c>
    </row>
    <row r="109" spans="1:6" ht="14.25">
      <c r="A109" s="187">
        <v>31</v>
      </c>
      <c r="B109" s="179" t="s">
        <v>1554</v>
      </c>
      <c r="C109" s="179" t="s">
        <v>340</v>
      </c>
      <c r="D109" s="179" t="s">
        <v>1684</v>
      </c>
      <c r="E109" s="180" t="s">
        <v>1685</v>
      </c>
      <c r="F109" s="179" t="s">
        <v>1686</v>
      </c>
    </row>
    <row r="110" spans="1:6" ht="14.25">
      <c r="A110" s="187">
        <v>31</v>
      </c>
      <c r="B110" s="179" t="s">
        <v>1554</v>
      </c>
      <c r="C110" s="179" t="s">
        <v>1502</v>
      </c>
      <c r="D110" s="179" t="s">
        <v>1687</v>
      </c>
      <c r="E110" s="180" t="s">
        <v>1685</v>
      </c>
      <c r="F110" s="179" t="s">
        <v>1688</v>
      </c>
    </row>
    <row r="111" spans="1:6" ht="14.25">
      <c r="A111" s="187">
        <v>31</v>
      </c>
      <c r="B111" s="179" t="s">
        <v>1554</v>
      </c>
      <c r="C111" s="179" t="s">
        <v>1514</v>
      </c>
      <c r="D111" s="179" t="s">
        <v>1689</v>
      </c>
      <c r="E111" s="180" t="s">
        <v>1685</v>
      </c>
      <c r="F111" s="179" t="s">
        <v>1475</v>
      </c>
    </row>
    <row r="112" spans="1:6" ht="14.25">
      <c r="A112" s="187">
        <v>31</v>
      </c>
      <c r="B112" s="179" t="s">
        <v>1178</v>
      </c>
      <c r="C112" s="179" t="s">
        <v>970</v>
      </c>
      <c r="D112" s="179" t="s">
        <v>1690</v>
      </c>
      <c r="E112" s="180" t="s">
        <v>1685</v>
      </c>
      <c r="F112" s="179" t="s">
        <v>1475</v>
      </c>
    </row>
    <row r="113" spans="1:6" ht="14.25">
      <c r="A113" s="187">
        <v>31</v>
      </c>
      <c r="B113" s="179" t="s">
        <v>1554</v>
      </c>
      <c r="C113" s="179" t="s">
        <v>249</v>
      </c>
      <c r="D113" s="179" t="s">
        <v>1691</v>
      </c>
      <c r="E113" s="180" t="s">
        <v>1685</v>
      </c>
      <c r="F113" s="179" t="s">
        <v>1692</v>
      </c>
    </row>
    <row r="114" spans="1:6" ht="14.25">
      <c r="A114" s="187">
        <v>31</v>
      </c>
      <c r="B114" s="179" t="s">
        <v>1554</v>
      </c>
      <c r="C114" s="179" t="s">
        <v>1527</v>
      </c>
      <c r="D114" s="179" t="s">
        <v>1693</v>
      </c>
      <c r="E114" s="180" t="s">
        <v>1685</v>
      </c>
      <c r="F114" s="179" t="s">
        <v>1475</v>
      </c>
    </row>
    <row r="115" spans="1:6" ht="14.25">
      <c r="A115" s="187">
        <v>31</v>
      </c>
      <c r="B115" s="179" t="s">
        <v>1554</v>
      </c>
      <c r="C115" s="179" t="s">
        <v>1593</v>
      </c>
      <c r="D115" s="179" t="s">
        <v>1694</v>
      </c>
      <c r="E115" s="180" t="s">
        <v>1685</v>
      </c>
      <c r="F115" s="179" t="s">
        <v>1695</v>
      </c>
    </row>
    <row r="116" spans="1:6" ht="14.25">
      <c r="A116" s="187">
        <v>31</v>
      </c>
      <c r="B116" s="179" t="s">
        <v>1178</v>
      </c>
      <c r="C116" s="179" t="s">
        <v>1593</v>
      </c>
      <c r="D116" s="179" t="s">
        <v>1696</v>
      </c>
      <c r="E116" s="180" t="s">
        <v>1685</v>
      </c>
      <c r="F116" s="179" t="s">
        <v>1697</v>
      </c>
    </row>
    <row r="117" spans="1:6" ht="14.25">
      <c r="A117" s="187">
        <v>32</v>
      </c>
      <c r="B117" s="179" t="s">
        <v>1178</v>
      </c>
      <c r="C117" s="179" t="s">
        <v>1593</v>
      </c>
      <c r="D117" s="179" t="s">
        <v>1698</v>
      </c>
      <c r="E117" s="180" t="s">
        <v>1699</v>
      </c>
      <c r="F117" s="179" t="s">
        <v>1475</v>
      </c>
    </row>
    <row r="118" spans="1:6" ht="14.25">
      <c r="A118" s="187">
        <v>33</v>
      </c>
      <c r="B118" s="179" t="s">
        <v>1178</v>
      </c>
      <c r="C118" s="179" t="s">
        <v>1593</v>
      </c>
      <c r="D118" s="179" t="s">
        <v>1700</v>
      </c>
      <c r="E118" s="180" t="s">
        <v>1699</v>
      </c>
      <c r="F118" s="179" t="s">
        <v>1475</v>
      </c>
    </row>
    <row r="119" spans="1:6" ht="14.25">
      <c r="A119" s="187">
        <v>34</v>
      </c>
      <c r="B119" s="179" t="s">
        <v>1554</v>
      </c>
      <c r="C119" s="179" t="s">
        <v>1502</v>
      </c>
      <c r="D119" s="179" t="s">
        <v>1687</v>
      </c>
      <c r="E119" s="180" t="s">
        <v>1701</v>
      </c>
      <c r="F119" s="179" t="s">
        <v>1702</v>
      </c>
    </row>
    <row r="120" spans="1:6" ht="14.25">
      <c r="A120" s="187">
        <v>34</v>
      </c>
      <c r="B120" s="179" t="s">
        <v>1554</v>
      </c>
      <c r="C120" s="179" t="s">
        <v>340</v>
      </c>
      <c r="D120" s="179" t="s">
        <v>1703</v>
      </c>
      <c r="E120" s="180" t="s">
        <v>1701</v>
      </c>
      <c r="F120" s="179" t="s">
        <v>1704</v>
      </c>
    </row>
    <row r="121" spans="1:6" ht="14.25">
      <c r="A121" s="187">
        <v>34</v>
      </c>
      <c r="B121" s="179" t="s">
        <v>1554</v>
      </c>
      <c r="C121" s="179" t="s">
        <v>1514</v>
      </c>
      <c r="D121" s="179" t="s">
        <v>1705</v>
      </c>
      <c r="E121" s="180" t="s">
        <v>1701</v>
      </c>
      <c r="F121" s="179" t="s">
        <v>1706</v>
      </c>
    </row>
    <row r="122" spans="1:6" ht="14.25">
      <c r="A122" s="187">
        <v>34</v>
      </c>
      <c r="B122" s="179" t="s">
        <v>1554</v>
      </c>
      <c r="C122" s="179" t="s">
        <v>1555</v>
      </c>
      <c r="D122" s="179" t="s">
        <v>1707</v>
      </c>
      <c r="E122" s="180" t="s">
        <v>1701</v>
      </c>
      <c r="F122" s="179" t="s">
        <v>1475</v>
      </c>
    </row>
    <row r="123" spans="1:6" ht="14.25">
      <c r="A123" s="187">
        <v>34</v>
      </c>
      <c r="B123" s="179" t="s">
        <v>1178</v>
      </c>
      <c r="C123" s="179" t="s">
        <v>1593</v>
      </c>
      <c r="D123" s="179" t="s">
        <v>1708</v>
      </c>
      <c r="E123" s="180" t="s">
        <v>1701</v>
      </c>
      <c r="F123" s="179" t="s">
        <v>1475</v>
      </c>
    </row>
    <row r="124" spans="1:6" ht="14.25">
      <c r="A124" s="187">
        <v>34</v>
      </c>
      <c r="B124" s="179" t="s">
        <v>1178</v>
      </c>
      <c r="C124" s="179" t="s">
        <v>970</v>
      </c>
      <c r="D124" s="179" t="s">
        <v>1709</v>
      </c>
      <c r="E124" s="180" t="s">
        <v>1710</v>
      </c>
      <c r="F124" s="179" t="s">
        <v>1475</v>
      </c>
    </row>
    <row r="125" spans="1:6" ht="14.25">
      <c r="A125" s="187">
        <v>35</v>
      </c>
      <c r="B125" s="179" t="s">
        <v>1178</v>
      </c>
      <c r="C125" s="179" t="s">
        <v>1593</v>
      </c>
      <c r="D125" s="179" t="s">
        <v>1711</v>
      </c>
      <c r="E125" s="180" t="s">
        <v>1712</v>
      </c>
      <c r="F125" s="179" t="s">
        <v>1475</v>
      </c>
    </row>
    <row r="126" spans="1:6" ht="14.25">
      <c r="A126" s="187">
        <v>35</v>
      </c>
      <c r="B126" s="179" t="s">
        <v>1554</v>
      </c>
      <c r="C126" s="179" t="s">
        <v>1488</v>
      </c>
      <c r="D126" s="179" t="s">
        <v>1713</v>
      </c>
      <c r="E126" s="180" t="s">
        <v>1712</v>
      </c>
      <c r="F126" s="179" t="s">
        <v>1714</v>
      </c>
    </row>
    <row r="127" spans="1:6" ht="14.25">
      <c r="A127" s="187">
        <v>36</v>
      </c>
      <c r="B127" s="179" t="s">
        <v>1554</v>
      </c>
      <c r="C127" s="179" t="s">
        <v>340</v>
      </c>
      <c r="D127" s="179" t="s">
        <v>1715</v>
      </c>
      <c r="E127" s="180" t="s">
        <v>1716</v>
      </c>
      <c r="F127" s="179"/>
    </row>
    <row r="128" spans="1:6" ht="14.25">
      <c r="A128" s="187">
        <v>36</v>
      </c>
      <c r="B128" s="179" t="s">
        <v>1554</v>
      </c>
      <c r="C128" s="179" t="s">
        <v>1496</v>
      </c>
      <c r="D128" s="179" t="s">
        <v>1717</v>
      </c>
      <c r="E128" s="180" t="s">
        <v>1716</v>
      </c>
      <c r="F128" s="179"/>
    </row>
    <row r="129" spans="1:6" ht="14.25">
      <c r="A129" s="15"/>
      <c r="B129" s="8"/>
      <c r="C129" s="8"/>
      <c r="D129" s="8"/>
      <c r="E129" s="14"/>
      <c r="F129" s="8"/>
    </row>
    <row r="130" spans="1:6" ht="14.25">
      <c r="A130" s="15"/>
      <c r="B130" s="8"/>
      <c r="C130" s="8"/>
      <c r="D130" s="8"/>
      <c r="E130" s="14"/>
      <c r="F130" s="8"/>
    </row>
    <row r="131" spans="1:6" ht="14.25">
      <c r="A131" s="15"/>
      <c r="B131" s="8"/>
      <c r="C131" s="8"/>
      <c r="D131" s="8"/>
      <c r="E131" s="14"/>
      <c r="F131" s="8"/>
    </row>
    <row r="132" spans="1:6" ht="14.25">
      <c r="A132" s="15"/>
      <c r="B132" s="8"/>
      <c r="C132" s="8"/>
      <c r="D132" s="8"/>
      <c r="E132" s="14"/>
      <c r="F132" s="8"/>
    </row>
    <row r="133" spans="1:6" ht="14.25">
      <c r="A133" s="15"/>
      <c r="B133" s="8"/>
      <c r="C133" s="8"/>
      <c r="D133" s="8"/>
      <c r="E133" s="14"/>
      <c r="F133" s="8"/>
    </row>
    <row r="134" spans="1:6" ht="14.25">
      <c r="A134" s="15"/>
      <c r="B134" s="8"/>
      <c r="C134" s="8"/>
      <c r="D134" s="8"/>
      <c r="E134" s="14"/>
      <c r="F134" s="8"/>
    </row>
    <row r="135" spans="1:6" ht="14.25">
      <c r="A135" s="15"/>
      <c r="B135" s="8"/>
      <c r="C135" s="8"/>
      <c r="D135" s="8"/>
      <c r="E135" s="14"/>
      <c r="F135" s="8"/>
    </row>
    <row r="136" spans="1:6" ht="14.25">
      <c r="A136" s="15"/>
      <c r="B136" s="8"/>
      <c r="C136" s="8"/>
      <c r="D136" s="8"/>
      <c r="E136" s="14"/>
      <c r="F136" s="8"/>
    </row>
    <row r="137" spans="1:6" ht="14.25">
      <c r="A137" s="15"/>
      <c r="B137" s="8"/>
      <c r="C137" s="8"/>
      <c r="D137" s="8"/>
      <c r="E137" s="14"/>
      <c r="F137" s="8"/>
    </row>
    <row r="138" spans="1:6" ht="14.25">
      <c r="A138" s="15"/>
      <c r="B138" s="8"/>
      <c r="C138" s="8"/>
      <c r="D138" s="8"/>
      <c r="E138" s="14"/>
      <c r="F138" s="8"/>
    </row>
    <row r="139" spans="1:6" ht="14.25">
      <c r="A139" s="15"/>
      <c r="B139" s="8"/>
      <c r="C139" s="8"/>
      <c r="D139" s="8"/>
      <c r="E139" s="14"/>
      <c r="F139" s="8"/>
    </row>
    <row r="140" spans="1:6" ht="14.25">
      <c r="A140" s="15"/>
      <c r="B140" s="8"/>
      <c r="C140" s="8"/>
      <c r="D140" s="8"/>
      <c r="E140" s="14"/>
      <c r="F140" s="8"/>
    </row>
    <row r="141" spans="1:6" ht="14.25">
      <c r="A141" s="15"/>
      <c r="B141" s="8"/>
      <c r="C141" s="8"/>
      <c r="D141" s="8"/>
      <c r="E141" s="14"/>
      <c r="F141" s="8"/>
    </row>
    <row r="142" spans="1:6" ht="14.25">
      <c r="A142" s="15"/>
      <c r="B142" s="8"/>
      <c r="C142" s="8"/>
      <c r="D142" s="8"/>
      <c r="E142" s="14"/>
      <c r="F142" s="8"/>
    </row>
    <row r="143" spans="1:6" ht="14.25">
      <c r="A143" s="15"/>
      <c r="B143" s="8"/>
      <c r="C143" s="8"/>
      <c r="D143" s="8"/>
      <c r="E143" s="14"/>
      <c r="F143" s="8"/>
    </row>
    <row r="144" spans="1:6" ht="14.25">
      <c r="A144" s="15"/>
      <c r="B144" s="8"/>
      <c r="C144" s="8"/>
      <c r="D144" s="8"/>
      <c r="E144" s="14"/>
      <c r="F144" s="8"/>
    </row>
    <row r="145" spans="1:6" ht="14.25">
      <c r="A145" s="15"/>
      <c r="B145" s="8"/>
      <c r="C145" s="8"/>
      <c r="D145" s="8"/>
      <c r="E145" s="14"/>
      <c r="F145" s="8"/>
    </row>
    <row r="146" spans="1:6" ht="14.25">
      <c r="A146" s="15"/>
      <c r="B146" s="8"/>
      <c r="C146" s="8"/>
      <c r="D146" s="8"/>
      <c r="E146" s="14"/>
      <c r="F146" s="8"/>
    </row>
    <row r="147" spans="1:6" ht="14.25">
      <c r="A147" s="15"/>
      <c r="B147" s="8"/>
      <c r="C147" s="8"/>
      <c r="D147" s="8"/>
      <c r="E147" s="14"/>
      <c r="F147" s="8"/>
    </row>
    <row r="148" spans="1:6" ht="14.25">
      <c r="A148" s="15"/>
      <c r="B148" s="8"/>
      <c r="C148" s="8"/>
      <c r="D148" s="8"/>
      <c r="E148" s="14"/>
      <c r="F148" s="8"/>
    </row>
    <row r="149" spans="1:6" ht="14.25">
      <c r="A149" s="15"/>
      <c r="B149" s="8"/>
      <c r="C149" s="8"/>
      <c r="D149" s="8"/>
      <c r="E149" s="14"/>
      <c r="F149" s="8"/>
    </row>
    <row r="150" spans="1:6" ht="14.25">
      <c r="A150" s="15"/>
      <c r="B150" s="8"/>
      <c r="C150" s="8"/>
      <c r="D150" s="8"/>
      <c r="E150" s="14"/>
      <c r="F150" s="8"/>
    </row>
    <row r="151" spans="1:6" ht="14.25">
      <c r="A151" s="15"/>
      <c r="B151" s="8"/>
      <c r="C151" s="8"/>
      <c r="D151" s="8"/>
      <c r="E151" s="14"/>
      <c r="F151" s="8"/>
    </row>
    <row r="152" spans="1:6" ht="14.25">
      <c r="A152" s="15"/>
      <c r="B152" s="8"/>
      <c r="C152" s="8"/>
      <c r="D152" s="8"/>
      <c r="E152" s="14"/>
      <c r="F152" s="8"/>
    </row>
    <row r="153" spans="1:6" ht="14.25">
      <c r="A153" s="15"/>
      <c r="B153" s="8"/>
      <c r="C153" s="8"/>
      <c r="D153" s="8"/>
      <c r="E153" s="14"/>
      <c r="F153" s="8"/>
    </row>
    <row r="154" spans="1:6" ht="14.25">
      <c r="A154" s="15"/>
      <c r="B154" s="8"/>
      <c r="C154" s="8"/>
      <c r="D154" s="8"/>
      <c r="E154" s="14"/>
      <c r="F154" s="8"/>
    </row>
    <row r="155" spans="1:6" ht="14.25">
      <c r="A155" s="15"/>
      <c r="B155" s="8"/>
      <c r="C155" s="8"/>
      <c r="D155" s="8"/>
      <c r="E155" s="14"/>
      <c r="F155" s="8"/>
    </row>
    <row r="156" spans="1:6" ht="14.25">
      <c r="A156" s="15"/>
      <c r="B156" s="8"/>
      <c r="C156" s="8"/>
      <c r="D156" s="8"/>
      <c r="E156" s="14"/>
      <c r="F156" s="8"/>
    </row>
    <row r="157" spans="1:6" ht="14.25">
      <c r="A157" s="15"/>
      <c r="B157" s="8"/>
      <c r="C157" s="8"/>
      <c r="D157" s="8"/>
      <c r="E157" s="14"/>
      <c r="F157" s="8"/>
    </row>
    <row r="158" spans="1:6" ht="14.25">
      <c r="A158" s="15"/>
      <c r="B158" s="8"/>
      <c r="C158" s="8"/>
      <c r="D158" s="8"/>
      <c r="E158" s="14"/>
      <c r="F158" s="8"/>
    </row>
    <row r="159" spans="1:6" ht="14.25">
      <c r="A159" s="15"/>
      <c r="B159" s="8"/>
      <c r="C159" s="8"/>
      <c r="D159" s="8"/>
      <c r="E159" s="14"/>
      <c r="F159" s="8"/>
    </row>
    <row r="160" spans="1:6" ht="14.25">
      <c r="A160" s="15"/>
      <c r="B160" s="8"/>
      <c r="C160" s="8"/>
      <c r="D160" s="8"/>
      <c r="E160" s="14"/>
      <c r="F160" s="8"/>
    </row>
    <row r="161" spans="1:6" ht="14.25">
      <c r="A161" s="15"/>
      <c r="B161" s="8"/>
      <c r="C161" s="8"/>
      <c r="D161" s="8"/>
      <c r="E161" s="14"/>
      <c r="F161" s="8"/>
    </row>
    <row r="162" spans="1:6" ht="14.25">
      <c r="A162" s="15"/>
      <c r="B162" s="8"/>
      <c r="C162" s="8"/>
      <c r="D162" s="8"/>
      <c r="E162" s="14"/>
      <c r="F162" s="8"/>
    </row>
    <row r="163" spans="1:6" ht="14.25">
      <c r="A163" s="15"/>
      <c r="B163" s="8"/>
      <c r="C163" s="8"/>
      <c r="D163" s="8"/>
      <c r="E163" s="14"/>
      <c r="F163" s="8"/>
    </row>
    <row r="164" spans="1:6" ht="14.25">
      <c r="A164" s="15"/>
      <c r="B164" s="8"/>
      <c r="C164" s="8"/>
      <c r="D164" s="8"/>
      <c r="E164" s="14"/>
      <c r="F164" s="8"/>
    </row>
    <row r="165" spans="1:6" ht="14.25">
      <c r="A165" s="15"/>
      <c r="B165" s="8"/>
      <c r="C165" s="8"/>
      <c r="D165" s="8"/>
      <c r="E165" s="14"/>
      <c r="F165" s="8"/>
    </row>
    <row r="166" spans="1:6" ht="14.25">
      <c r="A166" s="15"/>
      <c r="B166" s="8"/>
      <c r="C166" s="8"/>
      <c r="D166" s="8"/>
      <c r="E166" s="14"/>
      <c r="F166" s="8"/>
    </row>
    <row r="167" spans="1:6" ht="14.25">
      <c r="A167" s="15"/>
      <c r="B167" s="8"/>
      <c r="C167" s="8"/>
      <c r="D167" s="8"/>
      <c r="E167" s="14"/>
      <c r="F167" s="8"/>
    </row>
    <row r="168" spans="1:6" ht="14.25">
      <c r="A168" s="15"/>
      <c r="B168" s="8"/>
      <c r="C168" s="8"/>
      <c r="D168" s="8"/>
      <c r="E168" s="14"/>
      <c r="F168" s="8"/>
    </row>
    <row r="169" spans="1:6" ht="14.25">
      <c r="A169" s="15"/>
      <c r="B169" s="8"/>
      <c r="C169" s="8"/>
      <c r="D169" s="8"/>
      <c r="E169" s="14"/>
      <c r="F169" s="8"/>
    </row>
    <row r="170" spans="1:6" ht="14.25">
      <c r="A170" s="15"/>
      <c r="B170" s="8"/>
      <c r="C170" s="8"/>
      <c r="D170" s="8"/>
      <c r="E170" s="14"/>
      <c r="F170" s="8"/>
    </row>
    <row r="171" spans="1:6" ht="14.25">
      <c r="A171" s="15"/>
      <c r="B171" s="8"/>
      <c r="C171" s="8"/>
      <c r="D171" s="8"/>
      <c r="E171" s="14"/>
      <c r="F171" s="8"/>
    </row>
    <row r="172" spans="1:6" ht="14.25">
      <c r="A172" s="15"/>
      <c r="B172" s="8"/>
      <c r="C172" s="8"/>
      <c r="D172" s="8"/>
      <c r="E172" s="14"/>
      <c r="F172" s="8"/>
    </row>
    <row r="173" spans="1:6" ht="14.25">
      <c r="A173" s="15"/>
      <c r="B173" s="8"/>
      <c r="C173" s="8"/>
      <c r="D173" s="8"/>
      <c r="E173" s="14"/>
      <c r="F173" s="8"/>
    </row>
    <row r="174" spans="1:6" ht="14.25">
      <c r="A174" s="15"/>
      <c r="B174" s="8"/>
      <c r="C174" s="8"/>
      <c r="D174" s="8"/>
      <c r="E174" s="14"/>
      <c r="F174" s="8"/>
    </row>
    <row r="175" spans="1:6" ht="14.25">
      <c r="A175" s="15"/>
      <c r="B175" s="8"/>
      <c r="C175" s="8"/>
      <c r="D175" s="8"/>
      <c r="E175" s="14"/>
      <c r="F175" s="8"/>
    </row>
    <row r="176" spans="1:6" ht="14.25">
      <c r="A176" s="15"/>
      <c r="B176" s="8"/>
      <c r="C176" s="8"/>
      <c r="D176" s="8"/>
      <c r="E176" s="14"/>
      <c r="F176" s="8"/>
    </row>
    <row r="177" spans="1:6" ht="14.25">
      <c r="A177" s="15"/>
      <c r="B177" s="8"/>
      <c r="C177" s="8"/>
      <c r="D177" s="8"/>
      <c r="E177" s="14"/>
      <c r="F177" s="8"/>
    </row>
    <row r="178" spans="1:6" ht="14.25">
      <c r="A178" s="15"/>
      <c r="B178" s="8"/>
      <c r="C178" s="8"/>
      <c r="D178" s="8"/>
      <c r="E178" s="14"/>
      <c r="F178" s="8"/>
    </row>
    <row r="179" spans="1:6" ht="14.25">
      <c r="A179" s="15"/>
      <c r="B179" s="8"/>
      <c r="C179" s="8"/>
      <c r="D179" s="8"/>
      <c r="E179" s="14"/>
      <c r="F179" s="8"/>
    </row>
    <row r="180" spans="1:6" ht="14.25">
      <c r="A180" s="15"/>
      <c r="B180" s="8"/>
      <c r="C180" s="8"/>
      <c r="D180" s="8"/>
      <c r="E180" s="14"/>
      <c r="F180" s="8"/>
    </row>
    <row r="181" spans="1:6" ht="14.25">
      <c r="A181" s="15"/>
      <c r="B181" s="8"/>
      <c r="C181" s="8"/>
      <c r="D181" s="8"/>
      <c r="E181" s="14"/>
      <c r="F181" s="8"/>
    </row>
    <row r="182" spans="1:6" ht="14.25">
      <c r="A182" s="15"/>
      <c r="B182" s="8"/>
      <c r="C182" s="8"/>
      <c r="D182" s="8"/>
      <c r="E182" s="14"/>
      <c r="F182" s="8"/>
    </row>
    <row r="183" spans="1:6" ht="14.25">
      <c r="A183" s="15"/>
      <c r="B183" s="8"/>
      <c r="C183" s="8"/>
      <c r="D183" s="8"/>
      <c r="E183" s="14"/>
      <c r="F183" s="8"/>
    </row>
    <row r="184" spans="1:6" ht="14.25">
      <c r="A184" s="15"/>
      <c r="B184" s="8"/>
      <c r="C184" s="8"/>
      <c r="D184" s="8"/>
      <c r="E184" s="14"/>
      <c r="F184" s="8"/>
    </row>
    <row r="185" spans="1:6" ht="14.25">
      <c r="A185" s="15"/>
      <c r="B185" s="8"/>
      <c r="C185" s="8"/>
      <c r="D185" s="8"/>
      <c r="E185" s="14"/>
      <c r="F185" s="8"/>
    </row>
    <row r="186" spans="1:6" ht="14.25">
      <c r="A186" s="15"/>
      <c r="B186" s="8"/>
      <c r="C186" s="8"/>
      <c r="D186" s="8"/>
      <c r="E186" s="14"/>
      <c r="F186" s="8"/>
    </row>
    <row r="187" spans="1:6" ht="14.25">
      <c r="A187" s="15"/>
      <c r="B187" s="8"/>
      <c r="C187" s="8"/>
      <c r="D187" s="8"/>
      <c r="E187" s="14"/>
      <c r="F187" s="8"/>
    </row>
    <row r="188" spans="1:6" ht="14.25">
      <c r="A188" s="15"/>
      <c r="B188" s="8"/>
      <c r="C188" s="8"/>
      <c r="D188" s="8"/>
      <c r="E188" s="14"/>
      <c r="F188" s="8"/>
    </row>
    <row r="189" spans="1:6" ht="14.25">
      <c r="A189" s="15"/>
      <c r="B189" s="8"/>
      <c r="C189" s="8"/>
      <c r="D189" s="8"/>
      <c r="E189" s="14"/>
      <c r="F189" s="8"/>
    </row>
    <row r="190" spans="1:6" ht="14.25">
      <c r="A190" s="15"/>
      <c r="B190" s="8"/>
      <c r="C190" s="8"/>
      <c r="D190" s="8"/>
      <c r="E190" s="14"/>
      <c r="F190" s="8"/>
    </row>
    <row r="191" spans="1:6" ht="14.25">
      <c r="A191" s="15"/>
      <c r="B191" s="8"/>
      <c r="C191" s="8"/>
      <c r="D191" s="8"/>
      <c r="E191" s="14"/>
      <c r="F191" s="8"/>
    </row>
    <row r="192" spans="1:6" ht="14.25">
      <c r="A192" s="15"/>
      <c r="B192" s="8"/>
      <c r="C192" s="8"/>
      <c r="D192" s="8"/>
      <c r="E192" s="14"/>
      <c r="F192" s="8"/>
    </row>
    <row r="193" spans="1:6" ht="14.25">
      <c r="A193" s="15"/>
      <c r="B193" s="8"/>
      <c r="C193" s="8"/>
      <c r="D193" s="8"/>
      <c r="E193" s="14"/>
      <c r="F193" s="8"/>
    </row>
    <row r="194" spans="1:6" ht="14.25">
      <c r="A194" s="15"/>
      <c r="B194" s="8"/>
      <c r="C194" s="8"/>
      <c r="D194" s="8"/>
      <c r="E194" s="14"/>
      <c r="F194" s="8"/>
    </row>
    <row r="195" spans="1:6" ht="14.25">
      <c r="A195" s="15"/>
      <c r="B195" s="8"/>
      <c r="C195" s="8"/>
      <c r="D195" s="8"/>
      <c r="E195" s="14"/>
      <c r="F195" s="8"/>
    </row>
    <row r="196" spans="1:6" ht="14.25">
      <c r="A196" s="15"/>
      <c r="B196" s="8"/>
      <c r="C196" s="8"/>
      <c r="D196" s="8"/>
      <c r="E196" s="14"/>
      <c r="F196" s="8"/>
    </row>
    <row r="197" spans="1:6" ht="14.25">
      <c r="A197" s="15"/>
      <c r="B197" s="8"/>
      <c r="C197" s="8"/>
      <c r="D197" s="8"/>
      <c r="E197" s="14"/>
      <c r="F197" s="8"/>
    </row>
    <row r="198" spans="1:6" ht="14.25">
      <c r="A198" s="15"/>
      <c r="B198" s="8"/>
      <c r="C198" s="8"/>
      <c r="D198" s="8"/>
      <c r="E198" s="14"/>
      <c r="F198" s="8"/>
    </row>
    <row r="199" spans="1:6" ht="14.25">
      <c r="A199" s="15"/>
      <c r="B199" s="8"/>
      <c r="C199" s="8"/>
      <c r="D199" s="8"/>
      <c r="E199" s="14"/>
      <c r="F199" s="8"/>
    </row>
    <row r="200" spans="1:6" ht="14.25">
      <c r="A200" s="15"/>
      <c r="B200" s="8"/>
      <c r="C200" s="8"/>
      <c r="D200" s="8"/>
      <c r="E200" s="14"/>
      <c r="F200" s="8"/>
    </row>
    <row r="201" spans="1:6" ht="14.25">
      <c r="A201" s="15"/>
      <c r="B201" s="8"/>
      <c r="C201" s="8"/>
      <c r="D201" s="8"/>
      <c r="E201" s="14"/>
      <c r="F201" s="8"/>
    </row>
    <row r="202" spans="1:6" ht="14.25">
      <c r="A202" s="15"/>
      <c r="B202" s="8"/>
      <c r="C202" s="8"/>
      <c r="D202" s="8"/>
      <c r="E202" s="14"/>
      <c r="F202" s="8"/>
    </row>
    <row r="203" spans="1:6" ht="14.25">
      <c r="A203" s="15"/>
      <c r="B203" s="8"/>
      <c r="C203" s="8"/>
      <c r="D203" s="8"/>
      <c r="E203" s="14"/>
      <c r="F203" s="8"/>
    </row>
    <row r="204" spans="1:6" ht="14.25">
      <c r="A204" s="15"/>
      <c r="B204" s="8"/>
      <c r="C204" s="8"/>
      <c r="D204" s="8"/>
      <c r="E204" s="14"/>
      <c r="F204" s="8"/>
    </row>
    <row r="205" spans="1:6" ht="14.25">
      <c r="A205" s="15"/>
      <c r="B205" s="8"/>
      <c r="C205" s="8"/>
      <c r="D205" s="8"/>
      <c r="E205" s="14"/>
      <c r="F205" s="8"/>
    </row>
    <row r="206" spans="1:6" ht="14.25">
      <c r="A206" s="15"/>
      <c r="B206" s="8"/>
      <c r="C206" s="8"/>
      <c r="D206" s="8"/>
      <c r="E206" s="14"/>
      <c r="F206" s="8"/>
    </row>
    <row r="207" spans="1:6" ht="14.25">
      <c r="A207" s="15"/>
      <c r="B207" s="8"/>
      <c r="C207" s="8"/>
      <c r="D207" s="8"/>
      <c r="E207" s="14"/>
      <c r="F207" s="8"/>
    </row>
    <row r="208" spans="1:6" ht="14.25">
      <c r="A208" s="15"/>
      <c r="B208" s="8"/>
      <c r="C208" s="8"/>
      <c r="D208" s="8"/>
      <c r="E208" s="14"/>
      <c r="F208" s="8"/>
    </row>
    <row r="209" spans="1:6" ht="14.25">
      <c r="A209" s="15"/>
      <c r="B209" s="8"/>
      <c r="C209" s="8"/>
      <c r="D209" s="8"/>
      <c r="E209" s="14"/>
      <c r="F209" s="8"/>
    </row>
    <row r="210" spans="1:6" ht="14.25">
      <c r="A210" s="15"/>
      <c r="B210" s="8"/>
      <c r="C210" s="8"/>
      <c r="D210" s="8"/>
      <c r="E210" s="14"/>
      <c r="F210" s="8"/>
    </row>
    <row r="211" spans="1:6" ht="14.25">
      <c r="A211" s="15"/>
      <c r="B211" s="8"/>
      <c r="C211" s="8"/>
      <c r="D211" s="8"/>
      <c r="E211" s="14"/>
      <c r="F211" s="8"/>
    </row>
    <row r="212" spans="1:6" ht="14.25">
      <c r="A212" s="15"/>
      <c r="B212" s="8"/>
      <c r="C212" s="8"/>
      <c r="D212" s="8"/>
      <c r="E212" s="14"/>
      <c r="F212" s="8"/>
    </row>
    <row r="213" spans="1:6" ht="14.25">
      <c r="A213" s="15"/>
      <c r="B213" s="8"/>
      <c r="C213" s="8"/>
      <c r="D213" s="8"/>
      <c r="E213" s="14"/>
      <c r="F213" s="8"/>
    </row>
    <row r="214" spans="1:6" ht="14.25">
      <c r="A214" s="15"/>
      <c r="B214" s="8"/>
      <c r="C214" s="8"/>
      <c r="D214" s="8"/>
      <c r="E214" s="14"/>
      <c r="F214" s="8"/>
    </row>
    <row r="215" spans="1:6" ht="14.25">
      <c r="A215" s="15"/>
      <c r="B215" s="8"/>
      <c r="C215" s="8"/>
      <c r="D215" s="8"/>
      <c r="E215" s="14"/>
      <c r="F215" s="8"/>
    </row>
    <row r="216" spans="1:6" ht="14.25">
      <c r="A216" s="15"/>
      <c r="B216" s="8"/>
      <c r="C216" s="8"/>
      <c r="D216" s="8"/>
      <c r="E216" s="14"/>
      <c r="F216" s="8"/>
    </row>
    <row r="217" spans="1:6" ht="14.25">
      <c r="A217" s="15"/>
      <c r="B217" s="8"/>
      <c r="C217" s="8"/>
      <c r="D217" s="8"/>
      <c r="E217" s="14"/>
      <c r="F217" s="8"/>
    </row>
    <row r="218" spans="1:6" ht="14.25">
      <c r="A218" s="15"/>
      <c r="B218" s="8"/>
      <c r="C218" s="8"/>
      <c r="D218" s="8"/>
      <c r="E218" s="14"/>
      <c r="F218" s="8"/>
    </row>
    <row r="219" spans="1:6" ht="14.25">
      <c r="A219" s="15"/>
      <c r="B219" s="8"/>
      <c r="C219" s="8"/>
      <c r="D219" s="8"/>
      <c r="E219" s="14"/>
      <c r="F219" s="8"/>
    </row>
    <row r="220" spans="1:6" ht="14.25">
      <c r="A220" s="15"/>
      <c r="B220" s="8"/>
      <c r="C220" s="8"/>
      <c r="D220" s="8"/>
      <c r="E220" s="14"/>
      <c r="F220" s="8"/>
    </row>
    <row r="221" spans="1:6" ht="14.25">
      <c r="A221" s="15"/>
      <c r="B221" s="8"/>
      <c r="C221" s="8"/>
      <c r="D221" s="8"/>
      <c r="E221" s="14"/>
      <c r="F221" s="8"/>
    </row>
    <row r="222" spans="1:6" ht="14.25">
      <c r="A222" s="15"/>
      <c r="B222" s="8"/>
      <c r="C222" s="8"/>
      <c r="D222" s="8"/>
      <c r="E222" s="14"/>
      <c r="F222" s="8"/>
    </row>
    <row r="223" spans="1:6" ht="14.25">
      <c r="A223" s="15"/>
      <c r="B223" s="8"/>
      <c r="C223" s="8"/>
      <c r="D223" s="8"/>
      <c r="E223" s="14"/>
      <c r="F223" s="8"/>
    </row>
    <row r="224" spans="1:6" ht="14.25">
      <c r="A224" s="15"/>
      <c r="B224" s="8"/>
      <c r="C224" s="8"/>
      <c r="D224" s="8"/>
      <c r="E224" s="14"/>
      <c r="F224" s="8"/>
    </row>
    <row r="225" spans="1:6" ht="14.25">
      <c r="A225" s="15"/>
      <c r="B225" s="8"/>
      <c r="C225" s="8"/>
      <c r="D225" s="8"/>
      <c r="E225" s="14"/>
      <c r="F225" s="8"/>
    </row>
    <row r="226" spans="1:6" ht="14.25">
      <c r="A226" s="15"/>
      <c r="B226" s="8"/>
      <c r="C226" s="8"/>
      <c r="D226" s="8"/>
      <c r="E226" s="14"/>
      <c r="F226" s="8"/>
    </row>
    <row r="227" spans="1:6" ht="14.25">
      <c r="A227" s="15"/>
      <c r="B227" s="8"/>
      <c r="C227" s="8"/>
      <c r="D227" s="8"/>
      <c r="E227" s="14"/>
      <c r="F227" s="8"/>
    </row>
    <row r="228" spans="1:6" ht="14.25">
      <c r="A228" s="15"/>
      <c r="B228" s="8"/>
      <c r="C228" s="8"/>
      <c r="D228" s="8"/>
      <c r="E228" s="14"/>
      <c r="F228" s="8"/>
    </row>
    <row r="229" spans="1:6" ht="14.25">
      <c r="A229" s="15"/>
      <c r="B229" s="8"/>
      <c r="C229" s="8"/>
      <c r="D229" s="8"/>
      <c r="E229" s="14"/>
      <c r="F229" s="8"/>
    </row>
    <row r="230" spans="1:6" ht="14.25">
      <c r="A230" s="15"/>
      <c r="B230" s="8"/>
      <c r="C230" s="8"/>
      <c r="D230" s="8"/>
      <c r="E230" s="14"/>
      <c r="F230" s="8"/>
    </row>
    <row r="231" spans="1:6" ht="14.25">
      <c r="A231" s="15"/>
      <c r="B231" s="8"/>
      <c r="C231" s="8"/>
      <c r="D231" s="8"/>
      <c r="E231" s="14"/>
      <c r="F231" s="8"/>
    </row>
    <row r="232" spans="1:6" ht="14.25">
      <c r="A232" s="15"/>
      <c r="B232" s="8"/>
      <c r="C232" s="8"/>
      <c r="D232" s="8"/>
      <c r="E232" s="14"/>
      <c r="F232" s="8"/>
    </row>
    <row r="233" spans="1:6" ht="14.25">
      <c r="A233" s="15"/>
      <c r="B233" s="8"/>
      <c r="C233" s="8"/>
      <c r="D233" s="8"/>
      <c r="E233" s="14"/>
      <c r="F233" s="8"/>
    </row>
    <row r="234" spans="1:6" ht="14.25">
      <c r="A234" s="15"/>
      <c r="B234" s="8"/>
      <c r="C234" s="8"/>
      <c r="D234" s="8"/>
      <c r="E234" s="14"/>
      <c r="F234" s="8"/>
    </row>
    <row r="235" spans="1:6" ht="14.25">
      <c r="A235" s="15"/>
      <c r="B235" s="8"/>
      <c r="C235" s="8"/>
      <c r="D235" s="8"/>
      <c r="E235" s="14"/>
      <c r="F235" s="8"/>
    </row>
    <row r="236" spans="1:6" ht="14.25">
      <c r="A236" s="15"/>
      <c r="B236" s="8"/>
      <c r="C236" s="8"/>
      <c r="D236" s="8"/>
      <c r="E236" s="14"/>
      <c r="F236" s="8"/>
    </row>
    <row r="237" spans="1:6" ht="14.25">
      <c r="A237" s="15"/>
      <c r="B237" s="8"/>
      <c r="C237" s="8"/>
      <c r="D237" s="8"/>
      <c r="E237" s="14"/>
      <c r="F237" s="8"/>
    </row>
    <row r="238" spans="1:6" ht="14.25">
      <c r="A238" s="15"/>
      <c r="B238" s="8"/>
      <c r="C238" s="8"/>
      <c r="D238" s="8"/>
      <c r="E238" s="14"/>
      <c r="F238" s="8"/>
    </row>
    <row r="239" spans="1:6" ht="14.25">
      <c r="A239" s="15"/>
      <c r="B239" s="8"/>
      <c r="C239" s="8"/>
      <c r="D239" s="8"/>
      <c r="E239" s="14"/>
      <c r="F239" s="8"/>
    </row>
    <row r="240" spans="1:6" ht="14.25">
      <c r="A240" s="15"/>
      <c r="B240" s="8"/>
      <c r="C240" s="8"/>
      <c r="D240" s="8"/>
      <c r="E240" s="14"/>
      <c r="F240" s="8"/>
    </row>
    <row r="241" spans="1:6" ht="14.25">
      <c r="A241" s="15"/>
      <c r="B241" s="8"/>
      <c r="C241" s="8"/>
      <c r="D241" s="8"/>
      <c r="E241" s="14"/>
      <c r="F241" s="8"/>
    </row>
    <row r="242" spans="1:6" ht="14.25">
      <c r="A242" s="15"/>
      <c r="B242" s="8"/>
      <c r="C242" s="8"/>
      <c r="D242" s="8"/>
      <c r="E242" s="14"/>
      <c r="F242" s="8"/>
    </row>
    <row r="243" spans="1:6" ht="14.25">
      <c r="A243" s="15"/>
      <c r="B243" s="8"/>
      <c r="C243" s="8"/>
      <c r="D243" s="8"/>
      <c r="E243" s="14"/>
      <c r="F243" s="8"/>
    </row>
    <row r="244" spans="1:6" ht="14.25">
      <c r="A244" s="15"/>
      <c r="B244" s="8"/>
      <c r="C244" s="8"/>
      <c r="D244" s="8"/>
      <c r="E244" s="14"/>
      <c r="F244" s="8"/>
    </row>
    <row r="245" spans="1:6" ht="14.25">
      <c r="A245" s="15"/>
      <c r="B245" s="8"/>
      <c r="C245" s="8"/>
      <c r="D245" s="8"/>
      <c r="E245" s="14"/>
      <c r="F245" s="8"/>
    </row>
    <row r="246" spans="1:6" ht="14.25">
      <c r="A246" s="15"/>
      <c r="B246" s="8"/>
      <c r="C246" s="8"/>
      <c r="D246" s="8"/>
      <c r="E246" s="14"/>
      <c r="F246" s="8"/>
    </row>
    <row r="247" spans="1:6" ht="14.25">
      <c r="A247" s="15"/>
      <c r="B247" s="8"/>
      <c r="C247" s="8"/>
      <c r="D247" s="8"/>
      <c r="E247" s="14"/>
      <c r="F247" s="8"/>
    </row>
    <row r="248" spans="1:6" ht="14.25">
      <c r="A248" s="15"/>
      <c r="B248" s="8"/>
      <c r="C248" s="8"/>
      <c r="D248" s="8"/>
      <c r="E248" s="14"/>
      <c r="F248" s="8"/>
    </row>
    <row r="249" spans="1:6" ht="14.25">
      <c r="A249" s="15"/>
      <c r="B249" s="8"/>
      <c r="C249" s="8"/>
      <c r="D249" s="8"/>
      <c r="E249" s="14"/>
      <c r="F249" s="8"/>
    </row>
    <row r="250" spans="1:6" ht="14.25">
      <c r="A250" s="15"/>
      <c r="B250" s="8"/>
      <c r="C250" s="8"/>
      <c r="D250" s="8"/>
      <c r="E250" s="14"/>
      <c r="F250" s="8"/>
    </row>
    <row r="251" spans="1:6" ht="14.25">
      <c r="A251" s="15"/>
      <c r="B251" s="8"/>
      <c r="C251" s="8"/>
      <c r="D251" s="8"/>
      <c r="E251" s="14"/>
      <c r="F251" s="8"/>
    </row>
    <row r="252" spans="1:6" ht="14.25">
      <c r="A252" s="15"/>
      <c r="B252" s="8"/>
      <c r="C252" s="8"/>
      <c r="D252" s="8"/>
      <c r="E252" s="14"/>
      <c r="F252" s="8"/>
    </row>
    <row r="253" spans="1:6" ht="14.25">
      <c r="A253" s="15"/>
      <c r="B253" s="8"/>
      <c r="C253" s="8"/>
      <c r="D253" s="8"/>
      <c r="E253" s="14"/>
      <c r="F253" s="8"/>
    </row>
    <row r="254" spans="1:6" ht="14.25">
      <c r="A254" s="15"/>
      <c r="B254" s="8"/>
      <c r="C254" s="8"/>
      <c r="D254" s="8"/>
      <c r="E254" s="14"/>
      <c r="F254" s="8"/>
    </row>
    <row r="255" spans="1:6" ht="14.25">
      <c r="A255" s="15"/>
      <c r="B255" s="8"/>
      <c r="C255" s="8"/>
      <c r="D255" s="8"/>
      <c r="E255" s="14"/>
      <c r="F255" s="8"/>
    </row>
    <row r="256" spans="1:6" ht="14.25">
      <c r="A256" s="15"/>
      <c r="B256" s="8"/>
      <c r="C256" s="8"/>
      <c r="D256" s="8"/>
      <c r="E256" s="14"/>
      <c r="F256" s="8"/>
    </row>
    <row r="257" spans="1:6" ht="14.25">
      <c r="A257" s="15"/>
      <c r="B257" s="8"/>
      <c r="C257" s="8"/>
      <c r="D257" s="8"/>
      <c r="E257" s="14"/>
      <c r="F257" s="8"/>
    </row>
    <row r="258" spans="1:6" ht="14.25">
      <c r="A258" s="15"/>
      <c r="B258" s="8"/>
      <c r="C258" s="8"/>
      <c r="D258" s="8"/>
      <c r="E258" s="14"/>
      <c r="F258" s="8"/>
    </row>
    <row r="259" spans="1:6" ht="14.25">
      <c r="A259" s="15"/>
      <c r="B259" s="8"/>
      <c r="C259" s="8"/>
      <c r="D259" s="8"/>
      <c r="E259" s="14"/>
      <c r="F259" s="8"/>
    </row>
    <row r="260" spans="1:6" ht="14.25">
      <c r="A260" s="15"/>
      <c r="B260" s="8"/>
      <c r="C260" s="8"/>
      <c r="D260" s="8"/>
      <c r="E260" s="14"/>
      <c r="F260" s="8"/>
    </row>
    <row r="261" spans="1:6" ht="14.25">
      <c r="A261" s="15"/>
      <c r="B261" s="8"/>
      <c r="C261" s="8"/>
      <c r="D261" s="8"/>
      <c r="E261" s="14"/>
      <c r="F261" s="8"/>
    </row>
    <row r="262" spans="1:6" ht="14.25">
      <c r="A262" s="15"/>
      <c r="B262" s="8"/>
      <c r="C262" s="8"/>
      <c r="D262" s="8"/>
      <c r="E262" s="14"/>
      <c r="F262" s="8"/>
    </row>
    <row r="263" spans="1:6" ht="14.25">
      <c r="A263" s="15"/>
      <c r="B263" s="8"/>
      <c r="C263" s="8"/>
      <c r="D263" s="8"/>
      <c r="E263" s="14"/>
      <c r="F263" s="8"/>
    </row>
    <row r="264" spans="1:6" ht="14.25">
      <c r="A264" s="15"/>
      <c r="B264" s="8"/>
      <c r="C264" s="8"/>
      <c r="D264" s="8"/>
      <c r="E264" s="14"/>
      <c r="F264" s="8"/>
    </row>
    <row r="265" spans="1:6" ht="14.25">
      <c r="A265" s="15"/>
      <c r="B265" s="8"/>
      <c r="C265" s="8"/>
      <c r="D265" s="8"/>
      <c r="E265" s="14"/>
      <c r="F265" s="8"/>
    </row>
    <row r="266" spans="1:6" ht="14.25">
      <c r="A266" s="15"/>
      <c r="B266" s="8"/>
      <c r="C266" s="8"/>
      <c r="D266" s="8"/>
      <c r="E266" s="14"/>
      <c r="F266" s="8"/>
    </row>
    <row r="267" spans="1:6" ht="14.25">
      <c r="A267" s="15"/>
      <c r="B267" s="8"/>
      <c r="C267" s="8"/>
      <c r="D267" s="8"/>
      <c r="E267" s="14"/>
      <c r="F267" s="8"/>
    </row>
    <row r="268" spans="1:6" ht="14.25">
      <c r="A268" s="15"/>
      <c r="B268" s="8"/>
      <c r="C268" s="8"/>
      <c r="D268" s="8"/>
      <c r="E268" s="14"/>
      <c r="F268" s="8"/>
    </row>
    <row r="269" spans="1:6" ht="14.25">
      <c r="A269" s="15"/>
      <c r="B269" s="8"/>
      <c r="C269" s="8"/>
      <c r="D269" s="8"/>
      <c r="E269" s="14"/>
      <c r="F269" s="8"/>
    </row>
    <row r="270" spans="1:6" ht="14.25">
      <c r="A270" s="15"/>
      <c r="B270" s="8"/>
      <c r="C270" s="8"/>
      <c r="D270" s="8"/>
      <c r="E270" s="14"/>
      <c r="F270" s="8"/>
    </row>
    <row r="271" spans="1:6" ht="14.25">
      <c r="A271" s="15"/>
      <c r="B271" s="8"/>
      <c r="C271" s="8"/>
      <c r="D271" s="8"/>
      <c r="E271" s="14"/>
      <c r="F271" s="8"/>
    </row>
    <row r="272" spans="1:6" ht="14.25">
      <c r="A272" s="15"/>
      <c r="B272" s="8"/>
      <c r="C272" s="8"/>
      <c r="D272" s="8"/>
      <c r="E272" s="14"/>
      <c r="F272" s="8"/>
    </row>
    <row r="273" spans="1:6" ht="14.25">
      <c r="A273" s="15"/>
      <c r="B273" s="8"/>
      <c r="C273" s="8"/>
      <c r="D273" s="8"/>
      <c r="E273" s="14"/>
      <c r="F273" s="8"/>
    </row>
    <row r="274" spans="1:6" ht="14.25">
      <c r="A274" s="15"/>
      <c r="B274" s="8"/>
      <c r="C274" s="8"/>
      <c r="D274" s="8"/>
      <c r="E274" s="14"/>
      <c r="F274" s="8"/>
    </row>
    <row r="275" spans="1:6" ht="14.25">
      <c r="A275" s="15"/>
      <c r="B275" s="8"/>
      <c r="C275" s="8"/>
      <c r="D275" s="8"/>
      <c r="E275" s="14"/>
      <c r="F275" s="8"/>
    </row>
    <row r="276" spans="1:6" ht="14.25">
      <c r="A276" s="15"/>
      <c r="B276" s="8"/>
      <c r="C276" s="8"/>
      <c r="D276" s="8"/>
      <c r="E276" s="14"/>
      <c r="F276" s="8"/>
    </row>
    <row r="277" spans="1:6" ht="14.25">
      <c r="A277" s="15"/>
      <c r="B277" s="8"/>
      <c r="C277" s="8"/>
      <c r="D277" s="8"/>
      <c r="E277" s="14"/>
      <c r="F277" s="8"/>
    </row>
    <row r="278" spans="1:6" ht="14.25">
      <c r="A278" s="15"/>
      <c r="B278" s="8"/>
      <c r="C278" s="8"/>
      <c r="D278" s="8"/>
      <c r="E278" s="14"/>
      <c r="F278" s="8"/>
    </row>
    <row r="279" spans="1:6" ht="14.25">
      <c r="A279" s="15"/>
      <c r="B279" s="8"/>
      <c r="C279" s="8"/>
      <c r="D279" s="8"/>
      <c r="E279" s="14"/>
      <c r="F279" s="8"/>
    </row>
    <row r="280" spans="1:6" ht="14.25">
      <c r="A280" s="15"/>
      <c r="B280" s="8"/>
      <c r="C280" s="8"/>
      <c r="D280" s="8"/>
      <c r="E280" s="14"/>
      <c r="F280" s="8"/>
    </row>
    <row r="281" spans="1:6" ht="14.25">
      <c r="A281" s="15"/>
      <c r="B281" s="8"/>
      <c r="C281" s="8"/>
      <c r="D281" s="8"/>
      <c r="E281" s="14"/>
      <c r="F281" s="8"/>
    </row>
    <row r="282" spans="1:6" ht="14.25">
      <c r="A282" s="15"/>
      <c r="B282" s="8"/>
      <c r="C282" s="8"/>
      <c r="D282" s="8"/>
      <c r="E282" s="14"/>
      <c r="F282" s="8"/>
    </row>
    <row r="283" spans="1:6" ht="14.25">
      <c r="A283" s="15"/>
      <c r="B283" s="8"/>
      <c r="C283" s="8"/>
      <c r="D283" s="8"/>
      <c r="E283" s="14"/>
      <c r="F283" s="8"/>
    </row>
    <row r="284" spans="1:6" ht="14.25">
      <c r="A284" s="15"/>
      <c r="B284" s="8"/>
      <c r="C284" s="8"/>
      <c r="D284" s="8"/>
      <c r="E284" s="14"/>
      <c r="F284" s="8"/>
    </row>
    <row r="285" spans="1:6" ht="14.25">
      <c r="A285" s="15"/>
      <c r="B285" s="8"/>
      <c r="C285" s="8"/>
      <c r="D285" s="8"/>
      <c r="E285" s="14"/>
      <c r="F285" s="8"/>
    </row>
    <row r="286" spans="1:6" ht="14.25">
      <c r="A286" s="15"/>
      <c r="B286" s="8"/>
      <c r="C286" s="8"/>
      <c r="D286" s="8"/>
      <c r="E286" s="14"/>
      <c r="F286" s="8"/>
    </row>
    <row r="287" spans="1:6" ht="14.25">
      <c r="A287" s="15"/>
      <c r="B287" s="8"/>
      <c r="C287" s="8"/>
      <c r="D287" s="8"/>
      <c r="E287" s="14"/>
      <c r="F287" s="8"/>
    </row>
    <row r="288" spans="1:6" ht="14.25">
      <c r="A288" s="15"/>
      <c r="B288" s="8"/>
      <c r="C288" s="8"/>
      <c r="D288" s="8"/>
      <c r="E288" s="14"/>
      <c r="F288" s="8"/>
    </row>
    <row r="289" spans="1:6" ht="14.25">
      <c r="A289" s="15"/>
      <c r="B289" s="8"/>
      <c r="C289" s="8"/>
      <c r="D289" s="8"/>
      <c r="E289" s="14"/>
      <c r="F289" s="8"/>
    </row>
    <row r="290" spans="1:6" ht="14.25">
      <c r="A290" s="15"/>
      <c r="B290" s="8"/>
      <c r="C290" s="8"/>
      <c r="D290" s="8"/>
      <c r="E290" s="14"/>
      <c r="F290" s="8"/>
    </row>
    <row r="291" spans="1:6" ht="14.25">
      <c r="A291" s="15"/>
      <c r="B291" s="8"/>
      <c r="C291" s="8"/>
      <c r="D291" s="8"/>
      <c r="E291" s="14"/>
      <c r="F291" s="8"/>
    </row>
    <row r="292" spans="1:6" ht="14.25">
      <c r="A292" s="15"/>
      <c r="B292" s="8"/>
      <c r="C292" s="8"/>
      <c r="D292" s="8"/>
      <c r="E292" s="14"/>
      <c r="F292" s="8"/>
    </row>
    <row r="293" spans="1:6" ht="14.25">
      <c r="A293" s="15"/>
      <c r="B293" s="8"/>
      <c r="C293" s="8"/>
      <c r="D293" s="8"/>
      <c r="E293" s="14"/>
      <c r="F293" s="8"/>
    </row>
    <row r="294" spans="1:6" ht="14.25">
      <c r="A294" s="15"/>
      <c r="B294" s="8"/>
      <c r="C294" s="8"/>
      <c r="D294" s="8"/>
      <c r="E294" s="14"/>
      <c r="F294" s="8"/>
    </row>
    <row r="295" spans="1:6" ht="14.25">
      <c r="A295" s="15"/>
      <c r="B295" s="8"/>
      <c r="C295" s="8"/>
      <c r="D295" s="8"/>
      <c r="E295" s="14"/>
      <c r="F295" s="8"/>
    </row>
    <row r="296" spans="1:6" ht="14.25">
      <c r="A296" s="15"/>
      <c r="B296" s="8"/>
      <c r="C296" s="8"/>
      <c r="D296" s="8"/>
      <c r="E296" s="14"/>
      <c r="F296" s="8"/>
    </row>
    <row r="297" spans="1:6" ht="14.25">
      <c r="A297" s="15"/>
      <c r="B297" s="8"/>
      <c r="C297" s="8"/>
      <c r="D297" s="8"/>
      <c r="E297" s="14"/>
      <c r="F297" s="8"/>
    </row>
    <row r="298" spans="1:6" ht="14.25">
      <c r="A298" s="15"/>
      <c r="B298" s="8"/>
      <c r="C298" s="8"/>
      <c r="D298" s="8"/>
      <c r="E298" s="14"/>
      <c r="F298" s="8"/>
    </row>
    <row r="299" spans="1:6" ht="14.25">
      <c r="A299" s="15"/>
      <c r="B299" s="8"/>
      <c r="C299" s="8"/>
      <c r="D299" s="8"/>
      <c r="E299" s="14"/>
      <c r="F299" s="8"/>
    </row>
    <row r="300" spans="1:6" ht="14.25">
      <c r="A300" s="15"/>
      <c r="B300" s="8"/>
      <c r="C300" s="8"/>
      <c r="D300" s="8"/>
      <c r="E300" s="14"/>
      <c r="F300" s="8"/>
    </row>
    <row r="301" spans="1:6" ht="14.25">
      <c r="A301" s="15"/>
      <c r="B301" s="8"/>
      <c r="C301" s="8"/>
      <c r="D301" s="8"/>
      <c r="E301" s="14"/>
      <c r="F301" s="8"/>
    </row>
    <row r="302" spans="1:6" ht="14.25">
      <c r="A302" s="15"/>
      <c r="B302" s="8"/>
      <c r="C302" s="8"/>
      <c r="D302" s="8"/>
      <c r="E302" s="14"/>
      <c r="F302" s="8"/>
    </row>
    <row r="303" spans="1:6" ht="14.25">
      <c r="A303" s="15"/>
      <c r="B303" s="8"/>
      <c r="C303" s="8"/>
      <c r="D303" s="8"/>
      <c r="E303" s="14"/>
      <c r="F303" s="8"/>
    </row>
    <row r="304" spans="1:6" ht="14.25">
      <c r="A304" s="15"/>
      <c r="B304" s="8"/>
      <c r="C304" s="8"/>
      <c r="D304" s="8"/>
      <c r="E304" s="14"/>
      <c r="F304" s="8"/>
    </row>
    <row r="305" spans="1:6" ht="14.25">
      <c r="A305" s="15"/>
      <c r="B305" s="8"/>
      <c r="C305" s="8"/>
      <c r="D305" s="8"/>
      <c r="E305" s="14"/>
      <c r="F305" s="8"/>
    </row>
    <row r="306" spans="1:6" ht="14.25">
      <c r="A306" s="15"/>
      <c r="B306" s="8"/>
      <c r="C306" s="8"/>
      <c r="D306" s="8"/>
      <c r="E306" s="14"/>
      <c r="F306" s="8"/>
    </row>
    <row r="307" spans="1:6" ht="14.25">
      <c r="A307" s="15"/>
      <c r="B307" s="8"/>
      <c r="C307" s="8"/>
      <c r="D307" s="8"/>
      <c r="E307" s="14"/>
      <c r="F307" s="8"/>
    </row>
    <row r="308" spans="1:6" ht="14.25">
      <c r="A308" s="15"/>
      <c r="B308" s="8"/>
      <c r="C308" s="8"/>
      <c r="D308" s="8"/>
      <c r="E308" s="14"/>
      <c r="F308" s="8"/>
    </row>
    <row r="309" spans="1:6" ht="14.25">
      <c r="A309" s="15"/>
      <c r="B309" s="8"/>
      <c r="C309" s="8"/>
      <c r="D309" s="8"/>
      <c r="E309" s="14"/>
      <c r="F309" s="8"/>
    </row>
    <row r="310" spans="1:6" ht="14.25">
      <c r="A310" s="15"/>
      <c r="B310" s="8"/>
      <c r="C310" s="8"/>
      <c r="D310" s="8"/>
      <c r="E310" s="14"/>
      <c r="F310" s="8"/>
    </row>
    <row r="311" spans="1:6" ht="14.25">
      <c r="A311" s="15"/>
      <c r="B311" s="8"/>
      <c r="C311" s="8"/>
      <c r="D311" s="8"/>
      <c r="E311" s="14"/>
      <c r="F311" s="8"/>
    </row>
    <row r="312" spans="1:6" ht="14.25">
      <c r="A312" s="15"/>
      <c r="B312" s="8"/>
      <c r="C312" s="8"/>
      <c r="D312" s="8"/>
      <c r="E312" s="14"/>
      <c r="F312" s="8"/>
    </row>
    <row r="313" spans="1:6" ht="14.25">
      <c r="A313" s="15"/>
      <c r="B313" s="8"/>
      <c r="C313" s="8"/>
      <c r="D313" s="8"/>
      <c r="E313" s="14"/>
      <c r="F313" s="8"/>
    </row>
    <row r="314" spans="1:6" ht="14.25">
      <c r="A314" s="15"/>
      <c r="B314" s="8"/>
      <c r="C314" s="8"/>
      <c r="D314" s="8"/>
      <c r="E314" s="14"/>
      <c r="F314" s="8"/>
    </row>
    <row r="315" spans="1:6" ht="14.25">
      <c r="A315" s="15"/>
      <c r="B315" s="8"/>
      <c r="C315" s="8"/>
      <c r="D315" s="8"/>
      <c r="E315" s="14"/>
      <c r="F315" s="8"/>
    </row>
    <row r="316" spans="1:6" ht="14.25">
      <c r="A316" s="15"/>
      <c r="B316" s="8"/>
      <c r="C316" s="8"/>
      <c r="D316" s="8"/>
      <c r="E316" s="14"/>
      <c r="F316" s="8"/>
    </row>
    <row r="317" spans="1:6" ht="14.25">
      <c r="A317" s="15"/>
      <c r="B317" s="8"/>
      <c r="C317" s="8"/>
      <c r="D317" s="8"/>
      <c r="E317" s="14"/>
      <c r="F317" s="8"/>
    </row>
    <row r="318" spans="1:6" ht="14.25">
      <c r="A318" s="15"/>
      <c r="B318" s="8"/>
      <c r="C318" s="8"/>
      <c r="D318" s="8"/>
      <c r="E318" s="14"/>
      <c r="F318" s="8"/>
    </row>
    <row r="319" spans="1:6" ht="14.25">
      <c r="A319" s="15"/>
      <c r="B319" s="8"/>
      <c r="C319" s="8"/>
      <c r="D319" s="8"/>
      <c r="E319" s="14"/>
      <c r="F319" s="8"/>
    </row>
    <row r="320" spans="1:6" ht="14.25">
      <c r="A320" s="15"/>
      <c r="B320" s="8"/>
      <c r="C320" s="8"/>
      <c r="D320" s="8"/>
      <c r="E320" s="14"/>
      <c r="F320" s="8"/>
    </row>
    <row r="321" spans="1:6" ht="14.25">
      <c r="A321" s="15"/>
      <c r="B321" s="8"/>
      <c r="C321" s="8"/>
      <c r="D321" s="8"/>
      <c r="E321" s="14"/>
      <c r="F321" s="8"/>
    </row>
    <row r="322" spans="1:6" ht="14.25">
      <c r="A322" s="15"/>
      <c r="B322" s="8"/>
      <c r="C322" s="8"/>
      <c r="D322" s="8"/>
      <c r="E322" s="14"/>
      <c r="F322" s="8"/>
    </row>
    <row r="323" spans="1:6" ht="14.25">
      <c r="A323" s="15"/>
      <c r="B323" s="8"/>
      <c r="C323" s="8"/>
      <c r="D323" s="8"/>
      <c r="E323" s="14"/>
      <c r="F323" s="8"/>
    </row>
    <row r="324" spans="1:6" ht="14.25">
      <c r="A324" s="15"/>
      <c r="B324" s="8"/>
      <c r="C324" s="8"/>
      <c r="D324" s="8"/>
      <c r="E324" s="14"/>
      <c r="F324" s="8"/>
    </row>
    <row r="325" spans="1:6" ht="14.25">
      <c r="A325" s="15"/>
      <c r="B325" s="8"/>
      <c r="C325" s="8"/>
      <c r="D325" s="8"/>
      <c r="E325" s="14"/>
      <c r="F325" s="8"/>
    </row>
    <row r="326" spans="1:6" ht="14.25">
      <c r="A326" s="15"/>
      <c r="B326" s="8"/>
      <c r="C326" s="8"/>
      <c r="D326" s="8"/>
      <c r="E326" s="14"/>
      <c r="F326" s="8"/>
    </row>
    <row r="327" spans="1:6" ht="14.25">
      <c r="A327" s="15"/>
      <c r="B327" s="8"/>
      <c r="C327" s="8"/>
      <c r="D327" s="8"/>
      <c r="E327" s="14"/>
      <c r="F327" s="8"/>
    </row>
    <row r="328" spans="1:6" ht="14.25">
      <c r="A328" s="15"/>
      <c r="B328" s="8"/>
      <c r="C328" s="8"/>
      <c r="D328" s="8"/>
      <c r="E328" s="14"/>
      <c r="F328" s="8"/>
    </row>
    <row r="329" spans="1:6" ht="14.25">
      <c r="A329" s="15"/>
      <c r="B329" s="8"/>
      <c r="C329" s="8"/>
      <c r="D329" s="8"/>
      <c r="E329" s="14"/>
      <c r="F329" s="8"/>
    </row>
    <row r="330" spans="1:6" ht="14.25">
      <c r="A330" s="15"/>
      <c r="B330" s="8"/>
      <c r="C330" s="8"/>
      <c r="D330" s="8"/>
      <c r="E330" s="14"/>
      <c r="F330" s="8"/>
    </row>
    <row r="331" spans="1:6" ht="14.25">
      <c r="A331" s="15"/>
      <c r="B331" s="8"/>
      <c r="C331" s="8"/>
      <c r="D331" s="8"/>
      <c r="E331" s="14"/>
      <c r="F331" s="8"/>
    </row>
    <row r="332" spans="1:6" ht="14.25">
      <c r="A332" s="15"/>
      <c r="B332" s="8"/>
      <c r="C332" s="8"/>
      <c r="D332" s="8"/>
      <c r="E332" s="14"/>
      <c r="F332" s="8"/>
    </row>
    <row r="333" spans="1:6" ht="14.25">
      <c r="A333" s="15"/>
      <c r="B333" s="8"/>
      <c r="C333" s="8"/>
      <c r="D333" s="8"/>
      <c r="E333" s="14"/>
      <c r="F333" s="8"/>
    </row>
    <row r="334" spans="1:6" ht="14.25">
      <c r="A334" s="15"/>
      <c r="B334" s="8"/>
      <c r="C334" s="8"/>
      <c r="D334" s="8"/>
      <c r="E334" s="14"/>
      <c r="F334" s="8"/>
    </row>
    <row r="335" spans="1:6" ht="14.25">
      <c r="A335" s="15"/>
      <c r="B335" s="8"/>
      <c r="C335" s="8"/>
      <c r="D335" s="8"/>
      <c r="E335" s="14"/>
      <c r="F335" s="8"/>
    </row>
    <row r="336" spans="1:6" ht="14.25">
      <c r="A336" s="15"/>
      <c r="B336" s="8"/>
      <c r="C336" s="8"/>
      <c r="D336" s="8"/>
      <c r="E336" s="14"/>
      <c r="F336" s="8"/>
    </row>
    <row r="337" spans="1:6" ht="14.25">
      <c r="A337" s="15"/>
      <c r="B337" s="8"/>
      <c r="C337" s="8"/>
      <c r="D337" s="8"/>
      <c r="E337" s="14"/>
      <c r="F337" s="8"/>
    </row>
    <row r="338" spans="1:6" ht="14.25">
      <c r="A338" s="15"/>
      <c r="B338" s="8"/>
      <c r="C338" s="8"/>
      <c r="D338" s="8"/>
      <c r="E338" s="14"/>
      <c r="F338" s="8"/>
    </row>
    <row r="339" spans="1:6" ht="14.25">
      <c r="A339" s="15"/>
      <c r="B339" s="8"/>
      <c r="C339" s="8"/>
      <c r="D339" s="8"/>
      <c r="E339" s="14"/>
      <c r="F339" s="8"/>
    </row>
    <row r="340" spans="1:6" ht="14.25">
      <c r="A340" s="15"/>
      <c r="B340" s="8"/>
      <c r="C340" s="8"/>
      <c r="D340" s="8"/>
      <c r="E340" s="14"/>
      <c r="F340" s="8"/>
    </row>
    <row r="341" spans="1:6" ht="14.25">
      <c r="A341" s="15"/>
      <c r="B341" s="8"/>
      <c r="C341" s="8"/>
      <c r="D341" s="8"/>
      <c r="E341" s="14"/>
      <c r="F341" s="8"/>
    </row>
    <row r="342" spans="1:6" ht="14.25">
      <c r="A342" s="15"/>
      <c r="B342" s="8"/>
      <c r="C342" s="8"/>
      <c r="D342" s="8"/>
      <c r="E342" s="14"/>
      <c r="F342" s="8"/>
    </row>
    <row r="343" spans="1:6" ht="14.25">
      <c r="A343" s="15"/>
      <c r="B343" s="8"/>
      <c r="C343" s="8"/>
      <c r="D343" s="8"/>
      <c r="E343" s="14"/>
      <c r="F343" s="8"/>
    </row>
    <row r="344" spans="1:6" ht="14.25">
      <c r="A344" s="15"/>
      <c r="B344" s="8"/>
      <c r="C344" s="8"/>
      <c r="D344" s="8"/>
      <c r="E344" s="14"/>
      <c r="F344" s="8"/>
    </row>
    <row r="345" spans="1:6" ht="14.25">
      <c r="A345" s="15"/>
      <c r="B345" s="8"/>
      <c r="C345" s="8"/>
      <c r="D345" s="8"/>
      <c r="E345" s="14"/>
      <c r="F345" s="8"/>
    </row>
    <row r="346" spans="1:6" ht="14.25">
      <c r="A346" s="15"/>
      <c r="B346" s="8"/>
      <c r="C346" s="8"/>
      <c r="D346" s="8"/>
      <c r="E346" s="14"/>
      <c r="F346" s="8"/>
    </row>
    <row r="347" spans="1:6" ht="14.25">
      <c r="A347" s="15"/>
      <c r="B347" s="8"/>
      <c r="C347" s="8"/>
      <c r="D347" s="8"/>
      <c r="E347" s="14"/>
      <c r="F347" s="8"/>
    </row>
    <row r="348" spans="1:6" ht="14.25">
      <c r="A348" s="15"/>
      <c r="B348" s="8"/>
      <c r="C348" s="8"/>
      <c r="D348" s="8"/>
      <c r="E348" s="14"/>
      <c r="F348" s="8"/>
    </row>
    <row r="349" spans="1:6" ht="14.25">
      <c r="A349" s="15"/>
      <c r="B349" s="8"/>
      <c r="C349" s="8"/>
      <c r="D349" s="8"/>
      <c r="E349" s="14"/>
      <c r="F349" s="8"/>
    </row>
    <row r="350" spans="1:6" ht="14.25">
      <c r="A350" s="15"/>
      <c r="B350" s="8"/>
      <c r="C350" s="8"/>
      <c r="D350" s="8"/>
      <c r="E350" s="14"/>
      <c r="F350" s="8"/>
    </row>
    <row r="351" spans="1:6" ht="14.25">
      <c r="A351" s="15"/>
      <c r="B351" s="8"/>
      <c r="C351" s="8"/>
      <c r="D351" s="8"/>
      <c r="E351" s="14"/>
      <c r="F351" s="8"/>
    </row>
    <row r="352" spans="1:6" ht="14.25">
      <c r="A352" s="15"/>
      <c r="B352" s="8"/>
      <c r="C352" s="8"/>
      <c r="D352" s="8"/>
      <c r="E352" s="14"/>
      <c r="F352" s="8"/>
    </row>
    <row r="353" spans="1:6" ht="14.25">
      <c r="A353" s="15"/>
      <c r="B353" s="8"/>
      <c r="C353" s="8"/>
      <c r="D353" s="8"/>
      <c r="E353" s="14"/>
      <c r="F353" s="8"/>
    </row>
    <row r="354" spans="1:6" ht="14.25">
      <c r="A354" s="15"/>
      <c r="B354" s="8"/>
      <c r="C354" s="8"/>
      <c r="D354" s="8"/>
      <c r="E354" s="14"/>
      <c r="F354" s="8"/>
    </row>
    <row r="355" spans="1:6" ht="14.25">
      <c r="A355" s="15"/>
      <c r="B355" s="8"/>
      <c r="C355" s="8"/>
      <c r="D355" s="8"/>
      <c r="E355" s="14"/>
      <c r="F355" s="8"/>
    </row>
    <row r="356" spans="1:6" ht="14.25">
      <c r="A356" s="15"/>
      <c r="B356" s="8"/>
      <c r="C356" s="8"/>
      <c r="D356" s="8"/>
      <c r="E356" s="14"/>
      <c r="F356" s="8"/>
    </row>
    <row r="357" spans="1:6" ht="14.25">
      <c r="A357" s="15"/>
      <c r="B357" s="8"/>
      <c r="C357" s="8"/>
      <c r="D357" s="8"/>
      <c r="E357" s="14"/>
      <c r="F357" s="8"/>
    </row>
    <row r="358" spans="1:6" ht="14.25">
      <c r="A358" s="15"/>
      <c r="B358" s="8"/>
      <c r="C358" s="8"/>
      <c r="D358" s="8"/>
      <c r="E358" s="14"/>
      <c r="F358" s="8"/>
    </row>
    <row r="359" spans="1:6" ht="14.25">
      <c r="A359" s="15"/>
      <c r="B359" s="8"/>
      <c r="C359" s="8"/>
      <c r="D359" s="8"/>
      <c r="E359" s="14"/>
      <c r="F359" s="8"/>
    </row>
    <row r="360" spans="1:6" ht="14.25">
      <c r="A360" s="15"/>
      <c r="B360" s="8"/>
      <c r="C360" s="8"/>
      <c r="D360" s="8"/>
      <c r="E360" s="14"/>
      <c r="F360" s="8"/>
    </row>
    <row r="361" spans="1:6" ht="14.25">
      <c r="A361" s="15"/>
      <c r="B361" s="8"/>
      <c r="C361" s="8"/>
      <c r="D361" s="8"/>
      <c r="E361" s="14"/>
      <c r="F361" s="8"/>
    </row>
    <row r="362" spans="1:6" ht="14.25">
      <c r="A362" s="15"/>
      <c r="B362" s="8"/>
      <c r="C362" s="8"/>
      <c r="D362" s="8"/>
      <c r="E362" s="14"/>
      <c r="F362" s="8"/>
    </row>
    <row r="363" spans="1:6" ht="14.25">
      <c r="A363" s="15"/>
      <c r="B363" s="8"/>
      <c r="C363" s="8"/>
      <c r="D363" s="8"/>
      <c r="E363" s="14"/>
      <c r="F363" s="8"/>
    </row>
    <row r="364" spans="1:6" ht="14.25">
      <c r="A364" s="15"/>
      <c r="B364" s="8"/>
      <c r="C364" s="8"/>
      <c r="D364" s="8"/>
      <c r="E364" s="14"/>
      <c r="F364" s="8"/>
    </row>
    <row r="365" spans="1:6" ht="14.25">
      <c r="A365" s="15"/>
      <c r="B365" s="8"/>
      <c r="C365" s="8"/>
      <c r="D365" s="8"/>
      <c r="E365" s="14"/>
      <c r="F365" s="8"/>
    </row>
    <row r="366" spans="1:6" ht="14.25">
      <c r="A366" s="15"/>
      <c r="B366" s="8"/>
      <c r="C366" s="8"/>
      <c r="D366" s="8"/>
      <c r="E366" s="14"/>
      <c r="F366" s="8"/>
    </row>
    <row r="367" spans="1:6" ht="14.25">
      <c r="A367" s="15"/>
      <c r="B367" s="8"/>
      <c r="C367" s="8"/>
      <c r="D367" s="8"/>
      <c r="E367" s="14"/>
      <c r="F367" s="8"/>
    </row>
    <row r="368" spans="1:6" ht="14.25">
      <c r="A368" s="15"/>
      <c r="B368" s="8"/>
      <c r="C368" s="8"/>
      <c r="D368" s="8"/>
      <c r="E368" s="14"/>
      <c r="F368" s="8"/>
    </row>
    <row r="369" spans="1:6" ht="14.25">
      <c r="A369" s="15"/>
      <c r="B369" s="8"/>
      <c r="C369" s="8"/>
      <c r="D369" s="8"/>
      <c r="E369" s="14"/>
      <c r="F369" s="8"/>
    </row>
    <row r="370" spans="1:6" ht="14.25">
      <c r="A370" s="15"/>
      <c r="B370" s="8"/>
      <c r="C370" s="8"/>
      <c r="D370" s="8"/>
      <c r="E370" s="14"/>
      <c r="F370" s="8"/>
    </row>
    <row r="371" spans="1:6" ht="14.25">
      <c r="A371" s="15"/>
      <c r="B371" s="8"/>
      <c r="C371" s="8"/>
      <c r="D371" s="8"/>
      <c r="E371" s="14"/>
      <c r="F371" s="8"/>
    </row>
    <row r="372" spans="1:6" ht="14.25">
      <c r="A372" s="15"/>
      <c r="B372" s="8"/>
      <c r="C372" s="8"/>
      <c r="D372" s="8"/>
      <c r="E372" s="14"/>
      <c r="F372" s="8"/>
    </row>
    <row r="373" spans="1:6" ht="14.25">
      <c r="A373" s="15"/>
      <c r="B373" s="8"/>
      <c r="C373" s="8"/>
      <c r="D373" s="8"/>
      <c r="E373" s="14"/>
      <c r="F373" s="8"/>
    </row>
    <row r="374" spans="1:6" ht="14.25">
      <c r="A374" s="15"/>
      <c r="B374" s="8"/>
      <c r="C374" s="8"/>
      <c r="D374" s="8"/>
      <c r="E374" s="14"/>
      <c r="F374" s="8"/>
    </row>
    <row r="375" spans="1:6" ht="14.25">
      <c r="A375" s="15"/>
      <c r="B375" s="8"/>
      <c r="C375" s="8"/>
      <c r="D375" s="8"/>
      <c r="E375" s="14"/>
      <c r="F375" s="8"/>
    </row>
    <row r="376" spans="1:6" ht="14.25">
      <c r="A376" s="15"/>
      <c r="B376" s="8"/>
      <c r="C376" s="8"/>
      <c r="D376" s="8"/>
      <c r="E376" s="14"/>
      <c r="F376" s="8"/>
    </row>
    <row r="377" spans="1:6" ht="14.25">
      <c r="A377" s="15"/>
      <c r="B377" s="8"/>
      <c r="C377" s="8"/>
      <c r="D377" s="8"/>
      <c r="E377" s="14"/>
      <c r="F377" s="8"/>
    </row>
    <row r="378" spans="1:6" ht="14.25">
      <c r="A378" s="15"/>
      <c r="B378" s="8"/>
      <c r="C378" s="8"/>
      <c r="D378" s="8"/>
      <c r="E378" s="14"/>
      <c r="F378" s="8"/>
    </row>
    <row r="379" spans="1:6" ht="14.25">
      <c r="A379" s="15"/>
      <c r="B379" s="8"/>
      <c r="C379" s="8"/>
      <c r="D379" s="8"/>
      <c r="E379" s="14"/>
      <c r="F379" s="8"/>
    </row>
    <row r="380" spans="1:6" ht="14.25">
      <c r="A380" s="15"/>
      <c r="B380" s="8"/>
      <c r="C380" s="8"/>
      <c r="D380" s="8"/>
      <c r="E380" s="14"/>
      <c r="F380" s="8"/>
    </row>
    <row r="381" spans="1:6" ht="14.25">
      <c r="A381" s="15"/>
      <c r="B381" s="8"/>
      <c r="C381" s="8"/>
      <c r="D381" s="8"/>
      <c r="E381" s="14"/>
      <c r="F381" s="8"/>
    </row>
    <row r="382" spans="1:6" ht="14.25">
      <c r="A382" s="15"/>
      <c r="B382" s="8"/>
      <c r="C382" s="8"/>
      <c r="D382" s="8"/>
      <c r="E382" s="14"/>
      <c r="F382" s="8"/>
    </row>
    <row r="383" spans="1:6" ht="14.25">
      <c r="A383" s="15"/>
      <c r="B383" s="8"/>
      <c r="C383" s="8"/>
      <c r="D383" s="8"/>
      <c r="E383" s="14"/>
      <c r="F383" s="8"/>
    </row>
    <row r="384" spans="1:6" ht="14.25">
      <c r="A384" s="15"/>
      <c r="B384" s="8"/>
      <c r="C384" s="8"/>
      <c r="D384" s="8"/>
      <c r="E384" s="14"/>
      <c r="F384" s="8"/>
    </row>
    <row r="385" spans="1:6" ht="14.25">
      <c r="A385" s="15"/>
      <c r="B385" s="8"/>
      <c r="C385" s="8"/>
      <c r="D385" s="8"/>
      <c r="E385" s="14"/>
      <c r="F385" s="8"/>
    </row>
    <row r="386" spans="1:6" ht="14.25">
      <c r="A386" s="15"/>
      <c r="B386" s="8"/>
      <c r="C386" s="8"/>
      <c r="D386" s="8"/>
      <c r="E386" s="14"/>
      <c r="F386" s="8"/>
    </row>
    <row r="387" spans="1:6" ht="14.25">
      <c r="A387" s="15"/>
      <c r="B387" s="8"/>
      <c r="C387" s="8"/>
      <c r="D387" s="8"/>
      <c r="E387" s="14"/>
      <c r="F387" s="8"/>
    </row>
    <row r="388" spans="1:6" ht="14.25">
      <c r="A388" s="15"/>
      <c r="B388" s="8"/>
      <c r="C388" s="8"/>
      <c r="D388" s="8"/>
      <c r="E388" s="14"/>
      <c r="F388" s="8"/>
    </row>
    <row r="389" spans="1:6" ht="14.25">
      <c r="A389" s="15"/>
      <c r="B389" s="8"/>
      <c r="C389" s="8"/>
      <c r="D389" s="8"/>
      <c r="E389" s="14"/>
      <c r="F389" s="8"/>
    </row>
    <row r="390" spans="1:6" ht="14.25">
      <c r="A390" s="15"/>
      <c r="B390" s="8"/>
      <c r="C390" s="8"/>
      <c r="D390" s="8"/>
      <c r="E390" s="14"/>
      <c r="F390" s="8"/>
    </row>
    <row r="391" spans="1:6" ht="14.25">
      <c r="A391" s="15"/>
      <c r="B391" s="8"/>
      <c r="C391" s="8"/>
      <c r="D391" s="8"/>
      <c r="E391" s="14"/>
      <c r="F391" s="8"/>
    </row>
    <row r="392" spans="1:6" ht="14.25">
      <c r="A392" s="15"/>
      <c r="B392" s="8"/>
      <c r="C392" s="8"/>
      <c r="D392" s="8"/>
      <c r="E392" s="14"/>
      <c r="F392" s="8"/>
    </row>
    <row r="393" spans="1:6" ht="14.25">
      <c r="A393" s="15"/>
      <c r="B393" s="8"/>
      <c r="C393" s="8"/>
      <c r="D393" s="8"/>
      <c r="E393" s="14"/>
      <c r="F393" s="8"/>
    </row>
    <row r="394" spans="1:6" ht="14.25">
      <c r="A394" s="15"/>
      <c r="B394" s="8"/>
      <c r="C394" s="8"/>
      <c r="D394" s="8"/>
      <c r="E394" s="14"/>
      <c r="F394" s="8"/>
    </row>
    <row r="395" spans="1:6" ht="14.25">
      <c r="A395" s="15"/>
      <c r="B395" s="8"/>
      <c r="C395" s="8"/>
      <c r="D395" s="8"/>
      <c r="E395" s="14"/>
      <c r="F395" s="8"/>
    </row>
    <row r="396" spans="1:6" ht="14.25">
      <c r="A396" s="15"/>
      <c r="B396" s="8"/>
      <c r="C396" s="8"/>
      <c r="D396" s="8"/>
      <c r="E396" s="14"/>
      <c r="F396" s="8"/>
    </row>
    <row r="397" spans="1:6" ht="14.25">
      <c r="A397" s="15"/>
      <c r="B397" s="8"/>
      <c r="C397" s="8"/>
      <c r="D397" s="8"/>
      <c r="E397" s="14"/>
      <c r="F397" s="8"/>
    </row>
    <row r="398" spans="1:6" ht="14.25">
      <c r="A398" s="15"/>
      <c r="B398" s="8"/>
      <c r="C398" s="8"/>
      <c r="D398" s="8"/>
      <c r="E398" s="14"/>
      <c r="F398" s="8"/>
    </row>
    <row r="399" spans="1:6" ht="14.25">
      <c r="A399" s="15"/>
      <c r="B399" s="8"/>
      <c r="C399" s="8"/>
      <c r="D399" s="8"/>
      <c r="E399" s="14"/>
      <c r="F399" s="8"/>
    </row>
    <row r="400" spans="1:6" ht="14.25">
      <c r="A400" s="15"/>
      <c r="B400" s="8"/>
      <c r="C400" s="8"/>
      <c r="D400" s="8"/>
      <c r="E400" s="14"/>
      <c r="F400" s="8"/>
    </row>
    <row r="401" spans="1:6" ht="14.25">
      <c r="A401" s="15"/>
      <c r="B401" s="8"/>
      <c r="C401" s="8"/>
      <c r="D401" s="8"/>
      <c r="E401" s="14"/>
      <c r="F401" s="8"/>
    </row>
    <row r="402" spans="1:6" ht="14.25">
      <c r="A402" s="15"/>
      <c r="B402" s="8"/>
      <c r="C402" s="8"/>
      <c r="D402" s="8"/>
      <c r="E402" s="14"/>
      <c r="F402" s="8"/>
    </row>
    <row r="403" spans="1:6" ht="14.25">
      <c r="A403" s="15"/>
      <c r="B403" s="8"/>
      <c r="C403" s="8"/>
      <c r="D403" s="8"/>
      <c r="E403" s="14"/>
      <c r="F403" s="8"/>
    </row>
    <row r="404" spans="1:6" ht="14.25">
      <c r="A404" s="15"/>
      <c r="B404" s="8"/>
      <c r="C404" s="8"/>
      <c r="D404" s="8"/>
      <c r="E404" s="14"/>
      <c r="F404" s="8"/>
    </row>
    <row r="405" spans="1:6" ht="14.25">
      <c r="A405" s="15"/>
      <c r="B405" s="8"/>
      <c r="C405" s="8"/>
      <c r="D405" s="8"/>
      <c r="E405" s="14"/>
      <c r="F405" s="8"/>
    </row>
    <row r="406" spans="1:6" ht="14.25">
      <c r="A406" s="15"/>
      <c r="B406" s="8"/>
      <c r="C406" s="8"/>
      <c r="D406" s="8"/>
      <c r="E406" s="14"/>
      <c r="F406" s="8"/>
    </row>
    <row r="407" spans="1:6" ht="14.25">
      <c r="A407" s="15"/>
      <c r="B407" s="8"/>
      <c r="C407" s="8"/>
      <c r="D407" s="8"/>
      <c r="E407" s="14"/>
      <c r="F407" s="8"/>
    </row>
    <row r="408" spans="1:6" ht="14.25">
      <c r="A408" s="15"/>
      <c r="B408" s="8"/>
      <c r="C408" s="8"/>
      <c r="D408" s="8"/>
      <c r="E408" s="14"/>
      <c r="F408" s="8"/>
    </row>
    <row r="409" spans="1:6" ht="14.25">
      <c r="A409" s="15"/>
      <c r="B409" s="8"/>
      <c r="C409" s="8"/>
      <c r="D409" s="8"/>
      <c r="E409" s="14"/>
      <c r="F409" s="8"/>
    </row>
    <row r="410" spans="1:6" ht="14.25">
      <c r="A410" s="15"/>
      <c r="B410" s="8"/>
      <c r="C410" s="8"/>
      <c r="D410" s="8"/>
      <c r="E410" s="14"/>
      <c r="F410" s="8"/>
    </row>
    <row r="411" spans="1:6" ht="14.25">
      <c r="A411" s="15"/>
      <c r="B411" s="8"/>
      <c r="C411" s="8"/>
      <c r="D411" s="8"/>
      <c r="E411" s="14"/>
      <c r="F411" s="8"/>
    </row>
    <row r="412" spans="1:6" ht="14.25">
      <c r="A412" s="15"/>
      <c r="B412" s="8"/>
      <c r="C412" s="8"/>
      <c r="D412" s="8"/>
      <c r="E412" s="14"/>
      <c r="F412" s="8"/>
    </row>
    <row r="413" spans="1:6" ht="14.25">
      <c r="A413" s="15"/>
      <c r="B413" s="8"/>
      <c r="C413" s="8"/>
      <c r="D413" s="8"/>
      <c r="E413" s="14"/>
      <c r="F413" s="8"/>
    </row>
    <row r="414" spans="1:6" ht="14.25">
      <c r="A414" s="15"/>
      <c r="B414" s="8"/>
      <c r="C414" s="8"/>
      <c r="D414" s="8"/>
      <c r="E414" s="14"/>
      <c r="F414" s="8"/>
    </row>
    <row r="415" spans="1:6" ht="14.25">
      <c r="A415" s="15"/>
      <c r="B415" s="8"/>
      <c r="C415" s="8"/>
      <c r="D415" s="8"/>
      <c r="E415" s="14"/>
      <c r="F415" s="8"/>
    </row>
    <row r="416" spans="1:6" ht="14.25">
      <c r="A416" s="15"/>
      <c r="B416" s="8"/>
      <c r="C416" s="8"/>
      <c r="D416" s="8"/>
      <c r="E416" s="14"/>
      <c r="F416" s="8"/>
    </row>
    <row r="417" spans="1:6" ht="14.25">
      <c r="A417" s="15"/>
      <c r="B417" s="8"/>
      <c r="C417" s="8"/>
      <c r="D417" s="8"/>
      <c r="E417" s="14"/>
      <c r="F417" s="8"/>
    </row>
    <row r="418" spans="1:6" ht="14.25">
      <c r="A418" s="15"/>
      <c r="B418" s="8"/>
      <c r="C418" s="8"/>
      <c r="D418" s="8"/>
      <c r="E418" s="14"/>
      <c r="F418" s="8"/>
    </row>
    <row r="419" spans="1:6" ht="14.25">
      <c r="A419" s="15"/>
      <c r="B419" s="8"/>
      <c r="C419" s="8"/>
      <c r="D419" s="8"/>
      <c r="E419" s="14"/>
      <c r="F419" s="8"/>
    </row>
    <row r="420" spans="1:6" ht="14.25">
      <c r="A420" s="15"/>
      <c r="B420" s="8"/>
      <c r="C420" s="8"/>
      <c r="D420" s="8"/>
      <c r="E420" s="14"/>
      <c r="F420" s="8"/>
    </row>
    <row r="421" spans="1:6" ht="14.25">
      <c r="A421" s="15"/>
      <c r="B421" s="8"/>
      <c r="C421" s="8"/>
      <c r="D421" s="8"/>
      <c r="E421" s="14"/>
      <c r="F421" s="8"/>
    </row>
    <row r="422" spans="1:6" ht="14.25">
      <c r="A422" s="15"/>
      <c r="B422" s="8"/>
      <c r="C422" s="8"/>
      <c r="D422" s="8"/>
      <c r="E422" s="14"/>
      <c r="F422" s="8"/>
    </row>
    <row r="423" spans="1:6" ht="14.25">
      <c r="A423" s="15"/>
      <c r="B423" s="8"/>
      <c r="C423" s="8"/>
      <c r="D423" s="8"/>
      <c r="E423" s="14"/>
      <c r="F423" s="8"/>
    </row>
    <row r="424" spans="1:6" ht="14.25">
      <c r="A424" s="15"/>
      <c r="B424" s="8"/>
      <c r="C424" s="8"/>
      <c r="D424" s="8"/>
      <c r="E424" s="14"/>
      <c r="F424" s="8"/>
    </row>
    <row r="425" spans="1:6" ht="14.25">
      <c r="A425" s="15"/>
      <c r="B425" s="8"/>
      <c r="C425" s="8"/>
      <c r="D425" s="8"/>
      <c r="E425" s="14"/>
      <c r="F425" s="8"/>
    </row>
    <row r="426" spans="1:6" ht="14.25">
      <c r="A426" s="15"/>
      <c r="B426" s="8"/>
      <c r="C426" s="8"/>
      <c r="D426" s="8"/>
      <c r="E426" s="14"/>
      <c r="F426" s="8"/>
    </row>
    <row r="427" spans="1:6" ht="14.25">
      <c r="A427" s="15"/>
      <c r="B427" s="8"/>
      <c r="C427" s="8"/>
      <c r="D427" s="8"/>
      <c r="E427" s="14"/>
      <c r="F427" s="8"/>
    </row>
    <row r="428" spans="1:6" ht="14.25">
      <c r="A428" s="15"/>
      <c r="B428" s="8"/>
      <c r="C428" s="8"/>
      <c r="D428" s="8"/>
      <c r="E428" s="14"/>
      <c r="F428" s="8"/>
    </row>
    <row r="429" spans="1:6" ht="14.25">
      <c r="A429" s="15"/>
      <c r="B429" s="8"/>
      <c r="C429" s="8"/>
      <c r="D429" s="8"/>
      <c r="E429" s="14"/>
      <c r="F429" s="8"/>
    </row>
    <row r="430" spans="1:6" ht="14.25">
      <c r="A430" s="15"/>
      <c r="B430" s="8"/>
      <c r="C430" s="8"/>
      <c r="D430" s="8"/>
      <c r="E430" s="14"/>
      <c r="F430" s="8"/>
    </row>
    <row r="431" spans="1:6" ht="14.25">
      <c r="A431" s="15"/>
      <c r="B431" s="8"/>
      <c r="C431" s="8"/>
      <c r="D431" s="8"/>
      <c r="E431" s="14"/>
      <c r="F431" s="8"/>
    </row>
    <row r="432" spans="1:6" ht="14.25">
      <c r="A432" s="15"/>
      <c r="B432" s="8"/>
      <c r="C432" s="8"/>
      <c r="D432" s="8"/>
      <c r="E432" s="14"/>
      <c r="F432" s="8"/>
    </row>
    <row r="433" spans="1:6" ht="14.25">
      <c r="A433" s="15"/>
      <c r="B433" s="8"/>
      <c r="C433" s="8"/>
      <c r="D433" s="8"/>
      <c r="E433" s="14"/>
      <c r="F433" s="8"/>
    </row>
    <row r="434" spans="1:6" ht="14.25">
      <c r="A434" s="15"/>
      <c r="B434" s="8"/>
      <c r="C434" s="8"/>
      <c r="D434" s="8"/>
      <c r="E434" s="14"/>
      <c r="F434" s="8"/>
    </row>
    <row r="435" spans="1:6" ht="14.25">
      <c r="A435" s="15"/>
      <c r="B435" s="8"/>
      <c r="C435" s="8"/>
      <c r="D435" s="8"/>
      <c r="E435" s="14"/>
      <c r="F435" s="8"/>
    </row>
    <row r="436" spans="1:6" ht="14.25">
      <c r="A436" s="15"/>
      <c r="B436" s="8"/>
      <c r="C436" s="8"/>
      <c r="D436" s="8"/>
      <c r="E436" s="14"/>
      <c r="F436" s="8"/>
    </row>
    <row r="437" spans="1:6" ht="14.25">
      <c r="A437" s="15"/>
      <c r="B437" s="8"/>
      <c r="C437" s="8"/>
      <c r="D437" s="8"/>
      <c r="E437" s="14"/>
      <c r="F437" s="8"/>
    </row>
    <row r="438" spans="1:6" ht="14.25">
      <c r="A438" s="15"/>
      <c r="B438" s="8"/>
      <c r="C438" s="8"/>
      <c r="D438" s="8"/>
      <c r="E438" s="14"/>
      <c r="F438" s="8"/>
    </row>
    <row r="439" spans="1:6" ht="14.25">
      <c r="A439" s="15"/>
      <c r="B439" s="8"/>
      <c r="C439" s="8"/>
      <c r="D439" s="8"/>
      <c r="E439" s="14"/>
      <c r="F439" s="8"/>
    </row>
    <row r="440" spans="1:6" ht="14.25">
      <c r="A440" s="15"/>
      <c r="B440" s="8"/>
      <c r="C440" s="8"/>
      <c r="D440" s="8"/>
      <c r="E440" s="14"/>
      <c r="F440" s="8"/>
    </row>
    <row r="441" spans="1:6" ht="14.25">
      <c r="A441" s="15"/>
      <c r="B441" s="8"/>
      <c r="C441" s="8"/>
      <c r="D441" s="8"/>
      <c r="E441" s="14"/>
      <c r="F441" s="8"/>
    </row>
    <row r="442" spans="1:6" ht="14.25">
      <c r="A442" s="15"/>
      <c r="B442" s="8"/>
      <c r="C442" s="8"/>
      <c r="D442" s="8"/>
      <c r="E442" s="14"/>
      <c r="F442" s="8"/>
    </row>
    <row r="443" spans="1:6" ht="14.25">
      <c r="A443" s="15"/>
      <c r="B443" s="8"/>
      <c r="C443" s="8"/>
      <c r="D443" s="8"/>
      <c r="E443" s="14"/>
      <c r="F443" s="8"/>
    </row>
    <row r="444" spans="1:6" ht="14.25">
      <c r="A444" s="15"/>
      <c r="B444" s="8"/>
      <c r="C444" s="8"/>
      <c r="D444" s="8"/>
      <c r="E444" s="14"/>
      <c r="F444" s="8"/>
    </row>
    <row r="445" spans="1:6" ht="14.25">
      <c r="A445" s="15"/>
      <c r="B445" s="8"/>
      <c r="C445" s="8"/>
      <c r="D445" s="8"/>
      <c r="E445" s="14"/>
      <c r="F445" s="8"/>
    </row>
    <row r="446" spans="1:6" ht="14.25">
      <c r="A446" s="15"/>
      <c r="B446" s="8"/>
      <c r="C446" s="8"/>
      <c r="D446" s="8"/>
      <c r="E446" s="14"/>
      <c r="F446" s="8"/>
    </row>
    <row r="447" spans="1:6" ht="14.25">
      <c r="A447" s="15"/>
      <c r="B447" s="8"/>
      <c r="C447" s="8"/>
      <c r="D447" s="8"/>
      <c r="E447" s="14"/>
      <c r="F447" s="8"/>
    </row>
    <row r="448" spans="1:6" ht="14.25">
      <c r="A448" s="15"/>
      <c r="B448" s="8"/>
      <c r="C448" s="8"/>
      <c r="D448" s="8"/>
      <c r="E448" s="14"/>
      <c r="F448" s="8"/>
    </row>
    <row r="449" spans="1:6" ht="14.25">
      <c r="A449" s="15"/>
      <c r="B449" s="8"/>
      <c r="C449" s="8"/>
      <c r="D449" s="8"/>
      <c r="E449" s="14"/>
      <c r="F449" s="8"/>
    </row>
    <row r="450" spans="1:6" ht="14.25">
      <c r="A450" s="15"/>
      <c r="B450" s="8"/>
      <c r="C450" s="8"/>
      <c r="D450" s="8"/>
      <c r="E450" s="14"/>
      <c r="F450" s="8"/>
    </row>
    <row r="451" spans="1:6" ht="14.25">
      <c r="A451" s="15"/>
      <c r="B451" s="8"/>
      <c r="C451" s="8"/>
      <c r="D451" s="8"/>
      <c r="E451" s="14"/>
      <c r="F451" s="8"/>
    </row>
    <row r="452" spans="1:6" ht="14.25">
      <c r="A452" s="15"/>
      <c r="B452" s="8"/>
      <c r="C452" s="8"/>
      <c r="D452" s="8"/>
      <c r="E452" s="14"/>
      <c r="F452" s="8"/>
    </row>
    <row r="453" spans="1:6" ht="14.25">
      <c r="A453" s="15"/>
      <c r="B453" s="8"/>
      <c r="C453" s="8"/>
      <c r="D453" s="8"/>
      <c r="E453" s="14"/>
      <c r="F453" s="8"/>
    </row>
    <row r="454" spans="1:6" ht="14.25">
      <c r="A454" s="15"/>
      <c r="B454" s="8"/>
      <c r="C454" s="8"/>
      <c r="D454" s="8"/>
      <c r="E454" s="14"/>
      <c r="F454" s="8"/>
    </row>
    <row r="455" spans="1:6" ht="14.25">
      <c r="A455" s="15"/>
      <c r="B455" s="8"/>
      <c r="C455" s="8"/>
      <c r="D455" s="8"/>
      <c r="E455" s="14"/>
      <c r="F455" s="8"/>
    </row>
    <row r="456" spans="1:6" ht="14.25">
      <c r="A456" s="15"/>
      <c r="B456" s="8"/>
      <c r="C456" s="8"/>
      <c r="D456" s="8"/>
      <c r="E456" s="14"/>
      <c r="F456" s="8"/>
    </row>
    <row r="457" spans="1:6" ht="14.25">
      <c r="A457" s="15"/>
      <c r="B457" s="8"/>
      <c r="C457" s="8"/>
      <c r="D457" s="8"/>
      <c r="E457" s="14"/>
      <c r="F457" s="8"/>
    </row>
    <row r="458" spans="1:6" ht="14.25">
      <c r="A458" s="15"/>
      <c r="B458" s="8"/>
      <c r="C458" s="8"/>
      <c r="D458" s="8"/>
      <c r="E458" s="14"/>
      <c r="F458" s="8"/>
    </row>
    <row r="459" spans="1:6" ht="14.25">
      <c r="A459" s="15"/>
      <c r="B459" s="8"/>
      <c r="C459" s="8"/>
      <c r="D459" s="8"/>
      <c r="E459" s="14"/>
      <c r="F459" s="8"/>
    </row>
    <row r="460" spans="1:6" ht="14.25">
      <c r="A460" s="15"/>
      <c r="B460" s="8"/>
      <c r="C460" s="8"/>
      <c r="D460" s="8"/>
      <c r="E460" s="14"/>
      <c r="F460" s="8"/>
    </row>
    <row r="461" spans="1:6" ht="14.25">
      <c r="A461" s="15"/>
      <c r="B461" s="8"/>
      <c r="C461" s="8"/>
      <c r="D461" s="8"/>
      <c r="E461" s="14"/>
      <c r="F461" s="8"/>
    </row>
    <row r="462" spans="1:6" ht="14.25">
      <c r="A462" s="15"/>
      <c r="B462" s="8"/>
      <c r="C462" s="8"/>
      <c r="D462" s="8"/>
      <c r="E462" s="14"/>
      <c r="F462" s="8"/>
    </row>
    <row r="463" spans="1:6" ht="14.25">
      <c r="A463" s="15"/>
      <c r="B463" s="8"/>
      <c r="C463" s="8"/>
      <c r="D463" s="8"/>
      <c r="E463" s="14"/>
      <c r="F463" s="8"/>
    </row>
    <row r="464" spans="1:6" ht="14.25">
      <c r="A464" s="15"/>
      <c r="B464" s="8"/>
      <c r="C464" s="8"/>
      <c r="D464" s="8"/>
      <c r="E464" s="14"/>
      <c r="F464" s="8"/>
    </row>
    <row r="465" spans="1:6" ht="14.25">
      <c r="A465" s="15"/>
      <c r="B465" s="8"/>
      <c r="C465" s="8"/>
      <c r="D465" s="8"/>
      <c r="E465" s="14"/>
      <c r="F465" s="8"/>
    </row>
    <row r="466" spans="1:6" ht="14.25">
      <c r="A466" s="15"/>
      <c r="B466" s="8"/>
      <c r="C466" s="8"/>
      <c r="D466" s="8"/>
      <c r="E466" s="14"/>
      <c r="F466" s="8"/>
    </row>
    <row r="467" spans="1:6" ht="14.25">
      <c r="A467" s="15"/>
      <c r="B467" s="8"/>
      <c r="C467" s="8"/>
      <c r="D467" s="8"/>
      <c r="E467" s="14"/>
      <c r="F467" s="8"/>
    </row>
    <row r="468" spans="1:6" ht="14.25">
      <c r="A468" s="15"/>
      <c r="B468" s="8"/>
      <c r="C468" s="8"/>
      <c r="D468" s="8"/>
      <c r="E468" s="14"/>
      <c r="F468" s="8"/>
    </row>
    <row r="469" spans="1:6" ht="14.25">
      <c r="A469" s="15"/>
      <c r="B469" s="8"/>
      <c r="C469" s="8"/>
      <c r="D469" s="8"/>
      <c r="E469" s="14"/>
      <c r="F469" s="8"/>
    </row>
    <row r="470" spans="1:6" ht="14.25">
      <c r="A470" s="15"/>
      <c r="B470" s="8"/>
      <c r="C470" s="8"/>
      <c r="D470" s="8"/>
      <c r="E470" s="14"/>
      <c r="F470" s="8"/>
    </row>
    <row r="471" spans="1:6" ht="14.25">
      <c r="A471" s="15"/>
      <c r="B471" s="8"/>
      <c r="C471" s="8"/>
      <c r="D471" s="8"/>
      <c r="E471" s="14"/>
      <c r="F471" s="8"/>
    </row>
    <row r="472" spans="1:6" ht="14.25">
      <c r="A472" s="15"/>
      <c r="B472" s="8"/>
      <c r="C472" s="8"/>
      <c r="D472" s="8"/>
      <c r="E472" s="14"/>
      <c r="F472" s="8"/>
    </row>
    <row r="473" spans="1:6" ht="14.25">
      <c r="A473" s="15"/>
      <c r="B473" s="8"/>
      <c r="C473" s="8"/>
      <c r="D473" s="8"/>
      <c r="E473" s="14"/>
      <c r="F473" s="8"/>
    </row>
    <row r="474" spans="1:6" ht="14.25">
      <c r="A474" s="15"/>
      <c r="B474" s="8"/>
      <c r="C474" s="8"/>
      <c r="D474" s="8"/>
      <c r="E474" s="14"/>
      <c r="F474" s="8"/>
    </row>
    <row r="475" spans="1:6" ht="14.25">
      <c r="A475" s="15"/>
      <c r="B475" s="8"/>
      <c r="C475" s="8"/>
      <c r="D475" s="8"/>
      <c r="E475" s="14"/>
      <c r="F475" s="8"/>
    </row>
    <row r="476" spans="1:6" ht="14.25">
      <c r="A476" s="15"/>
      <c r="B476" s="8"/>
      <c r="C476" s="8"/>
      <c r="D476" s="8"/>
      <c r="E476" s="14"/>
      <c r="F476" s="8"/>
    </row>
    <row r="477" spans="1:6" ht="14.25">
      <c r="A477" s="15"/>
      <c r="B477" s="8"/>
      <c r="C477" s="8"/>
      <c r="D477" s="8"/>
      <c r="E477" s="14"/>
      <c r="F477" s="8"/>
    </row>
    <row r="478" spans="1:6" ht="14.25">
      <c r="A478" s="15"/>
      <c r="B478" s="8"/>
      <c r="C478" s="8"/>
      <c r="D478" s="8"/>
      <c r="E478" s="14"/>
      <c r="F478" s="8"/>
    </row>
    <row r="479" spans="1:6" ht="14.25">
      <c r="A479" s="15"/>
      <c r="B479" s="8"/>
      <c r="C479" s="8"/>
      <c r="D479" s="8"/>
      <c r="E479" s="14"/>
      <c r="F479" s="8"/>
    </row>
    <row r="480" spans="1:6" ht="14.25">
      <c r="A480" s="15"/>
      <c r="B480" s="8"/>
      <c r="C480" s="8"/>
      <c r="D480" s="8"/>
      <c r="E480" s="14"/>
      <c r="F480" s="8"/>
    </row>
    <row r="481" spans="1:6" ht="14.25">
      <c r="A481" s="15"/>
      <c r="B481" s="8"/>
      <c r="C481" s="8"/>
      <c r="D481" s="8"/>
      <c r="E481" s="14"/>
      <c r="F481" s="8"/>
    </row>
    <row r="482" spans="1:6" ht="14.25">
      <c r="A482" s="15"/>
      <c r="B482" s="8"/>
      <c r="C482" s="8"/>
      <c r="D482" s="8"/>
      <c r="E482" s="14"/>
      <c r="F482" s="8"/>
    </row>
    <row r="483" spans="1:6" ht="14.25">
      <c r="A483" s="15"/>
      <c r="B483" s="8"/>
      <c r="C483" s="8"/>
      <c r="D483" s="8"/>
      <c r="E483" s="14"/>
      <c r="F483" s="8"/>
    </row>
    <row r="484" spans="1:6" ht="14.25">
      <c r="A484" s="15"/>
      <c r="B484" s="8"/>
      <c r="C484" s="8"/>
      <c r="D484" s="8"/>
      <c r="E484" s="14"/>
      <c r="F484" s="8"/>
    </row>
    <row r="485" spans="1:6" ht="14.25">
      <c r="A485" s="15"/>
      <c r="B485" s="8"/>
      <c r="C485" s="8"/>
      <c r="D485" s="8"/>
      <c r="E485" s="14"/>
      <c r="F485" s="8"/>
    </row>
    <row r="486" spans="1:6" ht="14.25">
      <c r="A486" s="15"/>
      <c r="B486" s="8"/>
      <c r="C486" s="8"/>
      <c r="D486" s="8"/>
      <c r="E486" s="14"/>
      <c r="F486" s="8"/>
    </row>
    <row r="487" spans="1:6" ht="14.25">
      <c r="A487" s="15"/>
      <c r="B487" s="8"/>
      <c r="C487" s="8"/>
      <c r="D487" s="8"/>
      <c r="E487" s="14"/>
      <c r="F487" s="8"/>
    </row>
    <row r="488" spans="1:6" ht="14.25">
      <c r="A488" s="15"/>
      <c r="B488" s="8"/>
      <c r="C488" s="8"/>
      <c r="D488" s="8"/>
      <c r="E488" s="14"/>
      <c r="F488" s="8"/>
    </row>
    <row r="489" spans="1:6" ht="14.25">
      <c r="A489" s="15"/>
      <c r="B489" s="8"/>
      <c r="C489" s="8"/>
      <c r="D489" s="8"/>
      <c r="E489" s="14"/>
      <c r="F489" s="8"/>
    </row>
    <row r="490" spans="1:6" ht="14.25">
      <c r="A490" s="15"/>
      <c r="B490" s="8"/>
      <c r="C490" s="8"/>
      <c r="D490" s="8"/>
      <c r="E490" s="14"/>
      <c r="F490" s="8"/>
    </row>
    <row r="491" spans="1:6" ht="14.25">
      <c r="A491" s="15"/>
      <c r="B491" s="8"/>
      <c r="C491" s="8"/>
      <c r="D491" s="8"/>
      <c r="E491" s="14"/>
      <c r="F491" s="8"/>
    </row>
    <row r="492" spans="1:6" ht="14.25">
      <c r="A492" s="15"/>
      <c r="B492" s="8"/>
      <c r="C492" s="8"/>
      <c r="D492" s="8"/>
      <c r="E492" s="14"/>
      <c r="F492" s="8"/>
    </row>
    <row r="493" spans="1:6" ht="14.25">
      <c r="A493" s="15"/>
      <c r="B493" s="8"/>
      <c r="C493" s="8"/>
      <c r="D493" s="8"/>
      <c r="E493" s="14"/>
      <c r="F493" s="8"/>
    </row>
    <row r="494" spans="1:6" ht="14.25">
      <c r="A494" s="15"/>
      <c r="B494" s="8"/>
      <c r="C494" s="8"/>
      <c r="D494" s="8"/>
      <c r="E494" s="14"/>
      <c r="F494" s="8"/>
    </row>
    <row r="495" spans="1:6" ht="14.25">
      <c r="A495" s="15"/>
      <c r="B495" s="8"/>
      <c r="C495" s="8"/>
      <c r="D495" s="8"/>
      <c r="E495" s="14"/>
      <c r="F495" s="8"/>
    </row>
    <row r="496" spans="1:6" ht="14.25">
      <c r="A496" s="15"/>
      <c r="B496" s="8"/>
      <c r="C496" s="8"/>
      <c r="D496" s="8"/>
      <c r="E496" s="14"/>
      <c r="F496" s="8"/>
    </row>
    <row r="497" spans="1:6" ht="14.25">
      <c r="A497" s="15"/>
      <c r="B497" s="8"/>
      <c r="C497" s="8"/>
      <c r="D497" s="8"/>
      <c r="E497" s="14"/>
      <c r="F497" s="8"/>
    </row>
    <row r="498" spans="1:6" ht="14.25">
      <c r="A498" s="15"/>
      <c r="B498" s="8"/>
      <c r="C498" s="8"/>
      <c r="D498" s="8"/>
      <c r="E498" s="14"/>
      <c r="F498" s="8"/>
    </row>
    <row r="499" spans="1:6" ht="14.25">
      <c r="A499" s="15"/>
      <c r="B499" s="8"/>
      <c r="C499" s="8"/>
      <c r="D499" s="8"/>
      <c r="E499" s="14"/>
      <c r="F499" s="8"/>
    </row>
    <row r="500" spans="1:6" ht="14.25">
      <c r="A500" s="15"/>
      <c r="B500" s="8"/>
      <c r="C500" s="8"/>
      <c r="D500" s="8"/>
      <c r="E500" s="14"/>
      <c r="F500" s="8"/>
    </row>
    <row r="501" spans="1:6" ht="14.25">
      <c r="A501" s="15"/>
      <c r="B501" s="8"/>
      <c r="C501" s="8"/>
      <c r="D501" s="8"/>
      <c r="E501" s="14"/>
      <c r="F501" s="8"/>
    </row>
    <row r="502" spans="1:6" ht="14.25">
      <c r="A502" s="15"/>
      <c r="B502" s="8"/>
      <c r="C502" s="8"/>
      <c r="D502" s="8"/>
      <c r="E502" s="14"/>
      <c r="F502" s="8"/>
    </row>
    <row r="503" spans="1:6" ht="14.25">
      <c r="A503" s="15"/>
      <c r="B503" s="8"/>
      <c r="C503" s="8"/>
      <c r="D503" s="8"/>
      <c r="E503" s="14"/>
      <c r="F503" s="8"/>
    </row>
    <row r="504" spans="1:6" ht="14.25">
      <c r="A504" s="15"/>
      <c r="B504" s="8"/>
      <c r="C504" s="8"/>
      <c r="D504" s="8"/>
      <c r="E504" s="14"/>
      <c r="F504" s="8"/>
    </row>
    <row r="505" spans="1:6" ht="14.25">
      <c r="A505" s="15"/>
      <c r="B505" s="8"/>
      <c r="C505" s="8"/>
      <c r="D505" s="8"/>
      <c r="E505" s="14"/>
      <c r="F505" s="8"/>
    </row>
    <row r="506" spans="1:6" ht="14.25">
      <c r="A506" s="15"/>
      <c r="B506" s="8"/>
      <c r="C506" s="8"/>
      <c r="D506" s="8"/>
      <c r="E506" s="14"/>
      <c r="F506" s="8"/>
    </row>
    <row r="507" spans="1:6" ht="14.25">
      <c r="A507" s="15"/>
      <c r="B507" s="8"/>
      <c r="C507" s="8"/>
      <c r="D507" s="8"/>
      <c r="E507" s="14"/>
      <c r="F507" s="8"/>
    </row>
    <row r="508" spans="1:6" ht="14.25">
      <c r="A508" s="15"/>
      <c r="B508" s="8"/>
      <c r="C508" s="8"/>
      <c r="D508" s="8"/>
      <c r="E508" s="14"/>
      <c r="F508" s="8"/>
    </row>
    <row r="509" spans="1:6" ht="14.25">
      <c r="A509" s="15"/>
      <c r="B509" s="8"/>
      <c r="C509" s="8"/>
      <c r="D509" s="8"/>
      <c r="E509" s="14"/>
      <c r="F509" s="8"/>
    </row>
    <row r="510" spans="1:6" ht="14.25">
      <c r="A510" s="15"/>
      <c r="B510" s="8"/>
      <c r="C510" s="8"/>
      <c r="D510" s="8"/>
      <c r="E510" s="14"/>
      <c r="F510" s="8"/>
    </row>
    <row r="511" spans="1:6" ht="14.25">
      <c r="A511" s="15"/>
      <c r="B511" s="8"/>
      <c r="C511" s="8"/>
      <c r="D511" s="8"/>
      <c r="E511" s="14"/>
      <c r="F511" s="8"/>
    </row>
    <row r="512" spans="1:6" ht="14.25">
      <c r="A512" s="15"/>
      <c r="B512" s="8"/>
      <c r="C512" s="8"/>
      <c r="D512" s="8"/>
      <c r="E512" s="14"/>
      <c r="F512" s="8"/>
    </row>
    <row r="513" spans="1:6" ht="14.25">
      <c r="A513" s="15"/>
      <c r="B513" s="8"/>
      <c r="C513" s="8"/>
      <c r="D513" s="8"/>
      <c r="E513" s="14"/>
      <c r="F513" s="8"/>
    </row>
    <row r="514" spans="1:6" ht="14.25">
      <c r="A514" s="15"/>
      <c r="B514" s="8"/>
      <c r="C514" s="8"/>
      <c r="D514" s="8"/>
      <c r="E514" s="14"/>
      <c r="F514" s="8"/>
    </row>
    <row r="515" spans="1:6" ht="14.25">
      <c r="A515" s="15"/>
      <c r="B515" s="8"/>
      <c r="C515" s="8"/>
      <c r="D515" s="8"/>
      <c r="E515" s="14"/>
      <c r="F515" s="8"/>
    </row>
    <row r="516" spans="1:6" ht="14.25">
      <c r="A516" s="15"/>
      <c r="B516" s="8"/>
      <c r="C516" s="8"/>
      <c r="D516" s="8"/>
      <c r="E516" s="14"/>
      <c r="F516" s="8"/>
    </row>
    <row r="517" spans="1:6" ht="14.25">
      <c r="A517" s="15"/>
      <c r="B517" s="8"/>
      <c r="C517" s="8"/>
      <c r="D517" s="8"/>
      <c r="E517" s="14"/>
      <c r="F517" s="8"/>
    </row>
    <row r="518" spans="1:6" ht="14.25">
      <c r="A518" s="15"/>
      <c r="B518" s="8"/>
      <c r="C518" s="8"/>
      <c r="D518" s="8"/>
      <c r="E518" s="14"/>
      <c r="F518" s="8"/>
    </row>
    <row r="519" spans="1:6" ht="14.25">
      <c r="A519" s="15"/>
      <c r="B519" s="8"/>
      <c r="C519" s="8"/>
      <c r="D519" s="8"/>
      <c r="E519" s="14"/>
      <c r="F519" s="8"/>
    </row>
    <row r="520" spans="1:6" ht="14.25">
      <c r="A520" s="15"/>
      <c r="B520" s="8"/>
      <c r="C520" s="8"/>
      <c r="D520" s="8"/>
      <c r="E520" s="14"/>
      <c r="F520" s="8"/>
    </row>
    <row r="521" spans="1:6" ht="14.25">
      <c r="A521" s="15"/>
      <c r="B521" s="8"/>
      <c r="C521" s="8"/>
      <c r="D521" s="8"/>
      <c r="E521" s="14"/>
      <c r="F521" s="8"/>
    </row>
    <row r="522" spans="1:6" ht="14.25">
      <c r="A522" s="15"/>
      <c r="B522" s="8"/>
      <c r="C522" s="8"/>
      <c r="D522" s="8"/>
      <c r="E522" s="14"/>
      <c r="F522" s="8"/>
    </row>
    <row r="523" spans="1:6" ht="14.25">
      <c r="A523" s="15"/>
      <c r="B523" s="8"/>
      <c r="C523" s="8"/>
      <c r="D523" s="8"/>
      <c r="E523" s="14"/>
      <c r="F523" s="8"/>
    </row>
    <row r="524" spans="1:6" ht="14.25">
      <c r="A524" s="15"/>
      <c r="B524" s="8"/>
      <c r="C524" s="8"/>
      <c r="D524" s="8"/>
      <c r="E524" s="14"/>
      <c r="F524" s="8"/>
    </row>
    <row r="525" spans="1:6" ht="14.25">
      <c r="A525" s="15"/>
      <c r="B525" s="8"/>
      <c r="C525" s="8"/>
      <c r="D525" s="8"/>
      <c r="E525" s="14"/>
      <c r="F525" s="8"/>
    </row>
    <row r="526" spans="1:6" ht="14.25">
      <c r="A526" s="15"/>
      <c r="B526" s="8"/>
      <c r="C526" s="8"/>
      <c r="D526" s="8"/>
      <c r="E526" s="14"/>
      <c r="F526" s="8"/>
    </row>
    <row r="527" spans="1:6" ht="14.25">
      <c r="A527" s="15"/>
      <c r="B527" s="8"/>
      <c r="C527" s="8"/>
      <c r="D527" s="8"/>
      <c r="E527" s="14"/>
      <c r="F527" s="8"/>
    </row>
    <row r="528" spans="1:6" ht="14.25">
      <c r="A528" s="15"/>
      <c r="B528" s="8"/>
      <c r="C528" s="8"/>
      <c r="D528" s="8"/>
      <c r="E528" s="14"/>
      <c r="F528" s="8"/>
    </row>
    <row r="529" spans="1:6" ht="14.25">
      <c r="A529" s="15"/>
      <c r="B529" s="8"/>
      <c r="C529" s="8"/>
      <c r="D529" s="8"/>
      <c r="E529" s="14"/>
      <c r="F529" s="8"/>
    </row>
    <row r="530" spans="1:6" ht="14.25">
      <c r="A530" s="15"/>
      <c r="B530" s="8"/>
      <c r="C530" s="8"/>
      <c r="D530" s="8"/>
      <c r="E530" s="14"/>
      <c r="F530" s="8"/>
    </row>
    <row r="531" spans="1:6" ht="14.25">
      <c r="A531" s="15"/>
      <c r="B531" s="8"/>
      <c r="C531" s="8"/>
      <c r="D531" s="8"/>
      <c r="E531" s="14"/>
      <c r="F531" s="8"/>
    </row>
    <row r="532" spans="1:6" ht="14.25">
      <c r="A532" s="15"/>
      <c r="B532" s="8"/>
      <c r="C532" s="8"/>
      <c r="D532" s="8"/>
      <c r="E532" s="14"/>
      <c r="F532" s="8"/>
    </row>
    <row r="533" spans="1:6" ht="14.25">
      <c r="A533" s="15"/>
      <c r="B533" s="8"/>
      <c r="C533" s="8"/>
      <c r="D533" s="8"/>
      <c r="E533" s="14"/>
      <c r="F533" s="8"/>
    </row>
    <row r="534" spans="1:6" ht="14.25">
      <c r="A534" s="15"/>
      <c r="B534" s="8"/>
      <c r="C534" s="8"/>
      <c r="D534" s="8"/>
      <c r="E534" s="14"/>
      <c r="F534" s="8"/>
    </row>
    <row r="535" spans="1:6" ht="14.25">
      <c r="A535" s="15"/>
      <c r="B535" s="8"/>
      <c r="C535" s="8"/>
      <c r="D535" s="8"/>
      <c r="E535" s="14"/>
      <c r="F535" s="8"/>
    </row>
    <row r="536" spans="1:6" ht="14.25">
      <c r="A536" s="15"/>
      <c r="B536" s="8"/>
      <c r="C536" s="8"/>
      <c r="D536" s="8"/>
      <c r="E536" s="14"/>
      <c r="F536" s="8"/>
    </row>
    <row r="537" spans="1:6" ht="14.25">
      <c r="A537" s="15"/>
      <c r="B537" s="8"/>
      <c r="C537" s="8"/>
      <c r="D537" s="8"/>
      <c r="E537" s="14"/>
      <c r="F537" s="8"/>
    </row>
    <row r="538" spans="1:6" ht="14.25">
      <c r="A538" s="15"/>
      <c r="B538" s="8"/>
      <c r="C538" s="8"/>
      <c r="D538" s="8"/>
      <c r="E538" s="14"/>
      <c r="F538" s="8"/>
    </row>
    <row r="539" spans="1:6" ht="14.25">
      <c r="A539" s="15"/>
      <c r="B539" s="8"/>
      <c r="C539" s="8"/>
      <c r="D539" s="8"/>
      <c r="E539" s="14"/>
      <c r="F539" s="8"/>
    </row>
    <row r="540" spans="1:6" ht="14.25">
      <c r="A540" s="15"/>
      <c r="B540" s="8"/>
      <c r="C540" s="8"/>
      <c r="D540" s="8"/>
      <c r="E540" s="14"/>
      <c r="F540" s="8"/>
    </row>
    <row r="541" spans="1:6" ht="14.25">
      <c r="A541" s="15"/>
      <c r="B541" s="8"/>
      <c r="C541" s="8"/>
      <c r="D541" s="8"/>
      <c r="E541" s="14"/>
      <c r="F541" s="8"/>
    </row>
    <row r="542" spans="1:6" ht="14.25">
      <c r="A542" s="15"/>
      <c r="B542" s="8"/>
      <c r="C542" s="8"/>
      <c r="D542" s="8"/>
      <c r="E542" s="14"/>
      <c r="F542" s="8"/>
    </row>
    <row r="543" spans="1:6" ht="14.25">
      <c r="A543" s="15"/>
      <c r="B543" s="8"/>
      <c r="C543" s="8"/>
      <c r="D543" s="8"/>
      <c r="E543" s="14"/>
      <c r="F543" s="8"/>
    </row>
    <row r="544" spans="1:6" ht="14.25">
      <c r="A544" s="15"/>
      <c r="B544" s="8"/>
      <c r="C544" s="8"/>
      <c r="D544" s="8"/>
      <c r="E544" s="14"/>
      <c r="F544" s="8"/>
    </row>
    <row r="545" spans="1:6" ht="14.25">
      <c r="A545" s="15"/>
      <c r="B545" s="8"/>
      <c r="C545" s="8"/>
      <c r="D545" s="8"/>
      <c r="E545" s="14"/>
      <c r="F545" s="8"/>
    </row>
    <row r="546" spans="1:6" ht="14.25">
      <c r="A546" s="15"/>
      <c r="B546" s="8"/>
      <c r="C546" s="8"/>
      <c r="D546" s="8"/>
      <c r="E546" s="14"/>
      <c r="F546" s="8"/>
    </row>
    <row r="547" spans="1:6" ht="14.25">
      <c r="A547" s="15"/>
      <c r="B547" s="8"/>
      <c r="C547" s="8"/>
      <c r="D547" s="8"/>
      <c r="E547" s="14"/>
      <c r="F547" s="8"/>
    </row>
    <row r="548" spans="1:6" ht="14.25">
      <c r="A548" s="15"/>
      <c r="B548" s="8"/>
      <c r="C548" s="8"/>
      <c r="D548" s="8"/>
      <c r="E548" s="14"/>
      <c r="F548" s="8"/>
    </row>
    <row r="549" spans="1:6" ht="14.25">
      <c r="A549" s="15"/>
      <c r="B549" s="8"/>
      <c r="C549" s="8"/>
      <c r="D549" s="8"/>
      <c r="E549" s="14"/>
      <c r="F549" s="8"/>
    </row>
    <row r="550" spans="1:6" ht="14.25">
      <c r="A550" s="15"/>
      <c r="B550" s="8"/>
      <c r="C550" s="8"/>
      <c r="D550" s="8"/>
      <c r="E550" s="14"/>
      <c r="F550" s="8"/>
    </row>
    <row r="551" spans="1:6" ht="14.25">
      <c r="A551" s="15"/>
      <c r="B551" s="8"/>
      <c r="C551" s="8"/>
      <c r="D551" s="8"/>
      <c r="E551" s="14"/>
      <c r="F551" s="8"/>
    </row>
    <row r="552" spans="1:6" ht="14.25">
      <c r="A552" s="15"/>
      <c r="B552" s="8"/>
      <c r="C552" s="8"/>
      <c r="D552" s="8"/>
      <c r="E552" s="14"/>
      <c r="F552" s="8"/>
    </row>
    <row r="553" spans="1:6" ht="14.25">
      <c r="A553" s="15"/>
      <c r="B553" s="8"/>
      <c r="C553" s="8"/>
      <c r="D553" s="8"/>
      <c r="E553" s="14"/>
      <c r="F553" s="8"/>
    </row>
    <row r="554" spans="1:6" ht="14.25">
      <c r="A554" s="15"/>
      <c r="B554" s="8"/>
      <c r="C554" s="8"/>
      <c r="D554" s="8"/>
      <c r="E554" s="14"/>
      <c r="F554" s="8"/>
    </row>
    <row r="555" spans="1:6" ht="14.25">
      <c r="A555" s="15"/>
      <c r="B555" s="8"/>
      <c r="C555" s="8"/>
      <c r="D555" s="8"/>
      <c r="E555" s="14"/>
      <c r="F555" s="8"/>
    </row>
    <row r="556" spans="1:6" ht="14.25">
      <c r="A556" s="15"/>
      <c r="B556" s="8"/>
      <c r="C556" s="8"/>
      <c r="D556" s="8"/>
      <c r="E556" s="14"/>
      <c r="F556" s="8"/>
    </row>
    <row r="557" spans="1:6" ht="14.25">
      <c r="A557" s="15"/>
      <c r="B557" s="8"/>
      <c r="C557" s="8"/>
      <c r="D557" s="8"/>
      <c r="E557" s="14"/>
      <c r="F557" s="8"/>
    </row>
    <row r="558" spans="1:6" ht="14.25">
      <c r="A558" s="15"/>
      <c r="B558" s="8"/>
      <c r="C558" s="8"/>
      <c r="D558" s="8"/>
      <c r="E558" s="14"/>
      <c r="F558" s="8"/>
    </row>
    <row r="559" spans="1:6" ht="14.25">
      <c r="A559" s="15"/>
      <c r="B559" s="8"/>
      <c r="C559" s="8"/>
      <c r="D559" s="8"/>
      <c r="E559" s="14"/>
      <c r="F559" s="8"/>
    </row>
    <row r="560" spans="1:6" ht="14.25">
      <c r="A560" s="15"/>
      <c r="B560" s="8"/>
      <c r="C560" s="8"/>
      <c r="D560" s="8"/>
      <c r="E560" s="14"/>
      <c r="F560" s="8"/>
    </row>
    <row r="561" spans="1:6" ht="14.25">
      <c r="A561" s="15"/>
      <c r="B561" s="8"/>
      <c r="C561" s="8"/>
      <c r="D561" s="8"/>
      <c r="E561" s="14"/>
      <c r="F561" s="8"/>
    </row>
    <row r="562" spans="1:6" ht="14.25">
      <c r="A562" s="15"/>
      <c r="B562" s="8"/>
      <c r="C562" s="8"/>
      <c r="D562" s="8"/>
      <c r="E562" s="14"/>
      <c r="F562" s="8"/>
    </row>
    <row r="563" spans="1:6" ht="14.25">
      <c r="A563" s="15"/>
      <c r="B563" s="8"/>
      <c r="C563" s="8"/>
      <c r="D563" s="8"/>
      <c r="E563" s="14"/>
      <c r="F563" s="8"/>
    </row>
    <row r="564" spans="1:6" ht="14.25">
      <c r="A564" s="15"/>
      <c r="B564" s="8"/>
      <c r="C564" s="8"/>
      <c r="D564" s="8"/>
      <c r="E564" s="14"/>
      <c r="F564" s="8"/>
    </row>
    <row r="565" spans="1:6" ht="14.25">
      <c r="A565" s="15"/>
      <c r="B565" s="8"/>
      <c r="C565" s="8"/>
      <c r="D565" s="8"/>
      <c r="E565" s="14"/>
      <c r="F565" s="8"/>
    </row>
    <row r="566" spans="1:6" ht="14.25">
      <c r="A566" s="15"/>
      <c r="B566" s="8"/>
      <c r="C566" s="8"/>
      <c r="D566" s="8"/>
      <c r="E566" s="14"/>
      <c r="F566" s="8"/>
    </row>
    <row r="567" spans="1:6" ht="14.25">
      <c r="A567" s="15"/>
      <c r="B567" s="8"/>
      <c r="C567" s="8"/>
      <c r="D567" s="8"/>
      <c r="E567" s="14"/>
      <c r="F567" s="8"/>
    </row>
    <row r="568" spans="1:6" ht="14.25">
      <c r="A568" s="15"/>
      <c r="B568" s="8"/>
      <c r="C568" s="8"/>
      <c r="D568" s="8"/>
      <c r="E568" s="14"/>
      <c r="F568" s="8"/>
    </row>
    <row r="569" spans="1:6" ht="14.25">
      <c r="A569" s="15"/>
      <c r="B569" s="8"/>
      <c r="C569" s="8"/>
      <c r="D569" s="8"/>
      <c r="E569" s="14"/>
      <c r="F569" s="8"/>
    </row>
    <row r="570" spans="1:6" ht="14.25">
      <c r="A570" s="15"/>
      <c r="B570" s="8"/>
      <c r="C570" s="8"/>
      <c r="D570" s="8"/>
      <c r="E570" s="14"/>
      <c r="F570" s="8"/>
    </row>
    <row r="571" spans="1:6" ht="14.25">
      <c r="A571" s="15"/>
      <c r="B571" s="8"/>
      <c r="C571" s="8"/>
      <c r="D571" s="8"/>
      <c r="E571" s="14"/>
      <c r="F571" s="8"/>
    </row>
    <row r="572" spans="1:6" ht="14.25">
      <c r="A572" s="15"/>
      <c r="B572" s="8"/>
      <c r="C572" s="8"/>
      <c r="D572" s="8"/>
      <c r="E572" s="14"/>
      <c r="F572" s="8"/>
    </row>
    <row r="573" spans="1:6" ht="14.25">
      <c r="A573" s="15"/>
      <c r="B573" s="8"/>
      <c r="C573" s="8"/>
      <c r="D573" s="8"/>
      <c r="E573" s="14"/>
      <c r="F573" s="8"/>
    </row>
    <row r="574" spans="1:6" ht="14.25">
      <c r="A574" s="15"/>
      <c r="B574" s="8"/>
      <c r="C574" s="8"/>
      <c r="D574" s="8"/>
      <c r="E574" s="14"/>
      <c r="F574" s="8"/>
    </row>
    <row r="575" spans="1:6" ht="14.25">
      <c r="A575" s="15"/>
      <c r="B575" s="8"/>
      <c r="C575" s="8"/>
      <c r="D575" s="8"/>
      <c r="E575" s="14"/>
      <c r="F575" s="8"/>
    </row>
    <row r="576" spans="1:6" ht="14.25">
      <c r="A576" s="15"/>
      <c r="B576" s="8"/>
      <c r="C576" s="8"/>
      <c r="D576" s="8"/>
      <c r="E576" s="14"/>
      <c r="F576" s="8"/>
    </row>
    <row r="577" spans="1:6" ht="14.25">
      <c r="A577" s="15"/>
      <c r="B577" s="8"/>
      <c r="C577" s="8"/>
      <c r="D577" s="8"/>
      <c r="E577" s="14"/>
      <c r="F577" s="8"/>
    </row>
    <row r="578" spans="1:6" ht="14.25">
      <c r="A578" s="15"/>
      <c r="B578" s="8"/>
      <c r="C578" s="8"/>
      <c r="D578" s="8"/>
      <c r="E578" s="14"/>
      <c r="F578" s="8"/>
    </row>
    <row r="579" spans="1:6" ht="14.25">
      <c r="A579" s="15"/>
      <c r="B579" s="8"/>
      <c r="C579" s="8"/>
      <c r="D579" s="8"/>
      <c r="E579" s="14"/>
      <c r="F579" s="8"/>
    </row>
    <row r="580" spans="1:6" ht="14.25">
      <c r="A580" s="15"/>
      <c r="B580" s="8"/>
      <c r="C580" s="8"/>
      <c r="D580" s="8"/>
      <c r="E580" s="14"/>
      <c r="F580" s="8"/>
    </row>
    <row r="581" spans="1:6" ht="14.25">
      <c r="A581" s="15"/>
      <c r="B581" s="8"/>
      <c r="C581" s="8"/>
      <c r="D581" s="8"/>
      <c r="E581" s="14"/>
      <c r="F581" s="8"/>
    </row>
    <row r="582" spans="1:6" ht="14.25">
      <c r="A582" s="15"/>
      <c r="B582" s="8"/>
      <c r="C582" s="8"/>
      <c r="D582" s="8"/>
      <c r="E582" s="14"/>
      <c r="F582" s="8"/>
    </row>
    <row r="583" spans="1:6" ht="14.25">
      <c r="A583" s="15"/>
      <c r="B583" s="8"/>
      <c r="C583" s="8"/>
      <c r="D583" s="8"/>
      <c r="E583" s="14"/>
      <c r="F583" s="8"/>
    </row>
    <row r="584" spans="1:6" ht="14.25">
      <c r="A584" s="15"/>
      <c r="B584" s="8"/>
      <c r="C584" s="8"/>
      <c r="D584" s="8"/>
      <c r="E584" s="14"/>
      <c r="F584" s="8"/>
    </row>
    <row r="585" spans="1:6" ht="14.25">
      <c r="A585" s="15"/>
      <c r="B585" s="8"/>
      <c r="C585" s="8"/>
      <c r="D585" s="8"/>
      <c r="E585" s="14"/>
      <c r="F585" s="8"/>
    </row>
    <row r="586" spans="1:6" ht="14.25">
      <c r="A586" s="15"/>
      <c r="B586" s="8"/>
      <c r="C586" s="8"/>
      <c r="D586" s="8"/>
      <c r="E586" s="14"/>
      <c r="F586" s="8"/>
    </row>
    <row r="587" spans="1:6" ht="14.25">
      <c r="A587" s="15"/>
      <c r="B587" s="8"/>
      <c r="C587" s="8"/>
      <c r="D587" s="8"/>
      <c r="E587" s="14"/>
      <c r="F587" s="8"/>
    </row>
    <row r="588" spans="1:6" ht="14.25">
      <c r="A588" s="15"/>
      <c r="B588" s="8"/>
      <c r="C588" s="8"/>
      <c r="D588" s="8"/>
      <c r="E588" s="14"/>
      <c r="F588" s="8"/>
    </row>
    <row r="589" spans="1:6" ht="14.25">
      <c r="A589" s="15"/>
      <c r="B589" s="8"/>
      <c r="C589" s="8"/>
      <c r="D589" s="8"/>
      <c r="E589" s="14"/>
      <c r="F589" s="8"/>
    </row>
    <row r="590" spans="1:6" ht="14.25">
      <c r="A590" s="15"/>
      <c r="B590" s="8"/>
      <c r="C590" s="8"/>
      <c r="D590" s="8"/>
      <c r="E590" s="14"/>
      <c r="F590" s="8"/>
    </row>
    <row r="591" spans="1:6" ht="14.25">
      <c r="A591" s="15"/>
      <c r="B591" s="8"/>
      <c r="C591" s="8"/>
      <c r="D591" s="8"/>
      <c r="E591" s="14"/>
      <c r="F591" s="8"/>
    </row>
    <row r="592" spans="1:6" ht="14.25">
      <c r="A592" s="15"/>
      <c r="B592" s="8"/>
      <c r="C592" s="8"/>
      <c r="D592" s="8"/>
      <c r="E592" s="14"/>
      <c r="F592" s="8"/>
    </row>
    <row r="593" spans="1:6" ht="14.25">
      <c r="A593" s="15"/>
      <c r="B593" s="8"/>
      <c r="C593" s="8"/>
      <c r="D593" s="8"/>
      <c r="E593" s="14"/>
      <c r="F593" s="8"/>
    </row>
    <row r="594" spans="1:6" ht="14.25">
      <c r="A594" s="15"/>
      <c r="B594" s="8"/>
      <c r="C594" s="8"/>
      <c r="D594" s="8"/>
      <c r="E594" s="14"/>
      <c r="F594" s="8"/>
    </row>
    <row r="595" spans="1:6" ht="14.25">
      <c r="A595" s="15"/>
      <c r="B595" s="8"/>
      <c r="C595" s="8"/>
      <c r="D595" s="8"/>
      <c r="E595" s="14"/>
      <c r="F595" s="8"/>
    </row>
    <row r="596" spans="1:6" ht="14.25">
      <c r="A596" s="15"/>
      <c r="B596" s="8"/>
      <c r="C596" s="8"/>
      <c r="D596" s="8"/>
      <c r="E596" s="14"/>
      <c r="F596" s="8"/>
    </row>
    <row r="597" spans="1:6" ht="14.25">
      <c r="A597" s="15"/>
      <c r="B597" s="8"/>
      <c r="C597" s="8"/>
      <c r="D597" s="8"/>
      <c r="E597" s="14"/>
      <c r="F597" s="8"/>
    </row>
    <row r="598" spans="1:6" ht="14.25">
      <c r="A598" s="15"/>
      <c r="B598" s="8"/>
      <c r="C598" s="8"/>
      <c r="D598" s="8"/>
      <c r="E598" s="14"/>
      <c r="F598" s="8"/>
    </row>
    <row r="599" spans="1:6" ht="14.25">
      <c r="A599" s="15"/>
      <c r="B599" s="8"/>
      <c r="C599" s="8"/>
      <c r="D599" s="8"/>
      <c r="E599" s="14"/>
      <c r="F599" s="8"/>
    </row>
    <row r="600" spans="1:6" ht="14.25">
      <c r="A600" s="15"/>
      <c r="B600" s="8"/>
      <c r="C600" s="8"/>
      <c r="D600" s="8"/>
      <c r="E600" s="14"/>
      <c r="F600" s="8"/>
    </row>
    <row r="601" spans="1:6" ht="14.25">
      <c r="A601" s="15"/>
      <c r="B601" s="8"/>
      <c r="C601" s="8"/>
      <c r="D601" s="8"/>
      <c r="E601" s="14"/>
      <c r="F601" s="8"/>
    </row>
    <row r="602" spans="1:6" ht="14.25">
      <c r="A602" s="15"/>
      <c r="B602" s="8"/>
      <c r="C602" s="8"/>
      <c r="D602" s="8"/>
      <c r="E602" s="14"/>
      <c r="F602" s="8"/>
    </row>
    <row r="603" spans="1:6" ht="14.25">
      <c r="A603" s="15"/>
      <c r="B603" s="8"/>
      <c r="C603" s="8"/>
      <c r="D603" s="8"/>
      <c r="E603" s="14"/>
      <c r="F603" s="8"/>
    </row>
    <row r="604" spans="1:6" ht="14.25">
      <c r="A604" s="15"/>
      <c r="B604" s="8"/>
      <c r="C604" s="8"/>
      <c r="D604" s="8"/>
      <c r="E604" s="14"/>
      <c r="F604" s="8"/>
    </row>
    <row r="605" spans="1:6" ht="14.25">
      <c r="A605" s="15"/>
      <c r="B605" s="8"/>
      <c r="C605" s="8"/>
      <c r="D605" s="8"/>
      <c r="E605" s="14"/>
      <c r="F605" s="8"/>
    </row>
    <row r="606" spans="1:6" ht="14.25">
      <c r="A606" s="15"/>
      <c r="B606" s="8"/>
      <c r="C606" s="8"/>
      <c r="D606" s="8"/>
      <c r="E606" s="14"/>
      <c r="F606" s="8"/>
    </row>
    <row r="607" spans="1:6" ht="14.25">
      <c r="A607" s="15"/>
      <c r="B607" s="8"/>
      <c r="C607" s="8"/>
      <c r="D607" s="8"/>
      <c r="E607" s="14"/>
      <c r="F607" s="8"/>
    </row>
    <row r="608" spans="1:6" ht="14.25">
      <c r="A608" s="15"/>
      <c r="B608" s="8"/>
      <c r="C608" s="8"/>
      <c r="D608" s="8"/>
      <c r="E608" s="14"/>
      <c r="F608" s="8"/>
    </row>
    <row r="609" spans="1:6" ht="14.25">
      <c r="A609" s="15"/>
      <c r="B609" s="8"/>
      <c r="C609" s="8"/>
      <c r="D609" s="8"/>
      <c r="E609" s="14"/>
      <c r="F609" s="8"/>
    </row>
    <row r="610" spans="1:6" ht="14.25">
      <c r="A610" s="15"/>
      <c r="B610" s="8"/>
      <c r="C610" s="8"/>
      <c r="D610" s="8"/>
      <c r="E610" s="14"/>
      <c r="F610" s="8"/>
    </row>
    <row r="611" spans="1:6" ht="14.25">
      <c r="A611" s="15"/>
      <c r="B611" s="8"/>
      <c r="C611" s="8"/>
      <c r="D611" s="8"/>
      <c r="E611" s="14"/>
      <c r="F611" s="8"/>
    </row>
    <row r="612" spans="1:6" ht="14.25">
      <c r="A612" s="15"/>
      <c r="B612" s="8"/>
      <c r="C612" s="8"/>
      <c r="D612" s="8"/>
      <c r="E612" s="14"/>
      <c r="F612" s="8"/>
    </row>
    <row r="613" spans="1:6" ht="14.25">
      <c r="A613" s="15"/>
      <c r="B613" s="8"/>
      <c r="C613" s="8"/>
      <c r="D613" s="8"/>
      <c r="E613" s="14"/>
      <c r="F613" s="8"/>
    </row>
    <row r="614" spans="1:6" ht="14.25">
      <c r="A614" s="15"/>
      <c r="B614" s="8"/>
      <c r="C614" s="8"/>
      <c r="D614" s="8"/>
      <c r="E614" s="14"/>
      <c r="F614" s="8"/>
    </row>
    <row r="615" spans="1:6" ht="14.25">
      <c r="A615" s="15"/>
      <c r="B615" s="8"/>
      <c r="C615" s="8"/>
      <c r="D615" s="8"/>
      <c r="E615" s="14"/>
      <c r="F615" s="8"/>
    </row>
    <row r="616" spans="1:6" ht="14.25">
      <c r="A616" s="15"/>
      <c r="B616" s="8"/>
      <c r="C616" s="8"/>
      <c r="D616" s="8"/>
      <c r="E616" s="14"/>
      <c r="F616" s="8"/>
    </row>
    <row r="617" spans="1:6" ht="14.25">
      <c r="A617" s="15"/>
      <c r="B617" s="8"/>
      <c r="C617" s="8"/>
      <c r="D617" s="8"/>
      <c r="E617" s="14"/>
      <c r="F617" s="8"/>
    </row>
    <row r="618" spans="1:6" ht="14.25">
      <c r="A618" s="15"/>
      <c r="B618" s="8"/>
      <c r="C618" s="8"/>
      <c r="D618" s="8"/>
      <c r="E618" s="14"/>
      <c r="F618" s="8"/>
    </row>
    <row r="619" spans="1:6" ht="14.25">
      <c r="A619" s="15"/>
      <c r="B619" s="8"/>
      <c r="C619" s="8"/>
      <c r="D619" s="8"/>
      <c r="E619" s="14"/>
      <c r="F619" s="8"/>
    </row>
    <row r="620" spans="1:6" ht="14.25">
      <c r="A620" s="15"/>
      <c r="B620" s="8"/>
      <c r="C620" s="8"/>
      <c r="D620" s="8"/>
      <c r="E620" s="14"/>
      <c r="F620" s="8"/>
    </row>
    <row r="621" spans="1:6" ht="14.25">
      <c r="A621" s="15"/>
      <c r="B621" s="8"/>
      <c r="C621" s="8"/>
      <c r="D621" s="8"/>
      <c r="E621" s="14"/>
      <c r="F621" s="8"/>
    </row>
    <row r="622" spans="1:6" ht="14.25">
      <c r="A622" s="15"/>
      <c r="B622" s="8"/>
      <c r="C622" s="8"/>
      <c r="D622" s="8"/>
      <c r="E622" s="14"/>
      <c r="F622" s="8"/>
    </row>
    <row r="623" spans="1:6" ht="14.25">
      <c r="A623" s="15"/>
      <c r="B623" s="8"/>
      <c r="C623" s="8"/>
      <c r="D623" s="8"/>
      <c r="E623" s="14"/>
      <c r="F623" s="8"/>
    </row>
    <row r="624" spans="1:6" ht="14.25">
      <c r="A624" s="15"/>
      <c r="B624" s="8"/>
      <c r="C624" s="8"/>
      <c r="D624" s="8"/>
      <c r="E624" s="14"/>
      <c r="F624" s="8"/>
    </row>
    <row r="625" spans="1:6" ht="14.25">
      <c r="A625" s="15"/>
      <c r="B625" s="8"/>
      <c r="C625" s="8"/>
      <c r="D625" s="8"/>
      <c r="E625" s="14"/>
      <c r="F625" s="8"/>
    </row>
    <row r="626" spans="1:6" ht="14.25">
      <c r="A626" s="15"/>
      <c r="B626" s="8"/>
      <c r="C626" s="8"/>
      <c r="D626" s="8"/>
      <c r="E626" s="14"/>
      <c r="F626" s="8"/>
    </row>
    <row r="627" spans="1:6" ht="14.25">
      <c r="A627" s="15"/>
      <c r="B627" s="8"/>
      <c r="C627" s="8"/>
      <c r="D627" s="8"/>
      <c r="E627" s="14"/>
      <c r="F627" s="8"/>
    </row>
    <row r="628" spans="1:6" ht="14.25">
      <c r="A628" s="15"/>
      <c r="B628" s="8"/>
      <c r="C628" s="8"/>
      <c r="D628" s="8"/>
      <c r="E628" s="14"/>
      <c r="F628" s="8"/>
    </row>
    <row r="629" spans="1:6" ht="14.25">
      <c r="A629" s="15"/>
      <c r="B629" s="8"/>
      <c r="C629" s="8"/>
      <c r="D629" s="8"/>
      <c r="E629" s="14"/>
      <c r="F629" s="8"/>
    </row>
    <row r="630" spans="1:6" ht="14.25">
      <c r="A630" s="15"/>
      <c r="B630" s="8"/>
      <c r="C630" s="8"/>
      <c r="D630" s="8"/>
      <c r="E630" s="14"/>
      <c r="F630" s="8"/>
    </row>
    <row r="631" spans="1:6" ht="14.25">
      <c r="A631" s="15"/>
      <c r="B631" s="8"/>
      <c r="C631" s="8"/>
      <c r="D631" s="8"/>
      <c r="E631" s="14"/>
      <c r="F631" s="8"/>
    </row>
    <row r="632" spans="1:6" ht="14.25">
      <c r="A632" s="15"/>
      <c r="B632" s="8"/>
      <c r="C632" s="8"/>
      <c r="D632" s="8"/>
      <c r="E632" s="14"/>
      <c r="F632" s="8"/>
    </row>
    <row r="633" spans="1:6" ht="14.25">
      <c r="A633" s="15"/>
      <c r="B633" s="8"/>
      <c r="C633" s="8"/>
      <c r="D633" s="8"/>
      <c r="E633" s="14"/>
      <c r="F633" s="8"/>
    </row>
    <row r="634" spans="1:6" ht="14.25">
      <c r="A634" s="15"/>
      <c r="B634" s="8"/>
      <c r="C634" s="8"/>
      <c r="D634" s="8"/>
      <c r="E634" s="14"/>
      <c r="F634" s="8"/>
    </row>
    <row r="635" spans="1:6" ht="14.25">
      <c r="A635" s="15"/>
      <c r="B635" s="8"/>
      <c r="C635" s="8"/>
      <c r="D635" s="8"/>
      <c r="E635" s="14"/>
      <c r="F635" s="8"/>
    </row>
    <row r="636" spans="1:6" ht="14.25">
      <c r="A636" s="15"/>
      <c r="B636" s="8"/>
      <c r="C636" s="8"/>
      <c r="D636" s="8"/>
      <c r="E636" s="14"/>
      <c r="F636" s="8"/>
    </row>
    <row r="637" spans="1:6" ht="14.25">
      <c r="A637" s="15"/>
      <c r="B637" s="8"/>
      <c r="C637" s="8"/>
      <c r="D637" s="8"/>
      <c r="E637" s="14"/>
      <c r="F637" s="8"/>
    </row>
    <row r="638" spans="1:6" ht="14.25">
      <c r="A638" s="15"/>
      <c r="B638" s="8"/>
      <c r="C638" s="8"/>
      <c r="D638" s="8"/>
      <c r="E638" s="14"/>
      <c r="F638" s="8"/>
    </row>
    <row r="639" spans="1:6" ht="14.25">
      <c r="A639" s="15"/>
      <c r="B639" s="8"/>
      <c r="C639" s="8"/>
      <c r="D639" s="8"/>
      <c r="E639" s="14"/>
      <c r="F639" s="8"/>
    </row>
    <row r="640" spans="1:6" ht="14.25">
      <c r="A640" s="15"/>
      <c r="B640" s="8"/>
      <c r="C640" s="8"/>
      <c r="D640" s="8"/>
      <c r="E640" s="14"/>
      <c r="F640" s="8"/>
    </row>
    <row r="641" spans="1:6" ht="14.25">
      <c r="A641" s="15"/>
      <c r="B641" s="8"/>
      <c r="C641" s="8"/>
      <c r="D641" s="8"/>
      <c r="E641" s="14"/>
      <c r="F641" s="8"/>
    </row>
    <row r="642" spans="1:6" ht="14.25">
      <c r="A642" s="15"/>
      <c r="B642" s="8"/>
      <c r="C642" s="8"/>
      <c r="D642" s="8"/>
      <c r="E642" s="14"/>
      <c r="F642" s="8"/>
    </row>
    <row r="643" spans="1:6" ht="14.25">
      <c r="A643" s="15"/>
      <c r="B643" s="8"/>
      <c r="C643" s="8"/>
      <c r="D643" s="8"/>
      <c r="E643" s="14"/>
      <c r="F643" s="8"/>
    </row>
    <row r="644" spans="1:6" ht="14.25">
      <c r="A644" s="15"/>
      <c r="B644" s="8"/>
      <c r="C644" s="8"/>
      <c r="D644" s="8"/>
      <c r="E644" s="14"/>
      <c r="F644" s="8"/>
    </row>
    <row r="645" spans="1:6" ht="14.25">
      <c r="A645" s="15"/>
      <c r="B645" s="8"/>
      <c r="C645" s="8"/>
      <c r="D645" s="8"/>
      <c r="E645" s="14"/>
      <c r="F645" s="8"/>
    </row>
    <row r="646" spans="1:6" ht="14.25">
      <c r="A646" s="15"/>
      <c r="B646" s="8"/>
      <c r="C646" s="8"/>
      <c r="D646" s="8"/>
      <c r="E646" s="14"/>
      <c r="F646" s="8"/>
    </row>
    <row r="647" spans="1:6" ht="14.25">
      <c r="A647" s="15"/>
      <c r="B647" s="8"/>
      <c r="C647" s="8"/>
      <c r="D647" s="8"/>
      <c r="E647" s="14"/>
      <c r="F647" s="8"/>
    </row>
    <row r="648" spans="1:6" ht="14.25">
      <c r="A648" s="15"/>
      <c r="B648" s="8"/>
      <c r="C648" s="8"/>
      <c r="D648" s="8"/>
      <c r="E648" s="14"/>
      <c r="F648" s="8"/>
    </row>
    <row r="649" spans="1:6" ht="14.25">
      <c r="A649" s="15"/>
      <c r="B649" s="8"/>
      <c r="C649" s="8"/>
      <c r="D649" s="8"/>
      <c r="E649" s="14"/>
      <c r="F649" s="8"/>
    </row>
    <row r="650" spans="1:6" ht="14.25">
      <c r="A650" s="15"/>
      <c r="B650" s="8"/>
      <c r="C650" s="8"/>
      <c r="D650" s="8"/>
      <c r="E650" s="14"/>
      <c r="F650" s="8"/>
    </row>
    <row r="651" spans="1:6" ht="14.25">
      <c r="A651" s="15"/>
      <c r="B651" s="8"/>
      <c r="C651" s="8"/>
      <c r="D651" s="8"/>
      <c r="E651" s="14"/>
      <c r="F651" s="8"/>
    </row>
    <row r="652" spans="1:6" ht="14.25">
      <c r="A652" s="15"/>
      <c r="B652" s="8"/>
      <c r="C652" s="8"/>
      <c r="D652" s="8"/>
      <c r="E652" s="14"/>
      <c r="F652" s="8"/>
    </row>
    <row r="653" spans="1:6" ht="14.25">
      <c r="A653" s="15"/>
      <c r="B653" s="8"/>
      <c r="C653" s="8"/>
      <c r="D653" s="8"/>
      <c r="E653" s="14"/>
      <c r="F653" s="8"/>
    </row>
    <row r="654" spans="1:6" ht="14.25">
      <c r="A654" s="15"/>
      <c r="B654" s="8"/>
      <c r="C654" s="8"/>
      <c r="D654" s="8"/>
      <c r="E654" s="14"/>
      <c r="F654" s="8"/>
    </row>
    <row r="655" spans="1:6" ht="14.25">
      <c r="A655" s="15"/>
      <c r="B655" s="8"/>
      <c r="C655" s="8"/>
      <c r="D655" s="8"/>
      <c r="E655" s="14"/>
      <c r="F655" s="8"/>
    </row>
    <row r="656" spans="1:6" ht="14.25">
      <c r="A656" s="15"/>
      <c r="B656" s="8"/>
      <c r="C656" s="8"/>
      <c r="D656" s="8"/>
      <c r="E656" s="14"/>
      <c r="F656" s="8"/>
    </row>
    <row r="657" spans="1:6" ht="14.25">
      <c r="A657" s="15"/>
      <c r="B657" s="8"/>
      <c r="C657" s="8"/>
      <c r="D657" s="8"/>
      <c r="E657" s="14"/>
      <c r="F657" s="8"/>
    </row>
    <row r="658" spans="1:6" ht="14.25">
      <c r="A658" s="15"/>
      <c r="B658" s="8"/>
      <c r="C658" s="8"/>
      <c r="D658" s="8"/>
      <c r="E658" s="14"/>
      <c r="F658" s="8"/>
    </row>
    <row r="659" spans="1:6" ht="14.25">
      <c r="A659" s="15"/>
      <c r="B659" s="8"/>
      <c r="C659" s="8"/>
      <c r="D659" s="8"/>
      <c r="E659" s="14"/>
      <c r="F659" s="8"/>
    </row>
    <row r="660" spans="1:6" ht="14.25">
      <c r="A660" s="15"/>
      <c r="B660" s="8"/>
      <c r="C660" s="8"/>
      <c r="D660" s="8"/>
      <c r="E660" s="14"/>
      <c r="F660" s="8"/>
    </row>
    <row r="661" spans="1:6" ht="14.25">
      <c r="A661" s="15"/>
      <c r="B661" s="8"/>
      <c r="C661" s="8"/>
      <c r="D661" s="8"/>
      <c r="E661" s="14"/>
      <c r="F661" s="8"/>
    </row>
    <row r="662" spans="1:6" ht="14.25">
      <c r="A662" s="15"/>
      <c r="B662" s="8"/>
      <c r="C662" s="8"/>
      <c r="D662" s="8"/>
      <c r="E662" s="14"/>
      <c r="F662" s="8"/>
    </row>
    <row r="663" spans="1:6" ht="14.25">
      <c r="A663" s="15"/>
      <c r="B663" s="8"/>
      <c r="C663" s="8"/>
      <c r="D663" s="8"/>
      <c r="E663" s="14"/>
      <c r="F663" s="8"/>
    </row>
    <row r="664" spans="1:6" ht="14.25">
      <c r="A664" s="15"/>
      <c r="B664" s="8"/>
      <c r="C664" s="8"/>
      <c r="D664" s="8"/>
      <c r="E664" s="14"/>
      <c r="F664" s="8"/>
    </row>
    <row r="665" spans="1:6" ht="14.25">
      <c r="A665" s="15"/>
      <c r="B665" s="8"/>
      <c r="C665" s="8"/>
      <c r="D665" s="8"/>
      <c r="E665" s="14"/>
      <c r="F665" s="8"/>
    </row>
    <row r="666" spans="1:6" ht="14.25">
      <c r="A666" s="15"/>
      <c r="B666" s="8"/>
      <c r="C666" s="8"/>
      <c r="D666" s="8"/>
      <c r="E666" s="14"/>
      <c r="F666" s="8"/>
    </row>
    <row r="667" spans="1:6" ht="14.25">
      <c r="A667" s="15"/>
      <c r="B667" s="8"/>
      <c r="C667" s="8"/>
      <c r="D667" s="8"/>
      <c r="E667" s="14"/>
      <c r="F667" s="8"/>
    </row>
    <row r="668" spans="1:6" ht="14.25">
      <c r="A668" s="15"/>
      <c r="B668" s="8"/>
      <c r="C668" s="8"/>
      <c r="D668" s="8"/>
      <c r="E668" s="14"/>
      <c r="F668" s="8"/>
    </row>
    <row r="669" spans="1:6" ht="14.25">
      <c r="A669" s="15"/>
      <c r="B669" s="8"/>
      <c r="C669" s="8"/>
      <c r="D669" s="8"/>
      <c r="E669" s="14"/>
      <c r="F669" s="8"/>
    </row>
    <row r="670" spans="1:6" ht="14.25">
      <c r="A670" s="15"/>
      <c r="B670" s="8"/>
      <c r="C670" s="8"/>
      <c r="D670" s="8"/>
      <c r="E670" s="14"/>
      <c r="F670" s="8"/>
    </row>
    <row r="671" spans="1:6" ht="14.25">
      <c r="A671" s="15"/>
      <c r="B671" s="8"/>
      <c r="C671" s="8"/>
      <c r="D671" s="8"/>
      <c r="E671" s="14"/>
      <c r="F671" s="8"/>
    </row>
    <row r="672" spans="1:6" ht="14.25">
      <c r="A672" s="15"/>
      <c r="B672" s="8"/>
      <c r="C672" s="8"/>
      <c r="D672" s="8"/>
      <c r="E672" s="14"/>
      <c r="F672" s="8"/>
    </row>
    <row r="673" spans="1:6" ht="14.25">
      <c r="A673" s="15"/>
      <c r="B673" s="8"/>
      <c r="C673" s="8"/>
      <c r="D673" s="8"/>
      <c r="E673" s="14"/>
      <c r="F673" s="8"/>
    </row>
    <row r="674" spans="1:6" ht="14.25">
      <c r="A674" s="15"/>
      <c r="B674" s="8"/>
      <c r="C674" s="8"/>
      <c r="D674" s="8"/>
      <c r="E674" s="14"/>
      <c r="F674" s="8"/>
    </row>
    <row r="675" spans="1:6" ht="14.25">
      <c r="A675" s="15"/>
      <c r="B675" s="8"/>
      <c r="C675" s="8"/>
      <c r="D675" s="8"/>
      <c r="E675" s="14"/>
      <c r="F675" s="8"/>
    </row>
    <row r="676" spans="1:6" ht="14.25">
      <c r="A676" s="15"/>
      <c r="B676" s="8"/>
      <c r="C676" s="8"/>
      <c r="D676" s="8"/>
      <c r="E676" s="14"/>
      <c r="F676" s="8"/>
    </row>
    <row r="677" spans="1:6" ht="14.25">
      <c r="A677" s="15"/>
      <c r="B677" s="8"/>
      <c r="C677" s="8"/>
      <c r="D677" s="8"/>
      <c r="E677" s="14"/>
      <c r="F677" s="8"/>
    </row>
    <row r="678" spans="1:6" ht="14.25">
      <c r="A678" s="15"/>
      <c r="B678" s="8"/>
      <c r="C678" s="8"/>
      <c r="D678" s="8"/>
      <c r="E678" s="14"/>
      <c r="F678" s="8"/>
    </row>
    <row r="679" spans="1:6" ht="14.25">
      <c r="A679" s="15"/>
      <c r="B679" s="8"/>
      <c r="C679" s="8"/>
      <c r="D679" s="8"/>
      <c r="E679" s="14"/>
      <c r="F679" s="8"/>
    </row>
    <row r="680" spans="1:6" ht="14.25">
      <c r="A680" s="15"/>
      <c r="B680" s="8"/>
      <c r="C680" s="8"/>
      <c r="D680" s="8"/>
      <c r="E680" s="14"/>
      <c r="F680" s="8"/>
    </row>
    <row r="681" spans="1:6" ht="14.25">
      <c r="A681" s="15"/>
      <c r="B681" s="8"/>
      <c r="C681" s="8"/>
      <c r="D681" s="8"/>
      <c r="E681" s="14"/>
      <c r="F681" s="8"/>
    </row>
    <row r="682" spans="1:6" ht="14.25">
      <c r="A682" s="15"/>
      <c r="B682" s="8"/>
      <c r="C682" s="8"/>
      <c r="D682" s="8"/>
      <c r="E682" s="14"/>
      <c r="F682" s="8"/>
    </row>
    <row r="683" spans="1:6" ht="14.25">
      <c r="A683" s="15"/>
      <c r="B683" s="8"/>
      <c r="C683" s="8"/>
      <c r="D683" s="8"/>
      <c r="E683" s="14"/>
      <c r="F683" s="8"/>
    </row>
    <row r="684" spans="1:6" ht="14.25">
      <c r="A684" s="15"/>
      <c r="B684" s="8"/>
      <c r="C684" s="8"/>
      <c r="D684" s="8"/>
      <c r="E684" s="14"/>
      <c r="F684" s="8"/>
    </row>
    <row r="685" spans="1:6" ht="14.25">
      <c r="A685" s="15"/>
      <c r="B685" s="8"/>
      <c r="C685" s="8"/>
      <c r="D685" s="8"/>
      <c r="E685" s="14"/>
      <c r="F685" s="8"/>
    </row>
    <row r="686" spans="1:6" ht="14.25">
      <c r="A686" s="15"/>
      <c r="B686" s="8"/>
      <c r="C686" s="8"/>
      <c r="D686" s="8"/>
      <c r="E686" s="14"/>
      <c r="F686" s="8"/>
    </row>
    <row r="687" spans="1:6" ht="14.25">
      <c r="A687" s="15"/>
      <c r="B687" s="8"/>
      <c r="C687" s="8"/>
      <c r="D687" s="8"/>
      <c r="E687" s="14"/>
      <c r="F687" s="8"/>
    </row>
    <row r="688" spans="1:6" ht="14.25">
      <c r="A688" s="15"/>
      <c r="B688" s="8"/>
      <c r="C688" s="8"/>
      <c r="D688" s="8"/>
      <c r="E688" s="14"/>
      <c r="F688" s="8"/>
    </row>
    <row r="689" spans="1:6" ht="14.25">
      <c r="A689" s="15"/>
      <c r="B689" s="8"/>
      <c r="C689" s="8"/>
      <c r="D689" s="8"/>
      <c r="E689" s="14"/>
      <c r="F689" s="8"/>
    </row>
    <row r="690" spans="1:6" ht="14.25">
      <c r="A690" s="15"/>
      <c r="B690" s="8"/>
      <c r="C690" s="8"/>
      <c r="D690" s="8"/>
      <c r="E690" s="14"/>
      <c r="F690" s="8"/>
    </row>
    <row r="691" spans="1:6" ht="14.25">
      <c r="A691" s="15"/>
      <c r="B691" s="8"/>
      <c r="C691" s="8"/>
      <c r="D691" s="8"/>
      <c r="E691" s="14"/>
      <c r="F691" s="8"/>
    </row>
    <row r="692" spans="1:6" ht="14.25">
      <c r="A692" s="15"/>
      <c r="B692" s="8"/>
      <c r="C692" s="8"/>
      <c r="D692" s="8"/>
      <c r="E692" s="14"/>
      <c r="F692" s="8"/>
    </row>
    <row r="693" spans="1:6" ht="14.25">
      <c r="A693" s="15"/>
      <c r="B693" s="8"/>
      <c r="C693" s="8"/>
      <c r="D693" s="8"/>
      <c r="E693" s="14"/>
      <c r="F693" s="8"/>
    </row>
    <row r="694" spans="1:6" ht="14.25">
      <c r="A694" s="15"/>
      <c r="B694" s="8"/>
      <c r="C694" s="8"/>
      <c r="D694" s="8"/>
      <c r="E694" s="14"/>
      <c r="F694" s="8"/>
    </row>
    <row r="695" spans="1:6" ht="14.25">
      <c r="A695" s="15"/>
      <c r="B695" s="8"/>
      <c r="C695" s="8"/>
      <c r="D695" s="8"/>
      <c r="E695" s="14"/>
      <c r="F695" s="8"/>
    </row>
    <row r="696" spans="1:6" ht="14.25">
      <c r="A696" s="15"/>
      <c r="B696" s="8"/>
      <c r="C696" s="8"/>
      <c r="D696" s="8"/>
      <c r="E696" s="14"/>
      <c r="F696" s="8"/>
    </row>
    <row r="697" spans="1:6" ht="14.25">
      <c r="A697" s="15"/>
      <c r="B697" s="8"/>
      <c r="C697" s="8"/>
      <c r="D697" s="8"/>
      <c r="E697" s="14"/>
      <c r="F697" s="8"/>
    </row>
    <row r="698" spans="1:6" ht="14.25">
      <c r="A698" s="15"/>
      <c r="B698" s="8"/>
      <c r="C698" s="8"/>
      <c r="D698" s="8"/>
      <c r="E698" s="14"/>
      <c r="F698" s="8"/>
    </row>
    <row r="699" spans="1:6" ht="14.25">
      <c r="A699" s="15"/>
      <c r="B699" s="8"/>
      <c r="C699" s="8"/>
      <c r="D699" s="8"/>
      <c r="E699" s="14"/>
      <c r="F699" s="8"/>
    </row>
    <row r="700" spans="1:6" ht="14.25">
      <c r="A700" s="15"/>
      <c r="B700" s="8"/>
      <c r="C700" s="8"/>
      <c r="D700" s="8"/>
      <c r="E700" s="14"/>
      <c r="F700" s="8"/>
    </row>
    <row r="701" spans="1:6" ht="14.25">
      <c r="A701" s="15"/>
      <c r="B701" s="8"/>
      <c r="C701" s="8"/>
      <c r="D701" s="8"/>
      <c r="E701" s="14"/>
      <c r="F701" s="8"/>
    </row>
    <row r="702" spans="1:6" ht="14.25">
      <c r="A702" s="15"/>
      <c r="B702" s="8"/>
      <c r="C702" s="8"/>
      <c r="D702" s="8"/>
      <c r="E702" s="14"/>
      <c r="F702" s="8"/>
    </row>
    <row r="703" spans="1:6" ht="14.25">
      <c r="A703" s="15"/>
      <c r="B703" s="8"/>
      <c r="C703" s="8"/>
      <c r="D703" s="8"/>
      <c r="E703" s="14"/>
      <c r="F703" s="8"/>
    </row>
    <row r="704" spans="1:6" ht="14.25">
      <c r="A704" s="15"/>
      <c r="B704" s="8"/>
      <c r="C704" s="8"/>
      <c r="D704" s="8"/>
      <c r="E704" s="14"/>
      <c r="F704" s="8"/>
    </row>
    <row r="705" spans="1:6" ht="14.25">
      <c r="A705" s="15"/>
      <c r="B705" s="8"/>
      <c r="C705" s="8"/>
      <c r="D705" s="8"/>
      <c r="E705" s="14"/>
      <c r="F705" s="8"/>
    </row>
    <row r="706" spans="1:6" ht="14.25">
      <c r="A706" s="15"/>
      <c r="B706" s="8"/>
      <c r="C706" s="8"/>
      <c r="D706" s="8"/>
      <c r="E706" s="14"/>
      <c r="F706" s="8"/>
    </row>
    <row r="707" spans="1:6" ht="14.25">
      <c r="A707" s="15"/>
      <c r="B707" s="8"/>
      <c r="C707" s="8"/>
      <c r="D707" s="8"/>
      <c r="E707" s="14"/>
      <c r="F707" s="8"/>
    </row>
    <row r="708" spans="1:6" ht="14.25">
      <c r="A708" s="15"/>
      <c r="B708" s="8"/>
      <c r="C708" s="8"/>
      <c r="D708" s="8"/>
      <c r="E708" s="14"/>
      <c r="F708" s="8"/>
    </row>
    <row r="709" spans="1:6" ht="14.25">
      <c r="A709" s="15"/>
      <c r="B709" s="8"/>
      <c r="C709" s="8"/>
      <c r="D709" s="8"/>
      <c r="E709" s="14"/>
      <c r="F709" s="8"/>
    </row>
    <row r="710" spans="1:6" ht="14.25">
      <c r="A710" s="15"/>
      <c r="B710" s="8"/>
      <c r="C710" s="8"/>
      <c r="D710" s="8"/>
      <c r="E710" s="14"/>
      <c r="F710" s="8"/>
    </row>
    <row r="711" spans="1:6" ht="14.25">
      <c r="A711" s="15"/>
      <c r="B711" s="8"/>
      <c r="C711" s="8"/>
      <c r="D711" s="8"/>
      <c r="E711" s="14"/>
      <c r="F711" s="8"/>
    </row>
    <row r="712" spans="1:6" ht="14.25">
      <c r="A712" s="15"/>
      <c r="B712" s="8"/>
      <c r="C712" s="8"/>
      <c r="D712" s="8"/>
      <c r="E712" s="14"/>
      <c r="F712" s="8"/>
    </row>
    <row r="713" spans="1:6" ht="14.25">
      <c r="A713" s="15"/>
      <c r="B713" s="8"/>
      <c r="C713" s="8"/>
      <c r="D713" s="8"/>
      <c r="E713" s="14"/>
      <c r="F713" s="8"/>
    </row>
    <row r="714" spans="1:6" ht="14.25">
      <c r="A714" s="15"/>
      <c r="B714" s="8"/>
      <c r="C714" s="8"/>
      <c r="D714" s="8"/>
      <c r="E714" s="14"/>
      <c r="F714" s="8"/>
    </row>
    <row r="715" spans="1:6" ht="14.25">
      <c r="A715" s="15"/>
      <c r="B715" s="8"/>
      <c r="C715" s="8"/>
      <c r="D715" s="8"/>
      <c r="E715" s="14"/>
      <c r="F715" s="8"/>
    </row>
    <row r="716" spans="1:6" ht="14.25">
      <c r="A716" s="15"/>
      <c r="B716" s="8"/>
      <c r="C716" s="8"/>
      <c r="D716" s="8"/>
      <c r="E716" s="14"/>
      <c r="F716" s="8"/>
    </row>
    <row r="717" spans="1:6" ht="14.25">
      <c r="A717" s="15"/>
      <c r="B717" s="8"/>
      <c r="C717" s="8"/>
      <c r="D717" s="8"/>
      <c r="E717" s="14"/>
      <c r="F717" s="8"/>
    </row>
    <row r="718" spans="1:6" ht="14.25">
      <c r="A718" s="15"/>
      <c r="B718" s="8"/>
      <c r="C718" s="8"/>
      <c r="D718" s="8"/>
      <c r="E718" s="14"/>
      <c r="F718" s="8"/>
    </row>
    <row r="719" spans="1:6" ht="14.25">
      <c r="A719" s="15"/>
      <c r="B719" s="8"/>
      <c r="C719" s="8"/>
      <c r="D719" s="8"/>
      <c r="E719" s="14"/>
      <c r="F719" s="8"/>
    </row>
    <row r="720" spans="1:6" ht="14.25">
      <c r="A720" s="15"/>
      <c r="B720" s="8"/>
      <c r="C720" s="8"/>
      <c r="D720" s="8"/>
      <c r="E720" s="14"/>
      <c r="F720" s="8"/>
    </row>
    <row r="721" spans="1:6" ht="14.25">
      <c r="A721" s="15"/>
      <c r="B721" s="8"/>
      <c r="C721" s="8"/>
      <c r="D721" s="8"/>
      <c r="E721" s="14"/>
      <c r="F721" s="8"/>
    </row>
    <row r="722" spans="1:6" ht="14.25">
      <c r="A722" s="15"/>
      <c r="B722" s="8"/>
      <c r="C722" s="8"/>
      <c r="D722" s="8"/>
      <c r="E722" s="14"/>
      <c r="F722" s="8"/>
    </row>
    <row r="723" spans="1:6" ht="14.25">
      <c r="A723" s="15"/>
      <c r="B723" s="8"/>
      <c r="C723" s="8"/>
      <c r="D723" s="8"/>
      <c r="E723" s="14"/>
      <c r="F723" s="8"/>
    </row>
    <row r="724" spans="1:6" ht="14.25">
      <c r="A724" s="15"/>
      <c r="B724" s="8"/>
      <c r="C724" s="8"/>
      <c r="D724" s="8"/>
      <c r="E724" s="14"/>
      <c r="F724" s="8"/>
    </row>
    <row r="725" spans="1:6" ht="14.25">
      <c r="A725" s="15"/>
      <c r="B725" s="8"/>
      <c r="C725" s="8"/>
      <c r="D725" s="8"/>
      <c r="E725" s="14"/>
      <c r="F725" s="8"/>
    </row>
    <row r="726" spans="1:6" ht="14.25">
      <c r="A726" s="15"/>
      <c r="B726" s="8"/>
      <c r="C726" s="8"/>
      <c r="D726" s="8"/>
      <c r="E726" s="14"/>
      <c r="F726" s="8"/>
    </row>
    <row r="727" spans="1:6" ht="14.25">
      <c r="A727" s="15"/>
      <c r="B727" s="8"/>
      <c r="C727" s="8"/>
      <c r="D727" s="8"/>
      <c r="E727" s="14"/>
      <c r="F727" s="8"/>
    </row>
    <row r="728" spans="1:6" ht="14.25">
      <c r="A728" s="15"/>
      <c r="B728" s="8"/>
      <c r="C728" s="8"/>
      <c r="D728" s="8"/>
      <c r="E728" s="14"/>
      <c r="F728" s="8"/>
    </row>
    <row r="729" spans="1:6" ht="14.25">
      <c r="A729" s="15"/>
      <c r="B729" s="8"/>
      <c r="C729" s="8"/>
      <c r="D729" s="8"/>
      <c r="E729" s="14"/>
      <c r="F729" s="8"/>
    </row>
    <row r="730" spans="1:6" ht="14.25">
      <c r="A730" s="15"/>
      <c r="B730" s="8"/>
      <c r="C730" s="8"/>
      <c r="D730" s="8"/>
      <c r="E730" s="14"/>
      <c r="F730" s="8"/>
    </row>
    <row r="731" spans="1:6" ht="14.25">
      <c r="A731" s="15"/>
      <c r="B731" s="8"/>
      <c r="C731" s="8"/>
      <c r="D731" s="8"/>
      <c r="E731" s="14"/>
      <c r="F731" s="8"/>
    </row>
    <row r="732" spans="1:6" ht="14.25">
      <c r="A732" s="15"/>
      <c r="B732" s="8"/>
      <c r="C732" s="8"/>
      <c r="D732" s="8"/>
      <c r="E732" s="14"/>
      <c r="F732" s="8"/>
    </row>
    <row r="733" spans="1:6" ht="14.25">
      <c r="A733" s="15"/>
      <c r="B733" s="8"/>
      <c r="C733" s="8"/>
      <c r="D733" s="8"/>
      <c r="E733" s="14"/>
      <c r="F733" s="8"/>
    </row>
    <row r="734" spans="1:6" ht="14.25">
      <c r="A734" s="15"/>
      <c r="B734" s="8"/>
      <c r="C734" s="8"/>
      <c r="D734" s="8"/>
      <c r="E734" s="14"/>
      <c r="F734" s="8"/>
    </row>
    <row r="735" spans="1:6" ht="14.25">
      <c r="A735" s="15"/>
      <c r="B735" s="8"/>
      <c r="C735" s="8"/>
      <c r="D735" s="8"/>
      <c r="E735" s="14"/>
      <c r="F735" s="8"/>
    </row>
    <row r="736" spans="1:6" ht="14.25">
      <c r="A736" s="15"/>
      <c r="B736" s="8"/>
      <c r="C736" s="8"/>
      <c r="D736" s="8"/>
      <c r="E736" s="14"/>
      <c r="F736" s="8"/>
    </row>
    <row r="737" spans="1:6" ht="14.25">
      <c r="A737" s="15"/>
      <c r="B737" s="8"/>
      <c r="C737" s="8"/>
      <c r="D737" s="8"/>
      <c r="E737" s="14"/>
      <c r="F737" s="8"/>
    </row>
    <row r="738" spans="1:6" ht="14.25">
      <c r="A738" s="15"/>
      <c r="B738" s="8"/>
      <c r="C738" s="8"/>
      <c r="D738" s="8"/>
      <c r="E738" s="14"/>
      <c r="F738" s="8"/>
    </row>
    <row r="739" spans="1:6" ht="14.25">
      <c r="A739" s="15"/>
      <c r="B739" s="8"/>
      <c r="C739" s="8"/>
      <c r="D739" s="8"/>
      <c r="E739" s="14"/>
      <c r="F739" s="8"/>
    </row>
    <row r="740" spans="1:6" ht="14.25">
      <c r="A740" s="15"/>
      <c r="B740" s="8"/>
      <c r="C740" s="8"/>
      <c r="D740" s="8"/>
      <c r="E740" s="14"/>
      <c r="F740" s="8"/>
    </row>
    <row r="741" spans="1:6" ht="14.25">
      <c r="A741" s="15"/>
      <c r="B741" s="8"/>
      <c r="C741" s="8"/>
      <c r="D741" s="8"/>
      <c r="E741" s="14"/>
      <c r="F741" s="8"/>
    </row>
    <row r="742" spans="1:6" ht="14.25">
      <c r="A742" s="15"/>
      <c r="B742" s="8"/>
      <c r="C742" s="8"/>
      <c r="D742" s="8"/>
      <c r="E742" s="14"/>
      <c r="F742" s="8"/>
    </row>
    <row r="743" spans="1:6" ht="14.25">
      <c r="A743" s="15"/>
      <c r="B743" s="8"/>
      <c r="C743" s="8"/>
      <c r="D743" s="8"/>
      <c r="E743" s="14"/>
      <c r="F743" s="8"/>
    </row>
    <row r="744" spans="1:6" ht="14.25">
      <c r="A744" s="15"/>
      <c r="B744" s="8"/>
      <c r="C744" s="8"/>
      <c r="D744" s="8"/>
      <c r="E744" s="14"/>
      <c r="F744" s="8"/>
    </row>
    <row r="745" spans="1:6" ht="14.25">
      <c r="A745" s="15"/>
      <c r="B745" s="8"/>
      <c r="C745" s="8"/>
      <c r="D745" s="8"/>
      <c r="E745" s="14"/>
      <c r="F745" s="8"/>
    </row>
    <row r="746" spans="1:6" ht="14.25">
      <c r="A746" s="15"/>
      <c r="B746" s="8"/>
      <c r="C746" s="8"/>
      <c r="D746" s="8"/>
      <c r="E746" s="14"/>
      <c r="F746" s="8"/>
    </row>
    <row r="747" spans="1:6" ht="14.25">
      <c r="A747" s="15"/>
      <c r="B747" s="8"/>
      <c r="C747" s="8"/>
      <c r="D747" s="8"/>
      <c r="E747" s="14"/>
      <c r="F747" s="8"/>
    </row>
    <row r="748" spans="1:6" ht="14.25">
      <c r="A748" s="15"/>
      <c r="B748" s="8"/>
      <c r="C748" s="8"/>
      <c r="D748" s="8"/>
      <c r="E748" s="14"/>
      <c r="F748" s="8"/>
    </row>
    <row r="749" spans="1:6" ht="14.25">
      <c r="A749" s="15"/>
      <c r="B749" s="8"/>
      <c r="C749" s="8"/>
      <c r="D749" s="8"/>
      <c r="E749" s="14"/>
      <c r="F749" s="8"/>
    </row>
    <row r="750" spans="1:6" ht="14.25">
      <c r="A750" s="15"/>
      <c r="B750" s="8"/>
      <c r="C750" s="8"/>
      <c r="D750" s="8"/>
      <c r="E750" s="14"/>
      <c r="F750" s="8"/>
    </row>
    <row r="751" spans="1:6" ht="14.25">
      <c r="A751" s="15"/>
      <c r="B751" s="8"/>
      <c r="C751" s="8"/>
      <c r="D751" s="8"/>
      <c r="E751" s="14"/>
      <c r="F751" s="8"/>
    </row>
    <row r="752" spans="1:6" ht="14.25">
      <c r="A752" s="15"/>
      <c r="B752" s="8"/>
      <c r="C752" s="8"/>
      <c r="D752" s="8"/>
      <c r="E752" s="14"/>
      <c r="F752" s="8"/>
    </row>
    <row r="753" spans="1:6" ht="14.25">
      <c r="A753" s="15"/>
      <c r="B753" s="8"/>
      <c r="C753" s="8"/>
      <c r="D753" s="8"/>
      <c r="E753" s="14"/>
      <c r="F753" s="8"/>
    </row>
    <row r="754" spans="1:6" ht="14.25">
      <c r="A754" s="15"/>
      <c r="B754" s="8"/>
      <c r="C754" s="8"/>
      <c r="D754" s="8"/>
      <c r="E754" s="14"/>
      <c r="F754" s="8"/>
    </row>
    <row r="755" spans="1:6" ht="14.25">
      <c r="A755" s="15"/>
      <c r="B755" s="8"/>
      <c r="C755" s="8"/>
      <c r="D755" s="8"/>
      <c r="E755" s="14"/>
      <c r="F755" s="8"/>
    </row>
    <row r="756" spans="1:6" ht="14.25">
      <c r="A756" s="15"/>
      <c r="B756" s="8"/>
      <c r="C756" s="8"/>
      <c r="D756" s="8"/>
      <c r="E756" s="14"/>
      <c r="F756" s="8"/>
    </row>
    <row r="757" spans="1:6" ht="14.25">
      <c r="A757" s="15"/>
      <c r="B757" s="8"/>
      <c r="C757" s="8"/>
      <c r="D757" s="8"/>
      <c r="E757" s="14"/>
      <c r="F757" s="8"/>
    </row>
    <row r="758" spans="1:6" ht="14.25">
      <c r="A758" s="15"/>
      <c r="B758" s="8"/>
      <c r="C758" s="8"/>
      <c r="D758" s="8"/>
      <c r="E758" s="14"/>
      <c r="F758" s="8"/>
    </row>
    <row r="759" spans="1:6" ht="14.25">
      <c r="A759" s="15"/>
      <c r="B759" s="8"/>
      <c r="C759" s="8"/>
      <c r="D759" s="8"/>
      <c r="E759" s="14"/>
      <c r="F759" s="8"/>
    </row>
    <row r="760" spans="1:6" ht="14.25">
      <c r="A760" s="15"/>
      <c r="B760" s="8"/>
      <c r="C760" s="8"/>
      <c r="D760" s="8"/>
      <c r="E760" s="14"/>
      <c r="F760" s="8"/>
    </row>
    <row r="761" spans="1:6" ht="14.25">
      <c r="A761" s="15"/>
      <c r="B761" s="8"/>
      <c r="C761" s="8"/>
      <c r="D761" s="8"/>
      <c r="E761" s="14"/>
      <c r="F761" s="8"/>
    </row>
    <row r="762" spans="1:6" ht="14.25">
      <c r="A762" s="15"/>
      <c r="B762" s="8"/>
      <c r="C762" s="8"/>
      <c r="D762" s="8"/>
      <c r="E762" s="14"/>
      <c r="F762" s="8"/>
    </row>
    <row r="763" spans="1:6" ht="14.25">
      <c r="A763" s="15"/>
      <c r="B763" s="8"/>
      <c r="C763" s="8"/>
      <c r="D763" s="8"/>
      <c r="E763" s="14"/>
      <c r="F763" s="8"/>
    </row>
    <row r="764" spans="1:6" ht="14.25">
      <c r="A764" s="15"/>
      <c r="B764" s="8"/>
      <c r="C764" s="8"/>
      <c r="D764" s="8"/>
      <c r="E764" s="14"/>
      <c r="F764" s="8"/>
    </row>
    <row r="765" spans="1:6" ht="14.25">
      <c r="A765" s="15"/>
      <c r="B765" s="8"/>
      <c r="C765" s="8"/>
      <c r="D765" s="8"/>
      <c r="E765" s="14"/>
      <c r="F765" s="8"/>
    </row>
    <row r="766" spans="1:6" ht="14.25">
      <c r="A766" s="15"/>
      <c r="B766" s="8"/>
      <c r="C766" s="8"/>
      <c r="D766" s="8"/>
      <c r="E766" s="14"/>
      <c r="F766" s="8"/>
    </row>
    <row r="767" spans="1:6" ht="14.25">
      <c r="A767" s="15"/>
      <c r="B767" s="8"/>
      <c r="C767" s="8"/>
      <c r="D767" s="8"/>
      <c r="E767" s="14"/>
      <c r="F767" s="8"/>
    </row>
    <row r="768" spans="1:6" ht="14.25">
      <c r="A768" s="15"/>
      <c r="B768" s="8"/>
      <c r="C768" s="8"/>
      <c r="D768" s="8"/>
      <c r="E768" s="14"/>
      <c r="F768" s="8"/>
    </row>
    <row r="769" spans="1:6" ht="14.25">
      <c r="A769" s="15"/>
      <c r="B769" s="8"/>
      <c r="C769" s="8"/>
      <c r="D769" s="8"/>
      <c r="E769" s="14"/>
      <c r="F769" s="8"/>
    </row>
    <row r="770" spans="1:6" ht="14.25">
      <c r="A770" s="15"/>
      <c r="B770" s="8"/>
      <c r="C770" s="8"/>
      <c r="D770" s="8"/>
      <c r="E770" s="14"/>
      <c r="F770" s="8"/>
    </row>
    <row r="771" spans="1:6" ht="14.25">
      <c r="A771" s="15"/>
      <c r="B771" s="8"/>
      <c r="C771" s="8"/>
      <c r="D771" s="8"/>
      <c r="E771" s="14"/>
      <c r="F771" s="8"/>
    </row>
    <row r="772" spans="1:6" ht="14.25">
      <c r="A772" s="15"/>
      <c r="B772" s="8"/>
      <c r="C772" s="8"/>
      <c r="D772" s="8"/>
      <c r="E772" s="14"/>
      <c r="F772" s="8"/>
    </row>
    <row r="773" spans="1:6" ht="14.25">
      <c r="A773" s="15"/>
      <c r="B773" s="8"/>
      <c r="C773" s="8"/>
      <c r="D773" s="8"/>
      <c r="E773" s="14"/>
      <c r="F773" s="8"/>
    </row>
    <row r="774" spans="1:6" ht="14.25">
      <c r="A774" s="15"/>
      <c r="B774" s="8"/>
      <c r="C774" s="8"/>
      <c r="D774" s="8"/>
      <c r="E774" s="14"/>
      <c r="F774" s="8"/>
    </row>
    <row r="775" spans="1:6" ht="14.25">
      <c r="A775" s="15"/>
      <c r="B775" s="8"/>
      <c r="C775" s="8"/>
      <c r="D775" s="8"/>
      <c r="E775" s="14"/>
      <c r="F775" s="8"/>
    </row>
    <row r="776" spans="1:6" ht="14.25">
      <c r="A776" s="15"/>
      <c r="B776" s="8"/>
      <c r="C776" s="8"/>
      <c r="D776" s="8"/>
      <c r="E776" s="14"/>
      <c r="F776" s="8"/>
    </row>
    <row r="777" spans="1:6" ht="14.25">
      <c r="A777" s="15"/>
      <c r="B777" s="8"/>
      <c r="C777" s="8"/>
      <c r="D777" s="8"/>
      <c r="E777" s="14"/>
      <c r="F777" s="8"/>
    </row>
    <row r="778" spans="1:6" ht="14.25">
      <c r="A778" s="15"/>
      <c r="B778" s="8"/>
      <c r="C778" s="8"/>
      <c r="D778" s="8"/>
      <c r="E778" s="14"/>
      <c r="F778" s="8"/>
    </row>
    <row r="779" spans="1:6" ht="14.25">
      <c r="A779" s="15"/>
      <c r="B779" s="8"/>
      <c r="C779" s="8"/>
      <c r="D779" s="8"/>
      <c r="E779" s="14"/>
      <c r="F779" s="8"/>
    </row>
    <row r="780" spans="1:6" ht="14.25">
      <c r="A780" s="15"/>
      <c r="B780" s="8"/>
      <c r="C780" s="8"/>
      <c r="D780" s="8"/>
      <c r="E780" s="14"/>
      <c r="F780" s="8"/>
    </row>
    <row r="781" spans="1:6" ht="14.25">
      <c r="A781" s="15"/>
      <c r="B781" s="8"/>
      <c r="C781" s="8"/>
      <c r="D781" s="8"/>
      <c r="E781" s="14"/>
      <c r="F781" s="8"/>
    </row>
    <row r="782" spans="1:6" ht="14.25">
      <c r="A782" s="15"/>
      <c r="B782" s="8"/>
      <c r="C782" s="8"/>
      <c r="D782" s="8"/>
      <c r="E782" s="14"/>
      <c r="F782" s="8"/>
    </row>
    <row r="783" spans="1:6" ht="14.25">
      <c r="A783" s="15"/>
      <c r="B783" s="8"/>
      <c r="C783" s="8"/>
      <c r="D783" s="8"/>
      <c r="E783" s="14"/>
      <c r="F783" s="8"/>
    </row>
    <row r="784" spans="1:6" ht="14.25">
      <c r="A784" s="15"/>
      <c r="B784" s="8"/>
      <c r="C784" s="8"/>
      <c r="D784" s="8"/>
      <c r="E784" s="14"/>
      <c r="F784" s="8"/>
    </row>
    <row r="785" spans="1:6" ht="14.25">
      <c r="A785" s="15"/>
      <c r="B785" s="8"/>
      <c r="C785" s="8"/>
      <c r="D785" s="8"/>
      <c r="E785" s="14"/>
      <c r="F785" s="8"/>
    </row>
    <row r="786" spans="1:6" ht="14.25">
      <c r="A786" s="15"/>
      <c r="B786" s="8"/>
      <c r="C786" s="8"/>
      <c r="D786" s="8"/>
      <c r="E786" s="14"/>
      <c r="F786" s="8"/>
    </row>
    <row r="787" spans="1:6" ht="14.25">
      <c r="A787" s="15"/>
      <c r="B787" s="8"/>
      <c r="C787" s="8"/>
      <c r="D787" s="8"/>
      <c r="E787" s="14"/>
      <c r="F787" s="8"/>
    </row>
    <row r="788" spans="1:6" ht="14.25">
      <c r="A788" s="15"/>
      <c r="B788" s="8"/>
      <c r="C788" s="8"/>
      <c r="D788" s="8"/>
      <c r="E788" s="14"/>
      <c r="F788" s="8"/>
    </row>
    <row r="789" spans="1:6" ht="14.25">
      <c r="A789" s="15"/>
      <c r="B789" s="8"/>
      <c r="C789" s="8"/>
      <c r="D789" s="8"/>
      <c r="E789" s="14"/>
      <c r="F789" s="8"/>
    </row>
    <row r="790" spans="1:6" ht="14.25">
      <c r="A790" s="15"/>
      <c r="B790" s="8"/>
      <c r="C790" s="8"/>
      <c r="D790" s="8"/>
      <c r="E790" s="14"/>
      <c r="F790" s="8"/>
    </row>
    <row r="791" spans="1:6" ht="14.25">
      <c r="A791" s="15"/>
      <c r="B791" s="8"/>
      <c r="C791" s="8"/>
      <c r="D791" s="8"/>
      <c r="E791" s="14"/>
      <c r="F791" s="8"/>
    </row>
    <row r="792" spans="1:6" ht="14.25">
      <c r="A792" s="15"/>
      <c r="B792" s="8"/>
      <c r="C792" s="8"/>
      <c r="D792" s="8"/>
      <c r="E792" s="14"/>
      <c r="F792" s="8"/>
    </row>
    <row r="793" spans="1:6" ht="14.25">
      <c r="A793" s="15"/>
      <c r="B793" s="8"/>
      <c r="C793" s="8"/>
      <c r="D793" s="8"/>
      <c r="E793" s="14"/>
      <c r="F793" s="8"/>
    </row>
    <row r="794" spans="1:6" ht="14.25">
      <c r="A794" s="15"/>
      <c r="B794" s="8"/>
      <c r="C794" s="8"/>
      <c r="D794" s="8"/>
      <c r="E794" s="14"/>
      <c r="F794" s="8"/>
    </row>
    <row r="795" spans="1:6" ht="14.25">
      <c r="A795" s="15"/>
      <c r="B795" s="8"/>
      <c r="C795" s="8"/>
      <c r="D795" s="8"/>
      <c r="E795" s="14"/>
      <c r="F795" s="8"/>
    </row>
    <row r="796" spans="1:6" ht="14.25">
      <c r="A796" s="15"/>
      <c r="B796" s="8"/>
      <c r="C796" s="8"/>
      <c r="D796" s="8"/>
      <c r="E796" s="14"/>
      <c r="F796" s="8"/>
    </row>
    <row r="797" spans="1:6" ht="14.25">
      <c r="A797" s="15"/>
      <c r="B797" s="8"/>
      <c r="C797" s="8"/>
      <c r="D797" s="8"/>
      <c r="E797" s="14"/>
      <c r="F797" s="8"/>
    </row>
    <row r="798" spans="1:6" ht="14.25">
      <c r="A798" s="15"/>
      <c r="B798" s="8"/>
      <c r="C798" s="8"/>
      <c r="D798" s="8"/>
      <c r="E798" s="14"/>
      <c r="F798" s="8"/>
    </row>
    <row r="799" spans="1:6" ht="14.25">
      <c r="A799" s="15"/>
      <c r="B799" s="8"/>
      <c r="C799" s="8"/>
      <c r="D799" s="8"/>
      <c r="E799" s="14"/>
      <c r="F799" s="8"/>
    </row>
    <row r="800" spans="1:6" ht="14.25">
      <c r="A800" s="15"/>
      <c r="B800" s="8"/>
      <c r="C800" s="8"/>
      <c r="D800" s="8"/>
      <c r="E800" s="14"/>
      <c r="F800" s="8"/>
    </row>
    <row r="801" spans="1:6" ht="14.25">
      <c r="A801" s="15"/>
      <c r="B801" s="8"/>
      <c r="C801" s="8"/>
      <c r="D801" s="8"/>
      <c r="E801" s="14"/>
      <c r="F801" s="8"/>
    </row>
    <row r="802" spans="1:6" ht="14.25">
      <c r="A802" s="15"/>
      <c r="B802" s="8"/>
      <c r="C802" s="8"/>
      <c r="D802" s="8"/>
      <c r="E802" s="14"/>
      <c r="F802" s="8"/>
    </row>
    <row r="803" spans="1:6" ht="14.25">
      <c r="A803" s="15"/>
      <c r="B803" s="8"/>
      <c r="C803" s="8"/>
      <c r="D803" s="8"/>
      <c r="E803" s="14"/>
      <c r="F803" s="8"/>
    </row>
    <row r="804" spans="1:6" ht="14.25">
      <c r="A804" s="15"/>
      <c r="B804" s="8"/>
      <c r="C804" s="8"/>
      <c r="D804" s="8"/>
      <c r="E804" s="14"/>
      <c r="F804" s="8"/>
    </row>
    <row r="805" spans="1:6" ht="14.25">
      <c r="A805" s="15"/>
      <c r="B805" s="8"/>
      <c r="C805" s="8"/>
      <c r="D805" s="8"/>
      <c r="E805" s="14"/>
      <c r="F805" s="8"/>
    </row>
    <row r="806" spans="1:6" ht="14.25">
      <c r="A806" s="15"/>
      <c r="B806" s="8"/>
      <c r="C806" s="8"/>
      <c r="D806" s="8"/>
      <c r="E806" s="14"/>
      <c r="F806" s="8"/>
    </row>
    <row r="807" spans="1:6" ht="14.25">
      <c r="A807" s="15"/>
      <c r="B807" s="8"/>
      <c r="C807" s="8"/>
      <c r="D807" s="8"/>
      <c r="E807" s="14"/>
      <c r="F807" s="8"/>
    </row>
    <row r="808" spans="1:6" ht="14.25">
      <c r="A808" s="15"/>
      <c r="B808" s="8"/>
      <c r="C808" s="8"/>
      <c r="D808" s="8"/>
      <c r="E808" s="14"/>
      <c r="F808" s="8"/>
    </row>
    <row r="809" spans="1:6" ht="14.25">
      <c r="A809" s="15"/>
      <c r="B809" s="8"/>
      <c r="C809" s="8"/>
      <c r="D809" s="8"/>
      <c r="E809" s="14"/>
      <c r="F809" s="8"/>
    </row>
    <row r="810" spans="1:6" ht="14.25">
      <c r="A810" s="15"/>
      <c r="B810" s="8"/>
      <c r="C810" s="8"/>
      <c r="D810" s="8"/>
      <c r="E810" s="14"/>
      <c r="F810" s="8"/>
    </row>
    <row r="811" spans="1:6" ht="14.25">
      <c r="A811" s="15"/>
      <c r="B811" s="8"/>
      <c r="C811" s="8"/>
      <c r="D811" s="8"/>
      <c r="E811" s="14"/>
      <c r="F811" s="8"/>
    </row>
    <row r="812" spans="1:6" ht="14.25">
      <c r="A812" s="15"/>
      <c r="B812" s="8"/>
      <c r="C812" s="8"/>
      <c r="D812" s="8"/>
      <c r="E812" s="14"/>
      <c r="F812" s="8"/>
    </row>
    <row r="813" spans="1:6" ht="14.25">
      <c r="A813" s="15"/>
      <c r="B813" s="8"/>
      <c r="C813" s="8"/>
      <c r="D813" s="8"/>
      <c r="E813" s="14"/>
      <c r="F813" s="8"/>
    </row>
    <row r="814" spans="1:6" ht="14.25">
      <c r="A814" s="15"/>
      <c r="B814" s="8"/>
      <c r="C814" s="8"/>
      <c r="D814" s="8"/>
      <c r="E814" s="14"/>
      <c r="F814" s="8"/>
    </row>
    <row r="815" spans="1:6" ht="14.25">
      <c r="A815" s="15"/>
      <c r="B815" s="8"/>
      <c r="C815" s="8"/>
      <c r="D815" s="8"/>
      <c r="E815" s="14"/>
      <c r="F815" s="8"/>
    </row>
    <row r="816" spans="1:6" ht="14.25">
      <c r="A816" s="15"/>
      <c r="B816" s="8"/>
      <c r="C816" s="8"/>
      <c r="D816" s="8"/>
      <c r="E816" s="14"/>
      <c r="F816" s="8"/>
    </row>
    <row r="817" spans="1:6" ht="14.25">
      <c r="A817" s="15"/>
      <c r="B817" s="8"/>
      <c r="C817" s="8"/>
      <c r="D817" s="8"/>
      <c r="E817" s="14"/>
      <c r="F817" s="8"/>
    </row>
    <row r="818" spans="1:6" ht="14.25">
      <c r="A818" s="15"/>
      <c r="B818" s="8"/>
      <c r="C818" s="8"/>
      <c r="D818" s="8"/>
      <c r="E818" s="14"/>
      <c r="F818" s="8"/>
    </row>
    <row r="819" spans="1:6" ht="14.25">
      <c r="A819" s="15"/>
      <c r="B819" s="8"/>
      <c r="C819" s="8"/>
      <c r="D819" s="8"/>
      <c r="E819" s="14"/>
      <c r="F819" s="8"/>
    </row>
    <row r="820" spans="1:6" ht="14.25">
      <c r="A820" s="15"/>
      <c r="B820" s="8"/>
      <c r="C820" s="8"/>
      <c r="D820" s="8"/>
      <c r="E820" s="14"/>
      <c r="F820" s="8"/>
    </row>
    <row r="821" spans="1:6" ht="14.25">
      <c r="A821" s="15"/>
      <c r="B821" s="8"/>
      <c r="C821" s="8"/>
      <c r="D821" s="8"/>
      <c r="E821" s="14"/>
      <c r="F821" s="8"/>
    </row>
    <row r="822" spans="1:6" ht="14.25">
      <c r="A822" s="15"/>
      <c r="B822" s="8"/>
      <c r="C822" s="8"/>
      <c r="D822" s="8"/>
      <c r="E822" s="14"/>
      <c r="F822" s="8"/>
    </row>
    <row r="823" spans="1:6" ht="14.25">
      <c r="A823" s="15"/>
      <c r="B823" s="8"/>
      <c r="C823" s="8"/>
      <c r="D823" s="8"/>
      <c r="E823" s="14"/>
      <c r="F823" s="8"/>
    </row>
    <row r="824" spans="1:6" ht="14.25">
      <c r="A824" s="15"/>
      <c r="B824" s="8"/>
      <c r="C824" s="8"/>
      <c r="D824" s="8"/>
      <c r="E824" s="14"/>
      <c r="F824" s="8"/>
    </row>
    <row r="825" spans="1:6" ht="14.25">
      <c r="A825" s="15"/>
      <c r="B825" s="8"/>
      <c r="C825" s="8"/>
      <c r="D825" s="8"/>
      <c r="E825" s="14"/>
      <c r="F825" s="8"/>
    </row>
    <row r="826" spans="1:6" ht="14.25">
      <c r="A826" s="15"/>
      <c r="B826" s="8"/>
      <c r="C826" s="8"/>
      <c r="D826" s="8"/>
      <c r="E826" s="14"/>
      <c r="F826" s="8"/>
    </row>
    <row r="827" spans="1:6" ht="14.25">
      <c r="A827" s="15"/>
      <c r="B827" s="8"/>
      <c r="C827" s="8"/>
      <c r="D827" s="8"/>
      <c r="E827" s="14"/>
      <c r="F827" s="8"/>
    </row>
    <row r="828" spans="1:6" ht="14.25">
      <c r="A828" s="15"/>
      <c r="B828" s="8"/>
      <c r="C828" s="8"/>
      <c r="D828" s="8"/>
      <c r="E828" s="14"/>
      <c r="F828" s="8"/>
    </row>
    <row r="829" spans="1:6" ht="14.25">
      <c r="A829" s="15"/>
      <c r="B829" s="8"/>
      <c r="C829" s="8"/>
      <c r="D829" s="8"/>
      <c r="E829" s="14"/>
      <c r="F829" s="8"/>
    </row>
    <row r="830" spans="1:6" ht="14.25">
      <c r="A830" s="15"/>
      <c r="B830" s="8"/>
      <c r="C830" s="8"/>
      <c r="D830" s="8"/>
      <c r="E830" s="14"/>
      <c r="F830" s="8"/>
    </row>
    <row r="831" spans="1:6" ht="14.25">
      <c r="A831" s="15"/>
      <c r="B831" s="8"/>
      <c r="C831" s="8"/>
      <c r="D831" s="8"/>
      <c r="E831" s="14"/>
      <c r="F831" s="8"/>
    </row>
    <row r="832" spans="1:6" ht="14.25">
      <c r="A832" s="15"/>
      <c r="B832" s="8"/>
      <c r="C832" s="8"/>
      <c r="D832" s="8"/>
      <c r="E832" s="14"/>
      <c r="F832" s="8"/>
    </row>
    <row r="833" spans="1:6" ht="14.25">
      <c r="A833" s="15"/>
      <c r="B833" s="8"/>
      <c r="C833" s="8"/>
      <c r="D833" s="8"/>
      <c r="E833" s="14"/>
      <c r="F833" s="8"/>
    </row>
    <row r="834" spans="1:6" ht="14.25">
      <c r="A834" s="15"/>
      <c r="B834" s="8"/>
      <c r="C834" s="8"/>
      <c r="D834" s="8"/>
      <c r="E834" s="14"/>
      <c r="F834" s="8"/>
    </row>
    <row r="835" spans="1:6" ht="14.25">
      <c r="A835" s="15"/>
      <c r="B835" s="8"/>
      <c r="C835" s="8"/>
      <c r="D835" s="8"/>
      <c r="E835" s="14"/>
      <c r="F835" s="8"/>
    </row>
    <row r="836" spans="1:6" ht="14.25">
      <c r="A836" s="15"/>
      <c r="B836" s="8"/>
      <c r="C836" s="8"/>
      <c r="D836" s="8"/>
      <c r="E836" s="14"/>
      <c r="F836" s="8"/>
    </row>
    <row r="837" spans="1:6" ht="14.25">
      <c r="A837" s="15"/>
      <c r="B837" s="8"/>
      <c r="C837" s="8"/>
      <c r="D837" s="8"/>
      <c r="E837" s="14"/>
      <c r="F837" s="8"/>
    </row>
    <row r="838" spans="1:6" ht="14.25">
      <c r="A838" s="15"/>
      <c r="B838" s="8"/>
      <c r="C838" s="8"/>
      <c r="D838" s="8"/>
      <c r="E838" s="14"/>
      <c r="F838" s="8"/>
    </row>
    <row r="839" spans="1:6" ht="14.25">
      <c r="A839" s="15"/>
      <c r="B839" s="8"/>
      <c r="C839" s="8"/>
      <c r="D839" s="8"/>
      <c r="E839" s="14"/>
      <c r="F839" s="8"/>
    </row>
    <row r="840" spans="1:6" ht="14.25">
      <c r="A840" s="15"/>
      <c r="B840" s="8"/>
      <c r="C840" s="8"/>
      <c r="D840" s="8"/>
      <c r="E840" s="14"/>
      <c r="F840" s="8"/>
    </row>
    <row r="841" spans="1:6" ht="14.25">
      <c r="A841" s="15"/>
      <c r="B841" s="8"/>
      <c r="C841" s="8"/>
      <c r="D841" s="8"/>
      <c r="E841" s="14"/>
      <c r="F841" s="8"/>
    </row>
    <row r="842" spans="1:6" ht="14.25">
      <c r="A842" s="15"/>
      <c r="B842" s="8"/>
      <c r="C842" s="8"/>
      <c r="D842" s="8"/>
      <c r="E842" s="14"/>
      <c r="F842" s="8"/>
    </row>
    <row r="843" spans="1:6" ht="14.25">
      <c r="A843" s="15"/>
      <c r="B843" s="8"/>
      <c r="C843" s="8"/>
      <c r="D843" s="8"/>
      <c r="E843" s="14"/>
      <c r="F843" s="8"/>
    </row>
    <row r="844" spans="1:6" ht="14.25">
      <c r="A844" s="15"/>
      <c r="B844" s="8"/>
      <c r="C844" s="8"/>
      <c r="D844" s="8"/>
      <c r="E844" s="14"/>
      <c r="F844" s="8"/>
    </row>
    <row r="845" spans="1:6" ht="14.25">
      <c r="A845" s="15"/>
      <c r="B845" s="8"/>
      <c r="C845" s="8"/>
      <c r="D845" s="8"/>
      <c r="E845" s="14"/>
      <c r="F845" s="8"/>
    </row>
    <row r="846" spans="1:6" ht="14.25">
      <c r="A846" s="15"/>
      <c r="B846" s="8"/>
      <c r="C846" s="8"/>
      <c r="D846" s="8"/>
      <c r="E846" s="14"/>
      <c r="F846" s="8"/>
    </row>
    <row r="847" spans="1:6" ht="14.25">
      <c r="A847" s="15"/>
      <c r="B847" s="8"/>
      <c r="C847" s="8"/>
      <c r="D847" s="8"/>
      <c r="E847" s="14"/>
      <c r="F847" s="8"/>
    </row>
    <row r="848" spans="1:6" ht="14.25">
      <c r="A848" s="15"/>
      <c r="B848" s="8"/>
      <c r="C848" s="8"/>
      <c r="D848" s="8"/>
      <c r="E848" s="14"/>
      <c r="F848" s="8"/>
    </row>
    <row r="849" spans="1:6" ht="14.25">
      <c r="A849" s="15"/>
      <c r="B849" s="8"/>
      <c r="C849" s="8"/>
      <c r="D849" s="8"/>
      <c r="E849" s="14"/>
      <c r="F849" s="8"/>
    </row>
    <row r="850" spans="1:6" ht="14.25">
      <c r="A850" s="15"/>
      <c r="B850" s="8"/>
      <c r="C850" s="8"/>
      <c r="D850" s="8"/>
      <c r="E850" s="14"/>
      <c r="F850" s="8"/>
    </row>
    <row r="851" spans="1:6" ht="14.25">
      <c r="A851" s="15"/>
      <c r="B851" s="8"/>
      <c r="C851" s="8"/>
      <c r="D851" s="8"/>
      <c r="E851" s="14"/>
      <c r="F851" s="8"/>
    </row>
    <row r="852" spans="1:6" ht="14.25">
      <c r="A852" s="15"/>
      <c r="B852" s="8"/>
      <c r="C852" s="8"/>
      <c r="D852" s="8"/>
      <c r="E852" s="14"/>
      <c r="F852" s="8"/>
    </row>
    <row r="853" spans="1:6" ht="14.25">
      <c r="A853" s="15"/>
      <c r="B853" s="8"/>
      <c r="C853" s="8"/>
      <c r="D853" s="8"/>
      <c r="E853" s="14"/>
      <c r="F853" s="8"/>
    </row>
    <row r="854" spans="1:6" ht="14.25">
      <c r="A854" s="15"/>
      <c r="B854" s="8"/>
      <c r="C854" s="8"/>
      <c r="D854" s="8"/>
      <c r="E854" s="14"/>
      <c r="F854" s="8"/>
    </row>
    <row r="855" spans="1:6" ht="14.25">
      <c r="A855" s="15"/>
      <c r="B855" s="8"/>
      <c r="C855" s="8"/>
      <c r="D855" s="8"/>
      <c r="E855" s="14"/>
      <c r="F855" s="8"/>
    </row>
    <row r="856" spans="1:6" ht="14.25">
      <c r="A856" s="15"/>
      <c r="B856" s="8"/>
      <c r="C856" s="8"/>
      <c r="D856" s="8"/>
      <c r="E856" s="14"/>
      <c r="F856" s="8"/>
    </row>
    <row r="857" spans="1:6" ht="14.25">
      <c r="A857" s="15"/>
      <c r="B857" s="8"/>
      <c r="C857" s="8"/>
      <c r="D857" s="8"/>
      <c r="E857" s="14"/>
      <c r="F857" s="8"/>
    </row>
    <row r="858" spans="1:6" ht="14.25">
      <c r="A858" s="15"/>
      <c r="B858" s="8"/>
      <c r="C858" s="8"/>
      <c r="D858" s="8"/>
      <c r="E858" s="14"/>
      <c r="F858" s="8"/>
    </row>
    <row r="859" spans="1:6" ht="14.25">
      <c r="A859" s="15"/>
      <c r="B859" s="8"/>
      <c r="C859" s="8"/>
      <c r="D859" s="8"/>
      <c r="E859" s="14"/>
      <c r="F859" s="8"/>
    </row>
    <row r="860" spans="1:6" ht="14.25">
      <c r="A860" s="15"/>
      <c r="B860" s="8"/>
      <c r="C860" s="8"/>
      <c r="D860" s="8"/>
      <c r="E860" s="14"/>
      <c r="F860" s="8"/>
    </row>
    <row r="861" spans="1:6" ht="14.25">
      <c r="A861" s="15"/>
      <c r="B861" s="8"/>
      <c r="C861" s="8"/>
      <c r="D861" s="8"/>
      <c r="E861" s="14"/>
      <c r="F861" s="8"/>
    </row>
    <row r="862" spans="1:6" ht="14.25">
      <c r="A862" s="15"/>
      <c r="B862" s="8"/>
      <c r="C862" s="8"/>
      <c r="D862" s="8"/>
      <c r="E862" s="14"/>
      <c r="F862" s="8"/>
    </row>
    <row r="863" spans="1:6" ht="14.25">
      <c r="A863" s="15"/>
      <c r="B863" s="8"/>
      <c r="C863" s="8"/>
      <c r="D863" s="8"/>
      <c r="E863" s="14"/>
      <c r="F863" s="8"/>
    </row>
    <row r="864" spans="1:6" ht="14.25">
      <c r="A864" s="15"/>
      <c r="B864" s="8"/>
      <c r="C864" s="8"/>
      <c r="D864" s="8"/>
      <c r="E864" s="14"/>
      <c r="F864" s="8"/>
    </row>
    <row r="865" spans="1:6" ht="14.25">
      <c r="A865" s="15"/>
      <c r="B865" s="8"/>
      <c r="C865" s="8"/>
      <c r="D865" s="8"/>
      <c r="E865" s="14"/>
      <c r="F865" s="8"/>
    </row>
    <row r="866" spans="1:6" ht="14.25">
      <c r="A866" s="15"/>
      <c r="B866" s="8"/>
      <c r="C866" s="8"/>
      <c r="D866" s="8"/>
      <c r="E866" s="14"/>
      <c r="F866" s="8"/>
    </row>
    <row r="867" spans="1:6" ht="14.25">
      <c r="A867" s="15"/>
      <c r="B867" s="8"/>
      <c r="C867" s="8"/>
      <c r="D867" s="8"/>
      <c r="E867" s="14"/>
      <c r="F867" s="8"/>
    </row>
    <row r="868" spans="1:6" ht="14.25">
      <c r="A868" s="15"/>
      <c r="B868" s="8"/>
      <c r="C868" s="8"/>
      <c r="D868" s="8"/>
      <c r="E868" s="14"/>
      <c r="F868" s="8"/>
    </row>
    <row r="869" spans="1:6" ht="14.25">
      <c r="A869" s="15"/>
      <c r="B869" s="8"/>
      <c r="C869" s="8"/>
      <c r="D869" s="8"/>
      <c r="E869" s="14"/>
      <c r="F869" s="8"/>
    </row>
    <row r="870" spans="1:6" ht="14.25">
      <c r="A870" s="15"/>
      <c r="B870" s="8"/>
      <c r="C870" s="8"/>
      <c r="D870" s="8"/>
      <c r="E870" s="14"/>
      <c r="F870" s="8"/>
    </row>
    <row r="871" spans="1:6" ht="14.25">
      <c r="A871" s="15"/>
      <c r="B871" s="8"/>
      <c r="C871" s="8"/>
      <c r="D871" s="8"/>
      <c r="E871" s="14"/>
      <c r="F871" s="8"/>
    </row>
    <row r="872" spans="1:6" ht="14.25">
      <c r="A872" s="15"/>
      <c r="B872" s="8"/>
      <c r="C872" s="8"/>
      <c r="D872" s="8"/>
      <c r="E872" s="14"/>
      <c r="F872" s="8"/>
    </row>
    <row r="873" spans="1:6" ht="14.25">
      <c r="A873" s="15"/>
      <c r="B873" s="8"/>
      <c r="C873" s="8"/>
      <c r="D873" s="8"/>
      <c r="E873" s="14"/>
      <c r="F873" s="8"/>
    </row>
    <row r="874" spans="1:6" ht="14.25">
      <c r="A874" s="15"/>
      <c r="B874" s="8"/>
      <c r="C874" s="8"/>
      <c r="D874" s="8"/>
      <c r="E874" s="14"/>
      <c r="F874" s="8"/>
    </row>
    <row r="875" spans="1:6" ht="14.25">
      <c r="A875" s="15"/>
      <c r="B875" s="8"/>
      <c r="C875" s="8"/>
      <c r="D875" s="8"/>
      <c r="E875" s="14"/>
      <c r="F875" s="8"/>
    </row>
    <row r="876" spans="1:6" ht="14.25">
      <c r="A876" s="15"/>
      <c r="B876" s="8"/>
      <c r="C876" s="8"/>
      <c r="D876" s="8"/>
      <c r="E876" s="14"/>
      <c r="F876" s="8"/>
    </row>
    <row r="877" spans="1:6" ht="14.25">
      <c r="A877" s="15"/>
      <c r="B877" s="8"/>
      <c r="C877" s="8"/>
      <c r="D877" s="8"/>
      <c r="E877" s="14"/>
      <c r="F877" s="8"/>
    </row>
    <row r="878" spans="1:6" ht="14.25">
      <c r="A878" s="15"/>
      <c r="B878" s="8"/>
      <c r="C878" s="8"/>
      <c r="D878" s="8"/>
      <c r="E878" s="14"/>
      <c r="F878" s="8"/>
    </row>
    <row r="879" spans="1:6" ht="14.25">
      <c r="A879" s="15"/>
      <c r="B879" s="8"/>
      <c r="C879" s="8"/>
      <c r="D879" s="8"/>
      <c r="E879" s="14"/>
      <c r="F879" s="8"/>
    </row>
    <row r="880" spans="1:6" ht="14.25">
      <c r="A880" s="15"/>
      <c r="B880" s="8"/>
      <c r="C880" s="8"/>
      <c r="D880" s="8"/>
      <c r="E880" s="14"/>
      <c r="F880" s="8"/>
    </row>
    <row r="881" spans="1:6" ht="14.25">
      <c r="A881" s="15"/>
      <c r="B881" s="8"/>
      <c r="C881" s="8"/>
      <c r="D881" s="8"/>
      <c r="E881" s="14"/>
      <c r="F881" s="8"/>
    </row>
    <row r="882" spans="1:6" ht="14.25">
      <c r="A882" s="15"/>
      <c r="B882" s="8"/>
      <c r="C882" s="8"/>
      <c r="D882" s="8"/>
      <c r="E882" s="14"/>
      <c r="F882" s="8"/>
    </row>
    <row r="883" spans="1:6" ht="14.25">
      <c r="A883" s="15"/>
      <c r="B883" s="8"/>
      <c r="C883" s="8"/>
      <c r="D883" s="8"/>
      <c r="E883" s="14"/>
      <c r="F883" s="8"/>
    </row>
    <row r="884" spans="1:6" ht="14.25">
      <c r="A884" s="15"/>
      <c r="B884" s="8"/>
      <c r="C884" s="8"/>
      <c r="D884" s="8"/>
      <c r="E884" s="14"/>
      <c r="F884" s="8"/>
    </row>
    <row r="885" spans="1:6" ht="14.25">
      <c r="A885" s="15"/>
      <c r="B885" s="8"/>
      <c r="C885" s="8"/>
      <c r="D885" s="8"/>
      <c r="E885" s="14"/>
      <c r="F885" s="8"/>
    </row>
    <row r="886" spans="1:6" ht="14.25">
      <c r="A886" s="15"/>
      <c r="B886" s="8"/>
      <c r="C886" s="8"/>
      <c r="D886" s="8"/>
      <c r="E886" s="14"/>
      <c r="F886" s="8"/>
    </row>
    <row r="887" spans="1:6" ht="14.25">
      <c r="A887" s="15"/>
      <c r="B887" s="8"/>
      <c r="C887" s="8"/>
      <c r="D887" s="8"/>
      <c r="E887" s="14"/>
      <c r="F887" s="8"/>
    </row>
    <row r="888" spans="1:6" ht="14.25">
      <c r="A888" s="15"/>
      <c r="B888" s="8"/>
      <c r="C888" s="8"/>
      <c r="D888" s="8"/>
      <c r="E888" s="14"/>
      <c r="F888" s="8"/>
    </row>
    <row r="889" spans="1:6" ht="14.25">
      <c r="A889" s="15"/>
      <c r="B889" s="8"/>
      <c r="C889" s="8"/>
      <c r="D889" s="8"/>
      <c r="E889" s="14"/>
      <c r="F889" s="8"/>
    </row>
    <row r="890" spans="1:6" ht="14.25">
      <c r="A890" s="15"/>
      <c r="B890" s="8"/>
      <c r="C890" s="8"/>
      <c r="D890" s="8"/>
      <c r="E890" s="14"/>
      <c r="F890" s="8"/>
    </row>
    <row r="891" spans="1:6" ht="14.25">
      <c r="A891" s="15"/>
      <c r="B891" s="8"/>
      <c r="C891" s="8"/>
      <c r="D891" s="8"/>
      <c r="E891" s="14"/>
      <c r="F891" s="8"/>
    </row>
    <row r="892" spans="1:6" ht="14.25">
      <c r="A892" s="15"/>
      <c r="B892" s="8"/>
      <c r="C892" s="8"/>
      <c r="D892" s="8"/>
      <c r="E892" s="14"/>
      <c r="F892" s="8"/>
    </row>
    <row r="893" spans="1:6" ht="14.25">
      <c r="A893" s="15"/>
      <c r="B893" s="8"/>
      <c r="C893" s="8"/>
      <c r="D893" s="8"/>
      <c r="E893" s="14"/>
      <c r="F893" s="8"/>
    </row>
    <row r="894" spans="1:6" ht="14.25">
      <c r="A894" s="15"/>
      <c r="B894" s="8"/>
      <c r="C894" s="8"/>
      <c r="D894" s="8"/>
      <c r="E894" s="14"/>
      <c r="F894" s="8"/>
    </row>
    <row r="895" spans="1:6" ht="14.25">
      <c r="A895" s="15"/>
      <c r="B895" s="8"/>
      <c r="C895" s="8"/>
      <c r="D895" s="8"/>
      <c r="E895" s="14"/>
      <c r="F895" s="8"/>
    </row>
    <row r="896" spans="1:6" ht="14.25">
      <c r="A896" s="15"/>
      <c r="B896" s="8"/>
      <c r="C896" s="8"/>
      <c r="D896" s="8"/>
      <c r="E896" s="14"/>
      <c r="F896" s="8"/>
    </row>
    <row r="897" spans="1:6" ht="14.25">
      <c r="A897" s="15"/>
      <c r="B897" s="8"/>
      <c r="C897" s="8"/>
      <c r="D897" s="8"/>
      <c r="E897" s="14"/>
      <c r="F897" s="8"/>
    </row>
    <row r="898" spans="1:6" ht="14.25">
      <c r="A898" s="15"/>
      <c r="B898" s="8"/>
      <c r="C898" s="8"/>
      <c r="D898" s="8"/>
      <c r="E898" s="14"/>
      <c r="F898" s="8"/>
    </row>
    <row r="899" spans="1:6" ht="14.25">
      <c r="A899" s="15"/>
      <c r="B899" s="8"/>
      <c r="C899" s="8"/>
      <c r="D899" s="8"/>
      <c r="E899" s="14"/>
      <c r="F899" s="8"/>
    </row>
    <row r="900" spans="1:6" ht="14.25">
      <c r="A900" s="15"/>
      <c r="B900" s="8"/>
      <c r="C900" s="8"/>
      <c r="D900" s="8"/>
      <c r="E900" s="14"/>
      <c r="F900" s="8"/>
    </row>
    <row r="901" spans="1:6" ht="14.25">
      <c r="A901" s="15"/>
      <c r="B901" s="8"/>
      <c r="C901" s="8"/>
      <c r="D901" s="8"/>
      <c r="E901" s="14"/>
      <c r="F901" s="8"/>
    </row>
    <row r="902" spans="1:6" ht="14.25">
      <c r="A902" s="15"/>
      <c r="B902" s="8"/>
      <c r="C902" s="8"/>
      <c r="D902" s="8"/>
      <c r="E902" s="14"/>
      <c r="F902" s="8"/>
    </row>
    <row r="903" spans="1:6" ht="14.25">
      <c r="A903" s="15"/>
      <c r="B903" s="8"/>
      <c r="C903" s="8"/>
      <c r="D903" s="8"/>
      <c r="E903" s="14"/>
      <c r="F903" s="8"/>
    </row>
    <row r="904" spans="1:6" ht="14.25">
      <c r="A904" s="15"/>
      <c r="B904" s="8"/>
      <c r="C904" s="8"/>
      <c r="D904" s="8"/>
      <c r="E904" s="14"/>
      <c r="F904" s="8"/>
    </row>
    <row r="905" spans="1:6" ht="14.25">
      <c r="A905" s="15"/>
      <c r="B905" s="8"/>
      <c r="C905" s="8"/>
      <c r="D905" s="8"/>
      <c r="E905" s="14"/>
      <c r="F905" s="8"/>
    </row>
    <row r="906" spans="1:6" ht="14.25">
      <c r="A906" s="15"/>
      <c r="B906" s="8"/>
      <c r="C906" s="8"/>
      <c r="D906" s="8"/>
      <c r="E906" s="14"/>
      <c r="F906" s="8"/>
    </row>
    <row r="907" spans="1:6" ht="14.25">
      <c r="A907" s="15"/>
      <c r="B907" s="8"/>
      <c r="C907" s="8"/>
      <c r="D907" s="8"/>
      <c r="E907" s="14"/>
      <c r="F907" s="8"/>
    </row>
    <row r="908" spans="1:6" ht="14.25">
      <c r="A908" s="15"/>
      <c r="B908" s="8"/>
      <c r="C908" s="8"/>
      <c r="D908" s="8"/>
      <c r="E908" s="14"/>
      <c r="F908" s="8"/>
    </row>
    <row r="909" spans="1:6" ht="14.25">
      <c r="A909" s="15"/>
      <c r="B909" s="8"/>
      <c r="C909" s="8"/>
      <c r="D909" s="8"/>
      <c r="E909" s="14"/>
      <c r="F909" s="8"/>
    </row>
    <row r="910" spans="1:6" ht="14.25">
      <c r="A910" s="15"/>
      <c r="B910" s="8"/>
      <c r="C910" s="8"/>
      <c r="D910" s="8"/>
      <c r="E910" s="14"/>
      <c r="F910" s="8"/>
    </row>
    <row r="911" spans="1:6" ht="14.25">
      <c r="A911" s="15"/>
      <c r="B911" s="8"/>
      <c r="C911" s="8"/>
      <c r="D911" s="8"/>
      <c r="E911" s="14"/>
      <c r="F911" s="8"/>
    </row>
    <row r="912" spans="1:6" ht="14.25">
      <c r="A912" s="15"/>
      <c r="B912" s="8"/>
      <c r="C912" s="8"/>
      <c r="D912" s="8"/>
      <c r="E912" s="14"/>
      <c r="F912" s="8"/>
    </row>
    <row r="913" spans="1:6" ht="14.25">
      <c r="A913" s="15"/>
      <c r="B913" s="8"/>
      <c r="C913" s="8"/>
      <c r="D913" s="8"/>
      <c r="E913" s="14"/>
      <c r="F913" s="8"/>
    </row>
    <row r="914" spans="1:6" ht="14.25">
      <c r="A914" s="15"/>
      <c r="B914" s="8"/>
      <c r="C914" s="8"/>
      <c r="D914" s="8"/>
      <c r="E914" s="14"/>
      <c r="F914" s="8"/>
    </row>
    <row r="915" spans="1:6" ht="14.25">
      <c r="A915" s="15"/>
      <c r="B915" s="8"/>
      <c r="C915" s="8"/>
      <c r="D915" s="8"/>
      <c r="E915" s="14"/>
      <c r="F915" s="8"/>
    </row>
    <row r="916" spans="1:6" ht="14.25">
      <c r="A916" s="15"/>
      <c r="B916" s="8"/>
      <c r="C916" s="8"/>
      <c r="D916" s="8"/>
      <c r="E916" s="14"/>
      <c r="F916" s="8"/>
    </row>
    <row r="917" spans="1:6" ht="14.25">
      <c r="A917" s="15"/>
      <c r="B917" s="8"/>
      <c r="C917" s="8"/>
      <c r="D917" s="8"/>
      <c r="E917" s="14"/>
      <c r="F917" s="8"/>
    </row>
    <row r="918" spans="1:6" ht="14.25">
      <c r="A918" s="15"/>
      <c r="B918" s="8"/>
      <c r="C918" s="8"/>
      <c r="D918" s="8"/>
      <c r="E918" s="14"/>
      <c r="F918" s="8"/>
    </row>
    <row r="919" spans="1:6" ht="14.25">
      <c r="A919" s="15"/>
      <c r="B919" s="8"/>
      <c r="C919" s="8"/>
      <c r="D919" s="8"/>
      <c r="E919" s="14"/>
      <c r="F919" s="8"/>
    </row>
    <row r="920" spans="1:6" ht="14.25">
      <c r="A920" s="15"/>
      <c r="B920" s="8"/>
      <c r="C920" s="8"/>
      <c r="D920" s="8"/>
      <c r="E920" s="14"/>
      <c r="F920" s="8"/>
    </row>
    <row r="921" spans="1:6" ht="14.25">
      <c r="A921" s="15"/>
      <c r="B921" s="8"/>
      <c r="C921" s="8"/>
      <c r="D921" s="8"/>
      <c r="E921" s="14"/>
      <c r="F921" s="8"/>
    </row>
    <row r="922" spans="1:6" ht="14.25">
      <c r="A922" s="15"/>
      <c r="B922" s="8"/>
      <c r="C922" s="8"/>
      <c r="D922" s="8"/>
      <c r="E922" s="14"/>
      <c r="F922" s="8"/>
    </row>
    <row r="923" spans="1:6" ht="14.25">
      <c r="A923" s="15"/>
      <c r="B923" s="8"/>
      <c r="C923" s="8"/>
      <c r="D923" s="8"/>
      <c r="E923" s="14"/>
      <c r="F923" s="8"/>
    </row>
    <row r="924" spans="1:6" ht="14.25">
      <c r="A924" s="15"/>
      <c r="B924" s="8"/>
      <c r="C924" s="8"/>
      <c r="D924" s="8"/>
      <c r="E924" s="14"/>
      <c r="F924" s="8"/>
    </row>
    <row r="925" spans="1:6" ht="14.25">
      <c r="A925" s="15"/>
      <c r="B925" s="8"/>
      <c r="C925" s="8"/>
      <c r="D925" s="8"/>
      <c r="E925" s="14"/>
      <c r="F925" s="8"/>
    </row>
    <row r="926" spans="1:6" ht="14.25">
      <c r="A926" s="15"/>
      <c r="B926" s="8"/>
      <c r="C926" s="8"/>
      <c r="D926" s="8"/>
      <c r="E926" s="14"/>
      <c r="F926" s="8"/>
    </row>
    <row r="927" spans="1:6" ht="14.25">
      <c r="A927" s="15"/>
      <c r="B927" s="8"/>
      <c r="C927" s="8"/>
      <c r="D927" s="8"/>
      <c r="E927" s="14"/>
      <c r="F927" s="8"/>
    </row>
    <row r="928" spans="1:6" ht="14.25">
      <c r="A928" s="15"/>
      <c r="B928" s="8"/>
      <c r="C928" s="8"/>
      <c r="D928" s="8"/>
      <c r="E928" s="14"/>
      <c r="F928" s="8"/>
    </row>
    <row r="929" spans="1:6" ht="14.25">
      <c r="A929" s="15"/>
      <c r="B929" s="8"/>
      <c r="C929" s="8"/>
      <c r="D929" s="8"/>
      <c r="E929" s="14"/>
      <c r="F929" s="8"/>
    </row>
    <row r="930" spans="1:6" ht="14.25">
      <c r="A930" s="15"/>
      <c r="B930" s="8"/>
      <c r="C930" s="8"/>
      <c r="D930" s="8"/>
      <c r="E930" s="14"/>
      <c r="F930" s="8"/>
    </row>
    <row r="931" spans="1:6" ht="14.25">
      <c r="A931" s="15"/>
      <c r="B931" s="8"/>
      <c r="C931" s="8"/>
      <c r="D931" s="8"/>
      <c r="E931" s="14"/>
      <c r="F931" s="8"/>
    </row>
    <row r="932" spans="1:6" ht="14.25">
      <c r="A932" s="15"/>
      <c r="B932" s="8"/>
      <c r="C932" s="8"/>
      <c r="D932" s="8"/>
      <c r="E932" s="14"/>
      <c r="F932" s="8"/>
    </row>
    <row r="933" spans="1:6" ht="14.25">
      <c r="A933" s="15"/>
      <c r="B933" s="8"/>
      <c r="C933" s="8"/>
      <c r="D933" s="8"/>
      <c r="E933" s="14"/>
      <c r="F933" s="8"/>
    </row>
    <row r="934" spans="1:6" ht="14.25">
      <c r="A934" s="15"/>
      <c r="B934" s="8"/>
      <c r="C934" s="8"/>
      <c r="D934" s="8"/>
      <c r="E934" s="14"/>
      <c r="F934" s="8"/>
    </row>
    <row r="935" spans="1:6" ht="14.25">
      <c r="A935" s="15"/>
      <c r="B935" s="8"/>
      <c r="C935" s="8"/>
      <c r="D935" s="8"/>
      <c r="E935" s="14"/>
      <c r="F935" s="8"/>
    </row>
    <row r="936" spans="1:6" ht="14.25">
      <c r="A936" s="15"/>
      <c r="B936" s="8"/>
      <c r="C936" s="8"/>
      <c r="D936" s="8"/>
      <c r="E936" s="14"/>
      <c r="F936" s="8"/>
    </row>
    <row r="937" spans="1:6" ht="14.25">
      <c r="A937" s="15"/>
      <c r="B937" s="8"/>
      <c r="C937" s="8"/>
      <c r="D937" s="8"/>
      <c r="E937" s="14"/>
      <c r="F937" s="8"/>
    </row>
    <row r="938" spans="1:6" ht="14.25">
      <c r="A938" s="15"/>
      <c r="B938" s="8"/>
      <c r="C938" s="8"/>
      <c r="D938" s="8"/>
      <c r="E938" s="14"/>
      <c r="F938" s="8"/>
    </row>
    <row r="939" spans="1:6" ht="14.25">
      <c r="A939" s="15"/>
      <c r="B939" s="8"/>
      <c r="C939" s="8"/>
      <c r="D939" s="8"/>
      <c r="E939" s="14"/>
      <c r="F939" s="8"/>
    </row>
    <row r="940" spans="1:6" ht="14.25">
      <c r="A940" s="15"/>
      <c r="B940" s="8"/>
      <c r="C940" s="8"/>
      <c r="D940" s="8"/>
      <c r="E940" s="14"/>
      <c r="F940" s="8"/>
    </row>
    <row r="941" spans="1:6" ht="14.25">
      <c r="A941" s="15"/>
      <c r="B941" s="8"/>
      <c r="C941" s="8"/>
      <c r="D941" s="8"/>
      <c r="E941" s="14"/>
      <c r="F941" s="8"/>
    </row>
    <row r="942" spans="1:6" ht="14.25">
      <c r="A942" s="15"/>
      <c r="B942" s="8"/>
      <c r="C942" s="8"/>
      <c r="D942" s="8"/>
      <c r="E942" s="14"/>
      <c r="F942" s="8"/>
    </row>
    <row r="943" spans="1:6" ht="14.25">
      <c r="A943" s="15"/>
      <c r="B943" s="8"/>
      <c r="C943" s="8"/>
      <c r="D943" s="8"/>
      <c r="E943" s="14"/>
      <c r="F943" s="8"/>
    </row>
    <row r="944" spans="1:6" ht="14.25">
      <c r="A944" s="15"/>
      <c r="B944" s="8"/>
      <c r="C944" s="8"/>
      <c r="D944" s="8"/>
      <c r="E944" s="14"/>
      <c r="F944" s="8"/>
    </row>
    <row r="945" spans="1:6" ht="14.25">
      <c r="A945" s="15"/>
      <c r="B945" s="8"/>
      <c r="C945" s="8"/>
      <c r="D945" s="8"/>
      <c r="E945" s="14"/>
      <c r="F945" s="8"/>
    </row>
    <row r="946" spans="1:6" ht="14.25">
      <c r="A946" s="15"/>
      <c r="B946" s="8"/>
      <c r="C946" s="8"/>
      <c r="D946" s="8"/>
      <c r="E946" s="14"/>
      <c r="F946" s="8"/>
    </row>
    <row r="947" spans="1:6" ht="14.25">
      <c r="A947" s="15"/>
      <c r="B947" s="8"/>
      <c r="C947" s="8"/>
      <c r="D947" s="8"/>
      <c r="E947" s="14"/>
      <c r="F947" s="8"/>
    </row>
    <row r="948" spans="1:6" ht="14.25">
      <c r="A948" s="15"/>
      <c r="B948" s="8"/>
      <c r="C948" s="8"/>
      <c r="D948" s="8"/>
      <c r="E948" s="14"/>
      <c r="F948" s="8"/>
    </row>
    <row r="949" spans="1:6" ht="14.25">
      <c r="A949" s="15"/>
      <c r="B949" s="8"/>
      <c r="C949" s="8"/>
      <c r="D949" s="8"/>
      <c r="E949" s="14"/>
      <c r="F949" s="8"/>
    </row>
    <row r="950" spans="1:6" ht="14.25">
      <c r="A950" s="15"/>
      <c r="B950" s="8"/>
      <c r="C950" s="8"/>
      <c r="D950" s="8"/>
      <c r="E950" s="14"/>
      <c r="F950" s="8"/>
    </row>
    <row r="951" spans="1:6" ht="14.25">
      <c r="A951" s="15"/>
      <c r="B951" s="8"/>
      <c r="C951" s="8"/>
      <c r="D951" s="8"/>
      <c r="E951" s="14"/>
      <c r="F951" s="8"/>
    </row>
    <row r="952" spans="1:6" ht="14.25">
      <c r="A952" s="15"/>
      <c r="B952" s="8"/>
      <c r="C952" s="8"/>
      <c r="D952" s="8"/>
      <c r="E952" s="14"/>
      <c r="F952" s="8"/>
    </row>
    <row r="953" spans="1:6" ht="14.25">
      <c r="A953" s="15"/>
      <c r="B953" s="8"/>
      <c r="C953" s="8"/>
      <c r="D953" s="8"/>
      <c r="E953" s="14"/>
      <c r="F953" s="8"/>
    </row>
    <row r="954" spans="1:6" ht="14.25">
      <c r="A954" s="15"/>
      <c r="B954" s="8"/>
      <c r="C954" s="8"/>
      <c r="D954" s="8"/>
      <c r="E954" s="14"/>
      <c r="F954" s="8"/>
    </row>
    <row r="955" spans="1:6" ht="14.25">
      <c r="A955" s="15"/>
      <c r="B955" s="8"/>
      <c r="C955" s="8"/>
      <c r="D955" s="8"/>
      <c r="E955" s="14"/>
      <c r="F955" s="8"/>
    </row>
    <row r="956" spans="1:6" ht="14.25">
      <c r="A956" s="15"/>
      <c r="B956" s="8"/>
      <c r="C956" s="8"/>
      <c r="D956" s="8"/>
      <c r="E956" s="14"/>
      <c r="F956" s="8"/>
    </row>
    <row r="957" spans="1:6" ht="14.25">
      <c r="A957" s="15"/>
      <c r="B957" s="8"/>
      <c r="C957" s="8"/>
      <c r="D957" s="8"/>
      <c r="E957" s="14"/>
      <c r="F957" s="8"/>
    </row>
    <row r="958" spans="1:6" ht="14.25">
      <c r="A958" s="15"/>
      <c r="B958" s="8"/>
      <c r="C958" s="8"/>
      <c r="D958" s="8"/>
      <c r="E958" s="14"/>
      <c r="F958" s="8"/>
    </row>
    <row r="959" spans="1:6" ht="14.25">
      <c r="A959" s="15"/>
      <c r="B959" s="8"/>
      <c r="C959" s="8"/>
      <c r="D959" s="8"/>
      <c r="E959" s="14"/>
      <c r="F959" s="8"/>
    </row>
    <row r="960" spans="1:6" ht="14.25">
      <c r="A960" s="15"/>
      <c r="B960" s="8"/>
      <c r="C960" s="8"/>
      <c r="D960" s="8"/>
      <c r="E960" s="14"/>
      <c r="F960" s="8"/>
    </row>
    <row r="961" spans="1:6" ht="14.25">
      <c r="A961" s="15"/>
      <c r="B961" s="8"/>
      <c r="C961" s="8"/>
      <c r="D961" s="8"/>
      <c r="E961" s="14"/>
      <c r="F961" s="8"/>
    </row>
    <row r="962" spans="1:6" ht="14.25">
      <c r="A962" s="15"/>
      <c r="B962" s="8"/>
      <c r="C962" s="8"/>
      <c r="D962" s="8"/>
      <c r="E962" s="14"/>
      <c r="F962" s="8"/>
    </row>
    <row r="963" spans="1:6" ht="14.25">
      <c r="A963" s="15"/>
      <c r="B963" s="8"/>
      <c r="C963" s="8"/>
      <c r="D963" s="8"/>
      <c r="E963" s="14"/>
      <c r="F963" s="8"/>
    </row>
    <row r="964" spans="1:6" ht="14.25">
      <c r="A964" s="15"/>
      <c r="B964" s="8"/>
      <c r="C964" s="8"/>
      <c r="D964" s="8"/>
      <c r="E964" s="14"/>
      <c r="F964" s="8"/>
    </row>
    <row r="965" spans="1:6" ht="14.25">
      <c r="A965" s="15"/>
      <c r="B965" s="8"/>
      <c r="C965" s="8"/>
      <c r="D965" s="8"/>
      <c r="E965" s="14"/>
      <c r="F965" s="8"/>
    </row>
    <row r="966" spans="1:6" ht="14.25">
      <c r="A966" s="15"/>
      <c r="B966" s="8"/>
      <c r="C966" s="8"/>
      <c r="D966" s="8"/>
      <c r="E966" s="14"/>
      <c r="F966" s="8"/>
    </row>
    <row r="967" spans="1:6" ht="14.25">
      <c r="A967" s="15"/>
      <c r="B967" s="8"/>
      <c r="C967" s="8"/>
      <c r="D967" s="8"/>
      <c r="E967" s="14"/>
      <c r="F967" s="8"/>
    </row>
    <row r="968" spans="1:6" ht="14.25">
      <c r="A968" s="15"/>
      <c r="B968" s="8"/>
      <c r="C968" s="8"/>
      <c r="D968" s="8"/>
      <c r="E968" s="14"/>
      <c r="F968" s="8"/>
    </row>
    <row r="969" spans="1:6" ht="14.25">
      <c r="A969" s="15"/>
      <c r="B969" s="8"/>
      <c r="C969" s="8"/>
      <c r="D969" s="8"/>
      <c r="E969" s="14"/>
      <c r="F969" s="8"/>
    </row>
    <row r="970" spans="1:6" ht="14.25">
      <c r="A970" s="15"/>
      <c r="B970" s="8"/>
      <c r="C970" s="8"/>
      <c r="D970" s="8"/>
      <c r="E970" s="14"/>
      <c r="F970" s="8"/>
    </row>
    <row r="971" spans="1:6" ht="14.25">
      <c r="A971" s="15"/>
      <c r="B971" s="8"/>
      <c r="C971" s="8"/>
      <c r="D971" s="8"/>
      <c r="E971" s="14"/>
      <c r="F971" s="8"/>
    </row>
    <row r="972" spans="1:6" ht="14.25">
      <c r="A972" s="15"/>
      <c r="B972" s="8"/>
      <c r="C972" s="8"/>
      <c r="D972" s="8"/>
      <c r="E972" s="14"/>
      <c r="F972" s="8"/>
    </row>
    <row r="973" spans="1:6" ht="14.25">
      <c r="A973" s="15"/>
      <c r="B973" s="8"/>
      <c r="C973" s="8"/>
      <c r="D973" s="8"/>
      <c r="E973" s="14"/>
      <c r="F973" s="8"/>
    </row>
    <row r="974" spans="1:6" ht="14.25">
      <c r="A974" s="15"/>
      <c r="B974" s="8"/>
      <c r="C974" s="8"/>
      <c r="D974" s="8"/>
      <c r="E974" s="14"/>
      <c r="F974" s="8"/>
    </row>
    <row r="975" spans="1:6" ht="14.25">
      <c r="A975" s="15"/>
      <c r="B975" s="8"/>
      <c r="C975" s="8"/>
      <c r="D975" s="8"/>
      <c r="E975" s="14"/>
      <c r="F975" s="8"/>
    </row>
    <row r="976" spans="1:6" ht="14.25">
      <c r="A976" s="15"/>
      <c r="B976" s="8"/>
      <c r="C976" s="8"/>
      <c r="D976" s="8"/>
      <c r="E976" s="14"/>
      <c r="F976" s="8"/>
    </row>
    <row r="977" spans="1:6" ht="14.25">
      <c r="A977" s="15"/>
      <c r="B977" s="8"/>
      <c r="C977" s="8"/>
      <c r="D977" s="8"/>
      <c r="E977" s="14"/>
      <c r="F977" s="8"/>
    </row>
    <row r="978" spans="1:6" ht="14.25">
      <c r="A978" s="15"/>
      <c r="B978" s="8"/>
      <c r="C978" s="8"/>
      <c r="D978" s="8"/>
      <c r="E978" s="14"/>
      <c r="F978" s="8"/>
    </row>
    <row r="979" spans="1:6" ht="14.25">
      <c r="A979" s="15"/>
      <c r="B979" s="8"/>
      <c r="C979" s="8"/>
      <c r="D979" s="8"/>
      <c r="E979" s="14"/>
      <c r="F979" s="8"/>
    </row>
    <row r="980" spans="1:6" ht="14.25">
      <c r="A980" s="15"/>
      <c r="B980" s="8"/>
      <c r="C980" s="8"/>
      <c r="D980" s="8"/>
      <c r="E980" s="14"/>
      <c r="F980" s="8"/>
    </row>
    <row r="981" spans="1:6" ht="14.25">
      <c r="A981" s="15"/>
      <c r="B981" s="8"/>
      <c r="C981" s="8"/>
      <c r="D981" s="8"/>
      <c r="E981" s="14"/>
      <c r="F981" s="8"/>
    </row>
    <row r="982" spans="1:6" ht="14.25">
      <c r="A982" s="15"/>
      <c r="B982" s="8"/>
      <c r="C982" s="8"/>
      <c r="D982" s="8"/>
      <c r="E982" s="14"/>
      <c r="F982" s="8"/>
    </row>
    <row r="983" spans="1:6" ht="14.25">
      <c r="A983" s="15"/>
      <c r="B983" s="8"/>
      <c r="C983" s="8"/>
      <c r="D983" s="8"/>
      <c r="E983" s="14"/>
      <c r="F983" s="8"/>
    </row>
    <row r="984" spans="1:6" ht="14.25">
      <c r="A984" s="15"/>
      <c r="B984" s="8"/>
      <c r="C984" s="8"/>
      <c r="D984" s="8"/>
      <c r="E984" s="14"/>
      <c r="F984" s="8"/>
    </row>
    <row r="985" spans="1:6" ht="14.25">
      <c r="A985" s="15"/>
      <c r="B985" s="8"/>
      <c r="C985" s="8"/>
      <c r="D985" s="8"/>
      <c r="E985" s="14"/>
      <c r="F985" s="8"/>
    </row>
    <row r="986" spans="1:6" ht="14.25">
      <c r="A986" s="15"/>
      <c r="B986" s="8"/>
      <c r="C986" s="8"/>
      <c r="D986" s="8"/>
      <c r="E986" s="14"/>
      <c r="F986" s="8"/>
    </row>
    <row r="987" spans="1:6" ht="14.25">
      <c r="A987" s="15"/>
      <c r="B987" s="8"/>
      <c r="C987" s="8"/>
      <c r="D987" s="8"/>
      <c r="E987" s="14"/>
      <c r="F987" s="8"/>
    </row>
    <row r="988" spans="1:6" ht="14.25">
      <c r="A988" s="15"/>
      <c r="B988" s="8"/>
      <c r="C988" s="8"/>
      <c r="D988" s="8"/>
      <c r="E988" s="14"/>
      <c r="F988" s="8"/>
    </row>
    <row r="989" spans="1:6" ht="14.25">
      <c r="A989" s="15"/>
      <c r="B989" s="8"/>
      <c r="C989" s="8"/>
      <c r="D989" s="8"/>
      <c r="E989" s="14"/>
      <c r="F989" s="8"/>
    </row>
    <row r="990" spans="1:6" ht="14.25">
      <c r="A990" s="15"/>
      <c r="B990" s="8"/>
      <c r="C990" s="8"/>
      <c r="D990" s="8"/>
      <c r="E990" s="14"/>
      <c r="F990" s="8"/>
    </row>
    <row r="991" spans="1:6" ht="14.25">
      <c r="A991" s="15"/>
      <c r="B991" s="8"/>
      <c r="C991" s="8"/>
      <c r="D991" s="8"/>
      <c r="E991" s="14"/>
      <c r="F991" s="8"/>
    </row>
    <row r="992" spans="1:6" ht="14.25">
      <c r="A992" s="15"/>
      <c r="B992" s="8"/>
      <c r="C992" s="8"/>
      <c r="D992" s="8"/>
      <c r="E992" s="14"/>
      <c r="F992" s="8"/>
    </row>
    <row r="993" spans="1:6" ht="14.25">
      <c r="A993" s="15"/>
      <c r="B993" s="8"/>
      <c r="C993" s="8"/>
      <c r="D993" s="8"/>
      <c r="E993" s="14"/>
      <c r="F993" s="8"/>
    </row>
    <row r="994" spans="1:6" ht="14.25">
      <c r="A994" s="15"/>
      <c r="B994" s="8"/>
      <c r="C994" s="8"/>
      <c r="D994" s="8"/>
      <c r="E994" s="14"/>
      <c r="F994" s="8"/>
    </row>
    <row r="995" spans="1:6" ht="14.25">
      <c r="A995" s="15"/>
      <c r="B995" s="8"/>
      <c r="C995" s="8"/>
      <c r="D995" s="8"/>
      <c r="E995" s="14"/>
      <c r="F995" s="8"/>
    </row>
    <row r="996" spans="1:6" ht="14.25">
      <c r="A996" s="15"/>
      <c r="B996" s="8"/>
      <c r="C996" s="8"/>
      <c r="D996" s="8"/>
      <c r="E996" s="14"/>
      <c r="F996" s="8"/>
    </row>
    <row r="997" spans="1:6" ht="14.25">
      <c r="A997" s="15"/>
      <c r="B997" s="8"/>
      <c r="C997" s="8"/>
      <c r="D997" s="8"/>
      <c r="E997" s="14"/>
      <c r="F997" s="8"/>
    </row>
    <row r="998" spans="1:6" ht="14.25">
      <c r="A998" s="15"/>
      <c r="B998" s="8"/>
      <c r="C998" s="8"/>
      <c r="D998" s="8"/>
      <c r="E998" s="14"/>
      <c r="F998" s="8"/>
    </row>
    <row r="999" spans="1:6" ht="14.25">
      <c r="A999" s="15"/>
      <c r="B999" s="8"/>
      <c r="C999" s="8"/>
      <c r="D999" s="8"/>
      <c r="E999" s="14"/>
      <c r="F999" s="8"/>
    </row>
    <row r="1000" spans="1:6" ht="14.25">
      <c r="A1000" s="15"/>
      <c r="B1000" s="8"/>
      <c r="C1000" s="8"/>
      <c r="D1000" s="8"/>
      <c r="E1000" s="14"/>
      <c r="F1000" s="8"/>
    </row>
    <row r="1001" spans="1:6" ht="14.25">
      <c r="A1001" s="15"/>
      <c r="B1001" s="8"/>
      <c r="C1001" s="8"/>
      <c r="D1001" s="8"/>
      <c r="E1001" s="14"/>
      <c r="F1001" s="8"/>
    </row>
  </sheetData>
  <hyperlinks>
    <hyperlink ref="D96"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25"/>
  <sheetViews>
    <sheetView showGridLines="0" workbookViewId="0"/>
  </sheetViews>
  <sheetFormatPr baseColWidth="10" defaultColWidth="12.625" defaultRowHeight="15" customHeight="1"/>
  <cols>
    <col min="1" max="1" width="36.5" customWidth="1"/>
    <col min="2" max="2" width="24.25" customWidth="1"/>
    <col min="3" max="3" width="31.375" customWidth="1"/>
    <col min="4" max="4" width="34" customWidth="1"/>
  </cols>
  <sheetData>
    <row r="1" spans="1:3" ht="14.25">
      <c r="A1" s="45" t="s">
        <v>0</v>
      </c>
      <c r="B1" s="46" t="s">
        <v>57</v>
      </c>
    </row>
    <row r="3" spans="1:3" ht="14.25">
      <c r="A3" s="29" t="s">
        <v>1</v>
      </c>
      <c r="B3" s="47" t="s">
        <v>1751</v>
      </c>
    </row>
    <row r="4" spans="1:3" ht="14.25">
      <c r="A4" s="28" t="s">
        <v>1033</v>
      </c>
      <c r="B4" s="48">
        <v>3500000000</v>
      </c>
    </row>
    <row r="5" spans="1:3" ht="14.25">
      <c r="A5" s="37" t="s">
        <v>169</v>
      </c>
      <c r="B5" s="50">
        <v>1033613976</v>
      </c>
    </row>
    <row r="6" spans="1:3" ht="14.25">
      <c r="A6" s="37" t="s">
        <v>248</v>
      </c>
      <c r="B6" s="50">
        <v>1500000000</v>
      </c>
    </row>
    <row r="7" spans="1:3" ht="14.25">
      <c r="A7" s="37" t="s">
        <v>339</v>
      </c>
      <c r="B7" s="50">
        <v>3896327879</v>
      </c>
    </row>
    <row r="8" spans="1:3" ht="14.25">
      <c r="A8" s="37" t="s">
        <v>58</v>
      </c>
      <c r="B8" s="50">
        <v>1238299313</v>
      </c>
    </row>
    <row r="9" spans="1:3" ht="14.25">
      <c r="A9" s="37" t="s">
        <v>969</v>
      </c>
      <c r="B9" s="50">
        <v>4037375584</v>
      </c>
    </row>
    <row r="10" spans="1:3" ht="14.25">
      <c r="A10" s="37" t="s">
        <v>487</v>
      </c>
      <c r="B10" s="50">
        <v>5840214519</v>
      </c>
    </row>
    <row r="11" spans="1:3" ht="14.25">
      <c r="A11" s="37" t="s">
        <v>740</v>
      </c>
      <c r="B11" s="50">
        <v>2200000000</v>
      </c>
    </row>
    <row r="12" spans="1:3" ht="14.25">
      <c r="A12" s="37" t="s">
        <v>890</v>
      </c>
      <c r="B12" s="50">
        <v>2800000000</v>
      </c>
    </row>
    <row r="13" spans="1:3" ht="14.25">
      <c r="A13" s="37" t="s">
        <v>655</v>
      </c>
      <c r="B13" s="50">
        <v>2000000000</v>
      </c>
    </row>
    <row r="14" spans="1:3" ht="15" customHeight="1">
      <c r="A14" s="41" t="s">
        <v>1722</v>
      </c>
      <c r="B14" s="51">
        <v>28045831271</v>
      </c>
    </row>
    <row r="15" spans="1:3" ht="14.25"/>
    <row r="16" spans="1:3" ht="14.25">
      <c r="A16" s="4" t="s">
        <v>1472</v>
      </c>
      <c r="B16" s="16" t="e">
        <f>C2/B2</f>
        <v>#DIV/0!</v>
      </c>
      <c r="C16" s="16" t="e">
        <f>D2/B2</f>
        <v>#DIV/0!</v>
      </c>
    </row>
    <row r="17" spans="1:3" ht="14.25">
      <c r="A17" s="4" t="s">
        <v>59</v>
      </c>
      <c r="B17" s="16" t="e">
        <f>(C3+C6)/(B3+B6)</f>
        <v>#VALUE!</v>
      </c>
      <c r="C17" s="16" t="e">
        <f>(D3+D6)/(B3+B6)</f>
        <v>#VALUE!</v>
      </c>
    </row>
    <row r="18" spans="1:3" ht="14.25">
      <c r="A18" s="4" t="s">
        <v>249</v>
      </c>
      <c r="B18" s="16">
        <f t="shared" ref="B18:B19" si="0">C4/B4</f>
        <v>0</v>
      </c>
      <c r="C18" s="16">
        <f t="shared" ref="C18:C19" si="1">D4/B4</f>
        <v>0</v>
      </c>
    </row>
    <row r="19" spans="1:3" ht="14.25">
      <c r="A19" s="4" t="s">
        <v>1718</v>
      </c>
      <c r="B19" s="16">
        <f t="shared" si="0"/>
        <v>0</v>
      </c>
      <c r="C19" s="16">
        <f t="shared" si="1"/>
        <v>0</v>
      </c>
    </row>
    <row r="20" spans="1:3" ht="14.25">
      <c r="A20" s="4" t="s">
        <v>970</v>
      </c>
      <c r="B20" s="16">
        <f t="shared" ref="B20:B25" si="2">C7/B7</f>
        <v>0</v>
      </c>
      <c r="C20" s="16">
        <f t="shared" ref="C20:C25" si="3">D7/B7</f>
        <v>0</v>
      </c>
    </row>
    <row r="21" spans="1:3" ht="14.25">
      <c r="A21" s="4" t="s">
        <v>488</v>
      </c>
      <c r="B21" s="16">
        <f t="shared" si="2"/>
        <v>0</v>
      </c>
      <c r="C21" s="16">
        <f t="shared" si="3"/>
        <v>0</v>
      </c>
    </row>
    <row r="22" spans="1:3" ht="14.25">
      <c r="A22" s="4" t="s">
        <v>741</v>
      </c>
      <c r="B22" s="16">
        <f t="shared" si="2"/>
        <v>0</v>
      </c>
      <c r="C22" s="16">
        <f t="shared" si="3"/>
        <v>0</v>
      </c>
    </row>
    <row r="23" spans="1:3" ht="14.25">
      <c r="A23" s="4" t="s">
        <v>891</v>
      </c>
      <c r="B23" s="16">
        <f t="shared" si="2"/>
        <v>0</v>
      </c>
      <c r="C23" s="16">
        <f t="shared" si="3"/>
        <v>0</v>
      </c>
    </row>
    <row r="24" spans="1:3" ht="14.25">
      <c r="A24" s="4" t="s">
        <v>656</v>
      </c>
      <c r="B24" s="16">
        <f t="shared" si="2"/>
        <v>0</v>
      </c>
      <c r="C24" s="16">
        <f t="shared" si="3"/>
        <v>0</v>
      </c>
    </row>
    <row r="25" spans="1:3">
      <c r="A25" s="17"/>
      <c r="B25" s="18">
        <f t="shared" si="2"/>
        <v>0</v>
      </c>
      <c r="C25" s="18">
        <f t="shared" si="3"/>
        <v>0</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0"/>
  <sheetViews>
    <sheetView workbookViewId="0"/>
  </sheetViews>
  <sheetFormatPr baseColWidth="10" defaultColWidth="12.625" defaultRowHeight="15" customHeight="1"/>
  <cols>
    <col min="1" max="1" width="66.75" customWidth="1"/>
    <col min="2" max="2" width="38.125" customWidth="1"/>
    <col min="3" max="3" width="106.125" customWidth="1"/>
    <col min="4" max="4" width="23.5" customWidth="1"/>
    <col min="5" max="13" width="19.125" customWidth="1"/>
  </cols>
  <sheetData>
    <row r="1" spans="1:13">
      <c r="A1" s="45" t="s">
        <v>0</v>
      </c>
      <c r="B1" s="46" t="s">
        <v>57</v>
      </c>
    </row>
    <row r="3" spans="1:13">
      <c r="A3" s="29" t="s">
        <v>1751</v>
      </c>
      <c r="B3" s="30"/>
      <c r="C3" s="30"/>
      <c r="D3" s="29" t="s">
        <v>1</v>
      </c>
      <c r="E3" s="30"/>
      <c r="F3" s="30"/>
      <c r="G3" s="30"/>
      <c r="H3" s="30"/>
      <c r="I3" s="30"/>
      <c r="J3" s="30"/>
      <c r="K3" s="30"/>
      <c r="L3" s="30"/>
      <c r="M3" s="31"/>
    </row>
    <row r="4" spans="1:13">
      <c r="A4" s="29" t="s">
        <v>7</v>
      </c>
      <c r="B4" s="29" t="s">
        <v>10</v>
      </c>
      <c r="C4" s="29" t="s">
        <v>8</v>
      </c>
      <c r="D4" s="28" t="s">
        <v>1033</v>
      </c>
      <c r="E4" s="32" t="s">
        <v>169</v>
      </c>
      <c r="F4" s="32" t="s">
        <v>248</v>
      </c>
      <c r="G4" s="32" t="s">
        <v>339</v>
      </c>
      <c r="H4" s="32" t="s">
        <v>58</v>
      </c>
      <c r="I4" s="32" t="s">
        <v>969</v>
      </c>
      <c r="J4" s="32" t="s">
        <v>487</v>
      </c>
      <c r="K4" s="32" t="s">
        <v>740</v>
      </c>
      <c r="L4" s="32" t="s">
        <v>890</v>
      </c>
      <c r="M4" s="33" t="s">
        <v>655</v>
      </c>
    </row>
    <row r="5" spans="1:13">
      <c r="A5" s="28" t="s">
        <v>343</v>
      </c>
      <c r="B5" s="28" t="s">
        <v>345</v>
      </c>
      <c r="C5" s="28" t="s">
        <v>344</v>
      </c>
      <c r="D5" s="34"/>
      <c r="E5" s="35"/>
      <c r="F5" s="35"/>
      <c r="G5" s="35">
        <v>89243000</v>
      </c>
      <c r="H5" s="35"/>
      <c r="I5" s="35"/>
      <c r="J5" s="35"/>
      <c r="K5" s="35"/>
      <c r="L5" s="35"/>
      <c r="M5" s="36"/>
    </row>
    <row r="6" spans="1:13">
      <c r="A6" s="49"/>
      <c r="B6" s="49"/>
      <c r="C6" s="37" t="s">
        <v>348</v>
      </c>
      <c r="D6" s="38"/>
      <c r="E6" s="39"/>
      <c r="F6" s="39"/>
      <c r="G6" s="39">
        <v>783892480</v>
      </c>
      <c r="H6" s="39"/>
      <c r="I6" s="39"/>
      <c r="J6" s="39"/>
      <c r="K6" s="39"/>
      <c r="L6" s="39"/>
      <c r="M6" s="40"/>
    </row>
    <row r="7" spans="1:13">
      <c r="A7" s="28" t="s">
        <v>996</v>
      </c>
      <c r="B7" s="28" t="s">
        <v>997</v>
      </c>
      <c r="C7" s="28" t="s">
        <v>268</v>
      </c>
      <c r="D7" s="34"/>
      <c r="E7" s="35"/>
      <c r="F7" s="35"/>
      <c r="G7" s="35"/>
      <c r="H7" s="35"/>
      <c r="I7" s="35">
        <v>750400000</v>
      </c>
      <c r="J7" s="35"/>
      <c r="K7" s="35"/>
      <c r="L7" s="35"/>
      <c r="M7" s="36"/>
    </row>
    <row r="8" spans="1:13">
      <c r="A8" s="49"/>
      <c r="B8" s="49"/>
      <c r="C8" s="37" t="s">
        <v>276</v>
      </c>
      <c r="D8" s="38"/>
      <c r="E8" s="39"/>
      <c r="F8" s="39"/>
      <c r="G8" s="39"/>
      <c r="H8" s="39"/>
      <c r="I8" s="39">
        <v>198624000</v>
      </c>
      <c r="J8" s="39"/>
      <c r="K8" s="39"/>
      <c r="L8" s="39"/>
      <c r="M8" s="40"/>
    </row>
    <row r="9" spans="1:13">
      <c r="A9" s="28" t="s">
        <v>936</v>
      </c>
      <c r="B9" s="28" t="s">
        <v>937</v>
      </c>
      <c r="C9" s="28" t="s">
        <v>268</v>
      </c>
      <c r="D9" s="34"/>
      <c r="E9" s="35"/>
      <c r="F9" s="35"/>
      <c r="G9" s="35"/>
      <c r="H9" s="35"/>
      <c r="I9" s="35"/>
      <c r="J9" s="35"/>
      <c r="K9" s="35"/>
      <c r="L9" s="35">
        <v>713512590</v>
      </c>
      <c r="M9" s="36"/>
    </row>
    <row r="10" spans="1:13">
      <c r="A10" s="28" t="s">
        <v>744</v>
      </c>
      <c r="B10" s="28" t="s">
        <v>745</v>
      </c>
      <c r="C10" s="28" t="s">
        <v>755</v>
      </c>
      <c r="D10" s="34"/>
      <c r="E10" s="35"/>
      <c r="F10" s="35"/>
      <c r="G10" s="35"/>
      <c r="H10" s="35"/>
      <c r="I10" s="35"/>
      <c r="J10" s="35"/>
      <c r="K10" s="35">
        <v>42000000</v>
      </c>
      <c r="L10" s="35"/>
      <c r="M10" s="36"/>
    </row>
    <row r="11" spans="1:13">
      <c r="A11" s="49"/>
      <c r="B11" s="49"/>
      <c r="C11" s="37" t="s">
        <v>276</v>
      </c>
      <c r="D11" s="38"/>
      <c r="E11" s="39"/>
      <c r="F11" s="39"/>
      <c r="G11" s="39"/>
      <c r="H11" s="39"/>
      <c r="I11" s="39"/>
      <c r="J11" s="39"/>
      <c r="K11" s="39">
        <v>163235000</v>
      </c>
      <c r="L11" s="39"/>
      <c r="M11" s="40"/>
    </row>
    <row r="12" spans="1:13">
      <c r="A12" s="28" t="s">
        <v>973</v>
      </c>
      <c r="B12" s="28" t="s">
        <v>974</v>
      </c>
      <c r="C12" s="28" t="s">
        <v>660</v>
      </c>
      <c r="D12" s="34"/>
      <c r="E12" s="35"/>
      <c r="F12" s="35"/>
      <c r="G12" s="35"/>
      <c r="H12" s="35"/>
      <c r="I12" s="35">
        <v>278643200</v>
      </c>
      <c r="J12" s="35"/>
      <c r="K12" s="35"/>
      <c r="L12" s="35"/>
      <c r="M12" s="36"/>
    </row>
    <row r="13" spans="1:13">
      <c r="A13" s="49"/>
      <c r="B13" s="49"/>
      <c r="C13" s="37" t="s">
        <v>680</v>
      </c>
      <c r="D13" s="38"/>
      <c r="E13" s="39"/>
      <c r="F13" s="39"/>
      <c r="G13" s="39"/>
      <c r="H13" s="39"/>
      <c r="I13" s="39">
        <v>2054041184</v>
      </c>
      <c r="J13" s="39"/>
      <c r="K13" s="39"/>
      <c r="L13" s="39"/>
      <c r="M13" s="40"/>
    </row>
    <row r="14" spans="1:13">
      <c r="A14" s="28" t="s">
        <v>894</v>
      </c>
      <c r="B14" s="28" t="s">
        <v>895</v>
      </c>
      <c r="C14" s="28" t="s">
        <v>680</v>
      </c>
      <c r="D14" s="34"/>
      <c r="E14" s="35"/>
      <c r="F14" s="35"/>
      <c r="G14" s="35"/>
      <c r="H14" s="35"/>
      <c r="I14" s="35"/>
      <c r="J14" s="35"/>
      <c r="K14" s="35"/>
      <c r="L14" s="35">
        <v>2086487410</v>
      </c>
      <c r="M14" s="36"/>
    </row>
    <row r="15" spans="1:13">
      <c r="A15" s="28" t="s">
        <v>991</v>
      </c>
      <c r="B15" s="28" t="s">
        <v>992</v>
      </c>
      <c r="C15" s="28" t="s">
        <v>660</v>
      </c>
      <c r="D15" s="34"/>
      <c r="E15" s="35"/>
      <c r="F15" s="35"/>
      <c r="G15" s="35"/>
      <c r="H15" s="35"/>
      <c r="I15" s="35">
        <v>455507200</v>
      </c>
      <c r="J15" s="35"/>
      <c r="K15" s="35"/>
      <c r="L15" s="35"/>
      <c r="M15" s="36"/>
    </row>
    <row r="16" spans="1:13">
      <c r="A16" s="49"/>
      <c r="B16" s="49"/>
      <c r="C16" s="37" t="s">
        <v>1004</v>
      </c>
      <c r="D16" s="38"/>
      <c r="E16" s="39"/>
      <c r="F16" s="39"/>
      <c r="G16" s="39"/>
      <c r="H16" s="39"/>
      <c r="I16" s="39">
        <v>300160000</v>
      </c>
      <c r="J16" s="39"/>
      <c r="K16" s="39"/>
      <c r="L16" s="39"/>
      <c r="M16" s="40"/>
    </row>
    <row r="17" spans="1:13">
      <c r="A17" s="28" t="s">
        <v>546</v>
      </c>
      <c r="B17" s="28" t="s">
        <v>548</v>
      </c>
      <c r="C17" s="28" t="s">
        <v>547</v>
      </c>
      <c r="D17" s="34"/>
      <c r="E17" s="35"/>
      <c r="F17" s="35"/>
      <c r="G17" s="35"/>
      <c r="H17" s="35"/>
      <c r="I17" s="35"/>
      <c r="J17" s="35">
        <v>136358400</v>
      </c>
      <c r="K17" s="35"/>
      <c r="L17" s="35"/>
      <c r="M17" s="36"/>
    </row>
    <row r="18" spans="1:13">
      <c r="A18" s="49"/>
      <c r="B18" s="49"/>
      <c r="C18" s="37" t="s">
        <v>551</v>
      </c>
      <c r="D18" s="38"/>
      <c r="E18" s="39"/>
      <c r="F18" s="39"/>
      <c r="G18" s="39"/>
      <c r="H18" s="39"/>
      <c r="I18" s="39"/>
      <c r="J18" s="39">
        <v>662821595</v>
      </c>
      <c r="K18" s="39"/>
      <c r="L18" s="39"/>
      <c r="M18" s="40"/>
    </row>
    <row r="19" spans="1:13">
      <c r="A19" s="28" t="s">
        <v>690</v>
      </c>
      <c r="B19" s="28" t="s">
        <v>692</v>
      </c>
      <c r="C19" s="28" t="s">
        <v>708</v>
      </c>
      <c r="D19" s="34"/>
      <c r="E19" s="35"/>
      <c r="F19" s="35"/>
      <c r="G19" s="35"/>
      <c r="H19" s="35"/>
      <c r="I19" s="35"/>
      <c r="J19" s="35"/>
      <c r="K19" s="35"/>
      <c r="L19" s="35"/>
      <c r="M19" s="36">
        <v>240000000</v>
      </c>
    </row>
    <row r="20" spans="1:13">
      <c r="A20" s="49"/>
      <c r="B20" s="49"/>
      <c r="C20" s="37" t="s">
        <v>698</v>
      </c>
      <c r="D20" s="38"/>
      <c r="E20" s="39"/>
      <c r="F20" s="39"/>
      <c r="G20" s="39"/>
      <c r="H20" s="39"/>
      <c r="I20" s="39"/>
      <c r="J20" s="39"/>
      <c r="K20" s="39"/>
      <c r="L20" s="39"/>
      <c r="M20" s="40">
        <v>800000000</v>
      </c>
    </row>
    <row r="21" spans="1:13">
      <c r="A21" s="49"/>
      <c r="B21" s="49"/>
      <c r="C21" s="37" t="s">
        <v>691</v>
      </c>
      <c r="D21" s="38"/>
      <c r="E21" s="39"/>
      <c r="F21" s="39"/>
      <c r="G21" s="39"/>
      <c r="H21" s="39"/>
      <c r="I21" s="39"/>
      <c r="J21" s="39"/>
      <c r="K21" s="39"/>
      <c r="L21" s="39"/>
      <c r="M21" s="40">
        <v>160000000</v>
      </c>
    </row>
    <row r="22" spans="1:13">
      <c r="A22" s="28" t="s">
        <v>79</v>
      </c>
      <c r="B22" s="28" t="s">
        <v>81</v>
      </c>
      <c r="C22" s="28" t="s">
        <v>95</v>
      </c>
      <c r="D22" s="34"/>
      <c r="E22" s="35"/>
      <c r="F22" s="35"/>
      <c r="G22" s="35"/>
      <c r="H22" s="35">
        <v>300163229</v>
      </c>
      <c r="I22" s="35"/>
      <c r="J22" s="35"/>
      <c r="K22" s="35"/>
      <c r="L22" s="35"/>
      <c r="M22" s="36"/>
    </row>
    <row r="23" spans="1:13">
      <c r="A23" s="49"/>
      <c r="B23" s="49"/>
      <c r="C23" s="37" t="s">
        <v>80</v>
      </c>
      <c r="D23" s="38"/>
      <c r="E23" s="39"/>
      <c r="F23" s="39"/>
      <c r="G23" s="39"/>
      <c r="H23" s="39">
        <v>200957456</v>
      </c>
      <c r="I23" s="39"/>
      <c r="J23" s="39"/>
      <c r="K23" s="39"/>
      <c r="L23" s="39"/>
      <c r="M23" s="40"/>
    </row>
    <row r="24" spans="1:13">
      <c r="A24" s="28" t="s">
        <v>212</v>
      </c>
      <c r="B24" s="28" t="s">
        <v>214</v>
      </c>
      <c r="C24" s="28" t="s">
        <v>213</v>
      </c>
      <c r="D24" s="34"/>
      <c r="E24" s="35">
        <v>267293517</v>
      </c>
      <c r="F24" s="35"/>
      <c r="G24" s="35"/>
      <c r="H24" s="35"/>
      <c r="I24" s="35"/>
      <c r="J24" s="35"/>
      <c r="K24" s="35"/>
      <c r="L24" s="35"/>
      <c r="M24" s="36"/>
    </row>
    <row r="25" spans="1:13">
      <c r="A25" s="49"/>
      <c r="B25" s="49"/>
      <c r="C25" s="37" t="s">
        <v>221</v>
      </c>
      <c r="D25" s="38"/>
      <c r="E25" s="39">
        <v>202145959</v>
      </c>
      <c r="F25" s="39"/>
      <c r="G25" s="39"/>
      <c r="H25" s="39"/>
      <c r="I25" s="39"/>
      <c r="J25" s="39"/>
      <c r="K25" s="39"/>
      <c r="L25" s="39"/>
      <c r="M25" s="40"/>
    </row>
    <row r="26" spans="1:13">
      <c r="A26" s="28" t="s">
        <v>805</v>
      </c>
      <c r="B26" s="28" t="s">
        <v>806</v>
      </c>
      <c r="C26" s="28" t="s">
        <v>759</v>
      </c>
      <c r="D26" s="34"/>
      <c r="E26" s="35"/>
      <c r="F26" s="35"/>
      <c r="G26" s="35"/>
      <c r="H26" s="35"/>
      <c r="I26" s="35"/>
      <c r="J26" s="35"/>
      <c r="K26" s="35">
        <v>35000000</v>
      </c>
      <c r="L26" s="35"/>
      <c r="M26" s="36"/>
    </row>
    <row r="27" spans="1:13">
      <c r="A27" s="49"/>
      <c r="B27" s="49"/>
      <c r="C27" s="37" t="s">
        <v>763</v>
      </c>
      <c r="D27" s="38"/>
      <c r="E27" s="39"/>
      <c r="F27" s="39"/>
      <c r="G27" s="39"/>
      <c r="H27" s="39"/>
      <c r="I27" s="39"/>
      <c r="J27" s="39"/>
      <c r="K27" s="39">
        <v>282000000</v>
      </c>
      <c r="L27" s="39"/>
      <c r="M27" s="40"/>
    </row>
    <row r="28" spans="1:13">
      <c r="A28" s="28" t="s">
        <v>758</v>
      </c>
      <c r="B28" s="28" t="s">
        <v>760</v>
      </c>
      <c r="C28" s="28" t="s">
        <v>759</v>
      </c>
      <c r="D28" s="34"/>
      <c r="E28" s="35"/>
      <c r="F28" s="35"/>
      <c r="G28" s="35"/>
      <c r="H28" s="35"/>
      <c r="I28" s="35"/>
      <c r="J28" s="35"/>
      <c r="K28" s="35">
        <v>63000000</v>
      </c>
      <c r="L28" s="35"/>
      <c r="M28" s="36"/>
    </row>
    <row r="29" spans="1:13">
      <c r="A29" s="49"/>
      <c r="B29" s="49"/>
      <c r="C29" s="37" t="s">
        <v>763</v>
      </c>
      <c r="D29" s="38"/>
      <c r="E29" s="39"/>
      <c r="F29" s="39"/>
      <c r="G29" s="39"/>
      <c r="H29" s="39"/>
      <c r="I29" s="39"/>
      <c r="J29" s="39"/>
      <c r="K29" s="39">
        <v>231235000</v>
      </c>
      <c r="L29" s="39"/>
      <c r="M29" s="40"/>
    </row>
    <row r="30" spans="1:13">
      <c r="A30" s="28" t="s">
        <v>826</v>
      </c>
      <c r="B30" s="28" t="s">
        <v>760</v>
      </c>
      <c r="C30" s="28" t="s">
        <v>827</v>
      </c>
      <c r="D30" s="34"/>
      <c r="E30" s="35"/>
      <c r="F30" s="35"/>
      <c r="G30" s="35"/>
      <c r="H30" s="35"/>
      <c r="I30" s="35"/>
      <c r="J30" s="35"/>
      <c r="K30" s="35">
        <v>166950000</v>
      </c>
      <c r="L30" s="35"/>
      <c r="M30" s="36"/>
    </row>
    <row r="31" spans="1:13">
      <c r="A31" s="49"/>
      <c r="B31" s="49"/>
      <c r="C31" s="37" t="s">
        <v>763</v>
      </c>
      <c r="D31" s="38"/>
      <c r="E31" s="39"/>
      <c r="F31" s="39"/>
      <c r="G31" s="39"/>
      <c r="H31" s="39"/>
      <c r="I31" s="39"/>
      <c r="J31" s="39"/>
      <c r="K31" s="39">
        <v>425719620</v>
      </c>
      <c r="L31" s="39"/>
      <c r="M31" s="40"/>
    </row>
    <row r="32" spans="1:13">
      <c r="A32" s="28" t="s">
        <v>1068</v>
      </c>
      <c r="B32" s="28" t="s">
        <v>1070</v>
      </c>
      <c r="C32" s="28" t="s">
        <v>1137</v>
      </c>
      <c r="D32" s="34">
        <v>287832371</v>
      </c>
      <c r="E32" s="35"/>
      <c r="F32" s="35"/>
      <c r="G32" s="35"/>
      <c r="H32" s="35"/>
      <c r="I32" s="35"/>
      <c r="J32" s="35"/>
      <c r="K32" s="35"/>
      <c r="L32" s="35"/>
      <c r="M32" s="36"/>
    </row>
    <row r="33" spans="1:13">
      <c r="A33" s="49"/>
      <c r="B33" s="49"/>
      <c r="C33" s="37" t="s">
        <v>1069</v>
      </c>
      <c r="D33" s="38">
        <v>803078124</v>
      </c>
      <c r="E33" s="39"/>
      <c r="F33" s="39"/>
      <c r="G33" s="39"/>
      <c r="H33" s="39"/>
      <c r="I33" s="39"/>
      <c r="J33" s="39"/>
      <c r="K33" s="39"/>
      <c r="L33" s="39"/>
      <c r="M33" s="40"/>
    </row>
    <row r="34" spans="1:13">
      <c r="A34" s="28" t="s">
        <v>372</v>
      </c>
      <c r="B34" s="28" t="s">
        <v>374</v>
      </c>
      <c r="C34" s="28" t="s">
        <v>373</v>
      </c>
      <c r="D34" s="34"/>
      <c r="E34" s="35"/>
      <c r="F34" s="35"/>
      <c r="G34" s="35">
        <v>314900000</v>
      </c>
      <c r="H34" s="35"/>
      <c r="I34" s="35"/>
      <c r="J34" s="35"/>
      <c r="K34" s="35"/>
      <c r="L34" s="35"/>
      <c r="M34" s="36"/>
    </row>
    <row r="35" spans="1:13">
      <c r="A35" s="49"/>
      <c r="B35" s="49"/>
      <c r="C35" s="37" t="s">
        <v>452</v>
      </c>
      <c r="D35" s="38"/>
      <c r="E35" s="39"/>
      <c r="F35" s="39"/>
      <c r="G35" s="39">
        <v>3400000</v>
      </c>
      <c r="H35" s="39"/>
      <c r="I35" s="39"/>
      <c r="J35" s="39"/>
      <c r="K35" s="39"/>
      <c r="L35" s="39"/>
      <c r="M35" s="40"/>
    </row>
    <row r="36" spans="1:13">
      <c r="A36" s="28" t="s">
        <v>358</v>
      </c>
      <c r="B36" s="28" t="s">
        <v>360</v>
      </c>
      <c r="C36" s="28" t="s">
        <v>381</v>
      </c>
      <c r="D36" s="34"/>
      <c r="E36" s="35"/>
      <c r="F36" s="35"/>
      <c r="G36" s="35">
        <v>582828732</v>
      </c>
      <c r="H36" s="35"/>
      <c r="I36" s="35"/>
      <c r="J36" s="35"/>
      <c r="K36" s="35"/>
      <c r="L36" s="35"/>
      <c r="M36" s="36"/>
    </row>
    <row r="37" spans="1:13">
      <c r="A37" s="49"/>
      <c r="B37" s="49"/>
      <c r="C37" s="37" t="s">
        <v>359</v>
      </c>
      <c r="D37" s="38"/>
      <c r="E37" s="39"/>
      <c r="F37" s="39"/>
      <c r="G37" s="39">
        <v>2122063667</v>
      </c>
      <c r="H37" s="39"/>
      <c r="I37" s="39"/>
      <c r="J37" s="39"/>
      <c r="K37" s="39"/>
      <c r="L37" s="39"/>
      <c r="M37" s="40"/>
    </row>
    <row r="38" spans="1:13">
      <c r="A38" s="28" t="s">
        <v>778</v>
      </c>
      <c r="B38" s="28" t="s">
        <v>745</v>
      </c>
      <c r="C38" s="28" t="s">
        <v>755</v>
      </c>
      <c r="D38" s="34"/>
      <c r="E38" s="35"/>
      <c r="F38" s="35"/>
      <c r="G38" s="35"/>
      <c r="H38" s="35"/>
      <c r="I38" s="35"/>
      <c r="J38" s="35"/>
      <c r="K38" s="35">
        <v>99455000</v>
      </c>
      <c r="L38" s="35"/>
      <c r="M38" s="36"/>
    </row>
    <row r="39" spans="1:13">
      <c r="A39" s="49"/>
      <c r="B39" s="49"/>
      <c r="C39" s="37" t="s">
        <v>268</v>
      </c>
      <c r="D39" s="38"/>
      <c r="E39" s="39"/>
      <c r="F39" s="39"/>
      <c r="G39" s="39"/>
      <c r="H39" s="39"/>
      <c r="I39" s="39"/>
      <c r="J39" s="39"/>
      <c r="K39" s="39">
        <v>338960160</v>
      </c>
      <c r="L39" s="39"/>
      <c r="M39" s="40"/>
    </row>
    <row r="40" spans="1:13">
      <c r="A40" s="28" t="s">
        <v>267</v>
      </c>
      <c r="B40" s="28" t="s">
        <v>269</v>
      </c>
      <c r="C40" s="28" t="s">
        <v>268</v>
      </c>
      <c r="D40" s="34"/>
      <c r="E40" s="35"/>
      <c r="F40" s="35">
        <v>110604000</v>
      </c>
      <c r="G40" s="35"/>
      <c r="H40" s="35"/>
      <c r="I40" s="35"/>
      <c r="J40" s="35"/>
      <c r="K40" s="35"/>
      <c r="L40" s="35"/>
      <c r="M40" s="36"/>
    </row>
    <row r="41" spans="1:13">
      <c r="A41" s="49"/>
      <c r="B41" s="49"/>
      <c r="C41" s="37" t="s">
        <v>276</v>
      </c>
      <c r="D41" s="38"/>
      <c r="E41" s="39"/>
      <c r="F41" s="39">
        <v>1280793005</v>
      </c>
      <c r="G41" s="39"/>
      <c r="H41" s="39"/>
      <c r="I41" s="39"/>
      <c r="J41" s="39"/>
      <c r="K41" s="39"/>
      <c r="L41" s="39"/>
      <c r="M41" s="40"/>
    </row>
    <row r="42" spans="1:13">
      <c r="A42" s="28" t="s">
        <v>491</v>
      </c>
      <c r="B42" s="28" t="s">
        <v>493</v>
      </c>
      <c r="C42" s="28" t="s">
        <v>492</v>
      </c>
      <c r="D42" s="34"/>
      <c r="E42" s="35"/>
      <c r="F42" s="35"/>
      <c r="G42" s="35"/>
      <c r="H42" s="35"/>
      <c r="I42" s="35"/>
      <c r="J42" s="35">
        <v>5041034524</v>
      </c>
      <c r="K42" s="35"/>
      <c r="L42" s="35"/>
      <c r="M42" s="36"/>
    </row>
    <row r="43" spans="1:13">
      <c r="A43" s="28" t="s">
        <v>63</v>
      </c>
      <c r="B43" s="28" t="s">
        <v>1038</v>
      </c>
      <c r="C43" s="28" t="s">
        <v>1049</v>
      </c>
      <c r="D43" s="34">
        <v>914259778</v>
      </c>
      <c r="E43" s="35"/>
      <c r="F43" s="35"/>
      <c r="G43" s="35"/>
      <c r="H43" s="35"/>
      <c r="I43" s="35"/>
      <c r="J43" s="35"/>
      <c r="K43" s="35"/>
      <c r="L43" s="35"/>
      <c r="M43" s="36"/>
    </row>
    <row r="44" spans="1:13">
      <c r="A44" s="49"/>
      <c r="B44" s="49"/>
      <c r="C44" s="37" t="s">
        <v>1037</v>
      </c>
      <c r="D44" s="38">
        <v>1494829727</v>
      </c>
      <c r="E44" s="39"/>
      <c r="F44" s="39"/>
      <c r="G44" s="39"/>
      <c r="H44" s="39"/>
      <c r="I44" s="39"/>
      <c r="J44" s="39"/>
      <c r="K44" s="39"/>
      <c r="L44" s="39"/>
      <c r="M44" s="40"/>
    </row>
    <row r="45" spans="1:13">
      <c r="A45" s="49"/>
      <c r="B45" s="28" t="s">
        <v>66</v>
      </c>
      <c r="C45" s="28" t="s">
        <v>64</v>
      </c>
      <c r="D45" s="34"/>
      <c r="E45" s="35"/>
      <c r="F45" s="35"/>
      <c r="G45" s="35"/>
      <c r="H45" s="35">
        <v>737178628</v>
      </c>
      <c r="I45" s="35"/>
      <c r="J45" s="35"/>
      <c r="K45" s="35"/>
      <c r="L45" s="35"/>
      <c r="M45" s="36"/>
    </row>
    <row r="46" spans="1:13">
      <c r="A46" s="28" t="s">
        <v>252</v>
      </c>
      <c r="B46" s="28" t="s">
        <v>254</v>
      </c>
      <c r="C46" s="28" t="s">
        <v>253</v>
      </c>
      <c r="D46" s="34"/>
      <c r="E46" s="35"/>
      <c r="F46" s="35">
        <v>50000000</v>
      </c>
      <c r="G46" s="35"/>
      <c r="H46" s="35"/>
      <c r="I46" s="35"/>
      <c r="J46" s="35"/>
      <c r="K46" s="35"/>
      <c r="L46" s="35"/>
      <c r="M46" s="36"/>
    </row>
    <row r="47" spans="1:13">
      <c r="A47" s="49"/>
      <c r="B47" s="49"/>
      <c r="C47" s="37" t="s">
        <v>261</v>
      </c>
      <c r="D47" s="38"/>
      <c r="E47" s="39"/>
      <c r="F47" s="39">
        <v>58602995</v>
      </c>
      <c r="G47" s="39"/>
      <c r="H47" s="39"/>
      <c r="I47" s="39"/>
      <c r="J47" s="39"/>
      <c r="K47" s="39"/>
      <c r="L47" s="39"/>
      <c r="M47" s="40"/>
    </row>
    <row r="48" spans="1:13">
      <c r="A48" s="28" t="s">
        <v>848</v>
      </c>
      <c r="B48" s="28" t="s">
        <v>850</v>
      </c>
      <c r="C48" s="28" t="s">
        <v>860</v>
      </c>
      <c r="D48" s="34"/>
      <c r="E48" s="35"/>
      <c r="F48" s="35"/>
      <c r="G48" s="35"/>
      <c r="H48" s="35"/>
      <c r="I48" s="35"/>
      <c r="J48" s="35"/>
      <c r="K48" s="35">
        <v>146945220</v>
      </c>
      <c r="L48" s="35"/>
      <c r="M48" s="36"/>
    </row>
    <row r="49" spans="1:13">
      <c r="A49" s="49"/>
      <c r="B49" s="49"/>
      <c r="C49" s="37" t="s">
        <v>849</v>
      </c>
      <c r="D49" s="38"/>
      <c r="E49" s="39"/>
      <c r="F49" s="39"/>
      <c r="G49" s="39"/>
      <c r="H49" s="39"/>
      <c r="I49" s="39"/>
      <c r="J49" s="39"/>
      <c r="K49" s="39">
        <v>205500000</v>
      </c>
      <c r="L49" s="39"/>
      <c r="M49" s="40"/>
    </row>
    <row r="50" spans="1:13">
      <c r="A50" s="28" t="s">
        <v>228</v>
      </c>
      <c r="B50" s="28" t="s">
        <v>66</v>
      </c>
      <c r="C50" s="28" t="s">
        <v>229</v>
      </c>
      <c r="D50" s="34"/>
      <c r="E50" s="35">
        <v>192509986</v>
      </c>
      <c r="F50" s="35"/>
      <c r="G50" s="35"/>
      <c r="H50" s="35"/>
      <c r="I50" s="35"/>
      <c r="J50" s="35"/>
      <c r="K50" s="35"/>
      <c r="L50" s="35"/>
      <c r="M50" s="36"/>
    </row>
    <row r="51" spans="1:13">
      <c r="A51" s="28" t="s">
        <v>659</v>
      </c>
      <c r="B51" s="28" t="s">
        <v>661</v>
      </c>
      <c r="C51" s="28" t="s">
        <v>660</v>
      </c>
      <c r="D51" s="34"/>
      <c r="E51" s="35"/>
      <c r="F51" s="35"/>
      <c r="G51" s="35"/>
      <c r="H51" s="35"/>
      <c r="I51" s="35"/>
      <c r="J51" s="35"/>
      <c r="K51" s="35"/>
      <c r="L51" s="35"/>
      <c r="M51" s="36">
        <v>320000000</v>
      </c>
    </row>
    <row r="52" spans="1:13">
      <c r="A52" s="49"/>
      <c r="B52" s="49"/>
      <c r="C52" s="37" t="s">
        <v>680</v>
      </c>
      <c r="D52" s="38"/>
      <c r="E52" s="39"/>
      <c r="F52" s="39"/>
      <c r="G52" s="39"/>
      <c r="H52" s="39"/>
      <c r="I52" s="39"/>
      <c r="J52" s="39"/>
      <c r="K52" s="39"/>
      <c r="L52" s="39"/>
      <c r="M52" s="40">
        <v>320000000</v>
      </c>
    </row>
    <row r="53" spans="1:13">
      <c r="A53" s="49"/>
      <c r="B53" s="49"/>
      <c r="C53" s="37" t="s">
        <v>492</v>
      </c>
      <c r="D53" s="38"/>
      <c r="E53" s="39"/>
      <c r="F53" s="39"/>
      <c r="G53" s="39"/>
      <c r="H53" s="39"/>
      <c r="I53" s="39"/>
      <c r="J53" s="39"/>
      <c r="K53" s="39"/>
      <c r="L53" s="39"/>
      <c r="M53" s="40">
        <v>160000000</v>
      </c>
    </row>
    <row r="54" spans="1:13">
      <c r="A54" s="28" t="s">
        <v>172</v>
      </c>
      <c r="B54" s="28" t="s">
        <v>174</v>
      </c>
      <c r="C54" s="28" t="s">
        <v>173</v>
      </c>
      <c r="D54" s="34"/>
      <c r="E54" s="35">
        <v>178265504</v>
      </c>
      <c r="F54" s="35"/>
      <c r="G54" s="35"/>
      <c r="H54" s="35"/>
      <c r="I54" s="35"/>
      <c r="J54" s="35"/>
      <c r="K54" s="35"/>
      <c r="L54" s="35"/>
      <c r="M54" s="36"/>
    </row>
    <row r="55" spans="1:13">
      <c r="A55" s="52"/>
      <c r="B55" s="52"/>
      <c r="C55" s="53" t="s">
        <v>184</v>
      </c>
      <c r="D55" s="54"/>
      <c r="E55" s="55">
        <v>193399010</v>
      </c>
      <c r="F55" s="55"/>
      <c r="G55" s="55"/>
      <c r="H55" s="55"/>
      <c r="I55" s="55"/>
      <c r="J55" s="55"/>
      <c r="K55" s="55"/>
      <c r="L55" s="55"/>
      <c r="M55" s="56"/>
    </row>
    <row r="56" spans="1:13">
      <c r="D56" s="10"/>
    </row>
    <row r="57" spans="1:13">
      <c r="D57" s="10"/>
    </row>
    <row r="58" spans="1:13">
      <c r="A58" s="45" t="s">
        <v>0</v>
      </c>
      <c r="B58" s="46" t="s">
        <v>57</v>
      </c>
      <c r="D58" s="10"/>
    </row>
    <row r="59" spans="1:13">
      <c r="D59" s="10"/>
    </row>
    <row r="60" spans="1:13">
      <c r="A60" s="28"/>
      <c r="B60" s="30"/>
      <c r="C60" s="30"/>
      <c r="D60" s="29" t="s">
        <v>1</v>
      </c>
      <c r="E60" s="30"/>
      <c r="F60" s="30"/>
      <c r="G60" s="30"/>
      <c r="H60" s="30"/>
      <c r="I60" s="30"/>
      <c r="J60" s="30"/>
      <c r="K60" s="30"/>
      <c r="L60" s="30"/>
      <c r="M60" s="31"/>
    </row>
    <row r="61" spans="1:13">
      <c r="A61" s="29" t="s">
        <v>7</v>
      </c>
      <c r="B61" s="29" t="s">
        <v>10</v>
      </c>
      <c r="C61" s="29" t="s">
        <v>8</v>
      </c>
      <c r="D61" s="28" t="s">
        <v>1033</v>
      </c>
      <c r="E61" s="32" t="s">
        <v>169</v>
      </c>
      <c r="F61" s="32" t="s">
        <v>248</v>
      </c>
      <c r="G61" s="32" t="s">
        <v>339</v>
      </c>
      <c r="H61" s="32" t="s">
        <v>58</v>
      </c>
      <c r="I61" s="32" t="s">
        <v>969</v>
      </c>
      <c r="J61" s="32" t="s">
        <v>487</v>
      </c>
      <c r="K61" s="32" t="s">
        <v>740</v>
      </c>
      <c r="L61" s="32" t="s">
        <v>890</v>
      </c>
      <c r="M61" s="33" t="s">
        <v>655</v>
      </c>
    </row>
    <row r="62" spans="1:13">
      <c r="A62" s="28" t="s">
        <v>343</v>
      </c>
      <c r="B62" s="28" t="s">
        <v>345</v>
      </c>
      <c r="C62" s="28" t="s">
        <v>344</v>
      </c>
      <c r="D62" s="28"/>
      <c r="E62" s="30"/>
      <c r="F62" s="30"/>
      <c r="G62" s="30"/>
      <c r="H62" s="30"/>
      <c r="I62" s="30"/>
      <c r="J62" s="30"/>
      <c r="K62" s="30"/>
      <c r="L62" s="30"/>
      <c r="M62" s="31"/>
    </row>
    <row r="63" spans="1:13">
      <c r="A63" s="49"/>
      <c r="B63" s="49"/>
      <c r="C63" s="37" t="s">
        <v>348</v>
      </c>
      <c r="D63" s="49"/>
      <c r="E63" s="124"/>
      <c r="F63" s="124"/>
      <c r="G63" s="124"/>
      <c r="H63" s="124"/>
      <c r="I63" s="124"/>
      <c r="J63" s="124"/>
      <c r="K63" s="124"/>
      <c r="L63" s="124"/>
      <c r="M63" s="125"/>
    </row>
    <row r="64" spans="1:13">
      <c r="A64" s="28" t="s">
        <v>996</v>
      </c>
      <c r="B64" s="28" t="s">
        <v>997</v>
      </c>
      <c r="C64" s="28" t="s">
        <v>268</v>
      </c>
      <c r="D64" s="49"/>
      <c r="E64" s="124"/>
      <c r="F64" s="124"/>
      <c r="G64" s="124"/>
      <c r="H64" s="124"/>
      <c r="I64" s="124"/>
      <c r="J64" s="124"/>
      <c r="K64" s="124"/>
      <c r="L64" s="124"/>
      <c r="M64" s="125"/>
    </row>
    <row r="65" spans="1:13">
      <c r="A65" s="49"/>
      <c r="B65" s="49"/>
      <c r="C65" s="37" t="s">
        <v>276</v>
      </c>
      <c r="D65" s="49"/>
      <c r="E65" s="124"/>
      <c r="F65" s="124"/>
      <c r="G65" s="124"/>
      <c r="H65" s="124"/>
      <c r="I65" s="124"/>
      <c r="J65" s="124"/>
      <c r="K65" s="124"/>
      <c r="L65" s="124"/>
      <c r="M65" s="125"/>
    </row>
    <row r="66" spans="1:13">
      <c r="A66" s="28" t="s">
        <v>936</v>
      </c>
      <c r="B66" s="28" t="s">
        <v>937</v>
      </c>
      <c r="C66" s="28" t="s">
        <v>268</v>
      </c>
      <c r="D66" s="49"/>
      <c r="E66" s="124"/>
      <c r="F66" s="124"/>
      <c r="G66" s="124"/>
      <c r="H66" s="124"/>
      <c r="I66" s="124"/>
      <c r="J66" s="124"/>
      <c r="K66" s="124"/>
      <c r="L66" s="124"/>
      <c r="M66" s="125"/>
    </row>
    <row r="67" spans="1:13">
      <c r="A67" s="28" t="s">
        <v>744</v>
      </c>
      <c r="B67" s="28" t="s">
        <v>745</v>
      </c>
      <c r="C67" s="28" t="s">
        <v>755</v>
      </c>
      <c r="D67" s="49"/>
      <c r="E67" s="124"/>
      <c r="F67" s="124"/>
      <c r="G67" s="124"/>
      <c r="H67" s="124"/>
      <c r="I67" s="124"/>
      <c r="J67" s="124"/>
      <c r="K67" s="124"/>
      <c r="L67" s="124"/>
      <c r="M67" s="125"/>
    </row>
    <row r="68" spans="1:13">
      <c r="A68" s="49"/>
      <c r="B68" s="49"/>
      <c r="C68" s="37" t="s">
        <v>276</v>
      </c>
      <c r="D68" s="49"/>
      <c r="E68" s="124"/>
      <c r="F68" s="124"/>
      <c r="G68" s="124"/>
      <c r="H68" s="124"/>
      <c r="I68" s="124"/>
      <c r="J68" s="124"/>
      <c r="K68" s="124"/>
      <c r="L68" s="124"/>
      <c r="M68" s="125"/>
    </row>
    <row r="69" spans="1:13">
      <c r="A69" s="28" t="s">
        <v>973</v>
      </c>
      <c r="B69" s="28" t="s">
        <v>974</v>
      </c>
      <c r="C69" s="28" t="s">
        <v>660</v>
      </c>
      <c r="D69" s="49"/>
      <c r="E69" s="124"/>
      <c r="F69" s="124"/>
      <c r="G69" s="124"/>
      <c r="H69" s="124"/>
      <c r="I69" s="124"/>
      <c r="J69" s="124"/>
      <c r="K69" s="124"/>
      <c r="L69" s="124"/>
      <c r="M69" s="125"/>
    </row>
    <row r="70" spans="1:13">
      <c r="A70" s="49"/>
      <c r="B70" s="49"/>
      <c r="C70" s="37" t="s">
        <v>680</v>
      </c>
      <c r="D70" s="49"/>
      <c r="E70" s="124"/>
      <c r="F70" s="124"/>
      <c r="G70" s="124"/>
      <c r="H70" s="124"/>
      <c r="I70" s="124"/>
      <c r="J70" s="124"/>
      <c r="K70" s="124"/>
      <c r="L70" s="124"/>
      <c r="M70" s="125"/>
    </row>
    <row r="71" spans="1:13">
      <c r="A71" s="28" t="s">
        <v>894</v>
      </c>
      <c r="B71" s="28" t="s">
        <v>895</v>
      </c>
      <c r="C71" s="28" t="s">
        <v>680</v>
      </c>
      <c r="D71" s="49"/>
      <c r="E71" s="124"/>
      <c r="F71" s="124"/>
      <c r="G71" s="124"/>
      <c r="H71" s="124"/>
      <c r="I71" s="124"/>
      <c r="J71" s="124"/>
      <c r="K71" s="124"/>
      <c r="L71" s="124"/>
      <c r="M71" s="125"/>
    </row>
    <row r="72" spans="1:13">
      <c r="A72" s="28" t="s">
        <v>991</v>
      </c>
      <c r="B72" s="28" t="s">
        <v>992</v>
      </c>
      <c r="C72" s="28" t="s">
        <v>660</v>
      </c>
      <c r="D72" s="49"/>
      <c r="E72" s="124"/>
      <c r="F72" s="124"/>
      <c r="G72" s="124"/>
      <c r="H72" s="124"/>
      <c r="I72" s="124"/>
      <c r="J72" s="124"/>
      <c r="K72" s="124"/>
      <c r="L72" s="124"/>
      <c r="M72" s="125"/>
    </row>
    <row r="73" spans="1:13">
      <c r="A73" s="49"/>
      <c r="B73" s="49"/>
      <c r="C73" s="37" t="s">
        <v>1004</v>
      </c>
      <c r="D73" s="49"/>
      <c r="E73" s="124"/>
      <c r="F73" s="124"/>
      <c r="G73" s="124"/>
      <c r="H73" s="124"/>
      <c r="I73" s="124"/>
      <c r="J73" s="124"/>
      <c r="K73" s="124"/>
      <c r="L73" s="124"/>
      <c r="M73" s="125"/>
    </row>
    <row r="74" spans="1:13">
      <c r="A74" s="28" t="s">
        <v>546</v>
      </c>
      <c r="B74" s="28" t="s">
        <v>548</v>
      </c>
      <c r="C74" s="28" t="s">
        <v>547</v>
      </c>
      <c r="D74" s="49"/>
      <c r="E74" s="124"/>
      <c r="F74" s="124"/>
      <c r="G74" s="124"/>
      <c r="H74" s="124"/>
      <c r="I74" s="124"/>
      <c r="J74" s="124"/>
      <c r="K74" s="124"/>
      <c r="L74" s="124"/>
      <c r="M74" s="125"/>
    </row>
    <row r="75" spans="1:13">
      <c r="A75" s="49"/>
      <c r="B75" s="49"/>
      <c r="C75" s="37" t="s">
        <v>551</v>
      </c>
      <c r="D75" s="49"/>
      <c r="E75" s="124"/>
      <c r="F75" s="124"/>
      <c r="G75" s="124"/>
      <c r="H75" s="124"/>
      <c r="I75" s="124"/>
      <c r="J75" s="124"/>
      <c r="K75" s="124"/>
      <c r="L75" s="124"/>
      <c r="M75" s="125"/>
    </row>
    <row r="76" spans="1:13">
      <c r="A76" s="28" t="s">
        <v>690</v>
      </c>
      <c r="B76" s="28" t="s">
        <v>692</v>
      </c>
      <c r="C76" s="28" t="s">
        <v>708</v>
      </c>
      <c r="D76" s="49"/>
      <c r="E76" s="124"/>
      <c r="F76" s="124"/>
      <c r="G76" s="124"/>
      <c r="H76" s="124"/>
      <c r="I76" s="124"/>
      <c r="J76" s="124"/>
      <c r="K76" s="124"/>
      <c r="L76" s="124"/>
      <c r="M76" s="125"/>
    </row>
    <row r="77" spans="1:13">
      <c r="A77" s="49"/>
      <c r="B77" s="49"/>
      <c r="C77" s="37" t="s">
        <v>698</v>
      </c>
      <c r="D77" s="49"/>
      <c r="E77" s="124"/>
      <c r="F77" s="124"/>
      <c r="G77" s="124"/>
      <c r="H77" s="124"/>
      <c r="I77" s="124"/>
      <c r="J77" s="124"/>
      <c r="K77" s="124"/>
      <c r="L77" s="124"/>
      <c r="M77" s="125"/>
    </row>
    <row r="78" spans="1:13">
      <c r="A78" s="49"/>
      <c r="B78" s="49"/>
      <c r="C78" s="37" t="s">
        <v>691</v>
      </c>
      <c r="D78" s="49"/>
      <c r="E78" s="124"/>
      <c r="F78" s="124"/>
      <c r="G78" s="124"/>
      <c r="H78" s="124"/>
      <c r="I78" s="124"/>
      <c r="J78" s="124"/>
      <c r="K78" s="124"/>
      <c r="L78" s="124"/>
      <c r="M78" s="125"/>
    </row>
    <row r="79" spans="1:13">
      <c r="A79" s="28" t="s">
        <v>79</v>
      </c>
      <c r="B79" s="28" t="s">
        <v>81</v>
      </c>
      <c r="C79" s="28" t="s">
        <v>95</v>
      </c>
      <c r="D79" s="49"/>
      <c r="E79" s="124"/>
      <c r="F79" s="124"/>
      <c r="G79" s="124"/>
      <c r="H79" s="124"/>
      <c r="I79" s="124"/>
      <c r="J79" s="124"/>
      <c r="K79" s="124"/>
      <c r="L79" s="124"/>
      <c r="M79" s="125"/>
    </row>
    <row r="80" spans="1:13">
      <c r="A80" s="49"/>
      <c r="B80" s="49"/>
      <c r="C80" s="37" t="s">
        <v>80</v>
      </c>
      <c r="D80" s="49"/>
      <c r="E80" s="124"/>
      <c r="F80" s="124"/>
      <c r="G80" s="124"/>
      <c r="H80" s="124"/>
      <c r="I80" s="124"/>
      <c r="J80" s="124"/>
      <c r="K80" s="124"/>
      <c r="L80" s="124"/>
      <c r="M80" s="125"/>
    </row>
    <row r="81" spans="1:13">
      <c r="A81" s="28" t="s">
        <v>212</v>
      </c>
      <c r="B81" s="28" t="s">
        <v>214</v>
      </c>
      <c r="C81" s="28" t="s">
        <v>213</v>
      </c>
      <c r="D81" s="49"/>
      <c r="E81" s="124"/>
      <c r="F81" s="124"/>
      <c r="G81" s="124"/>
      <c r="H81" s="124"/>
      <c r="I81" s="124"/>
      <c r="J81" s="124"/>
      <c r="K81" s="124"/>
      <c r="L81" s="124"/>
      <c r="M81" s="125"/>
    </row>
    <row r="82" spans="1:13">
      <c r="A82" s="49"/>
      <c r="B82" s="49"/>
      <c r="C82" s="37" t="s">
        <v>221</v>
      </c>
      <c r="D82" s="49"/>
      <c r="E82" s="124"/>
      <c r="F82" s="124"/>
      <c r="G82" s="124"/>
      <c r="H82" s="124"/>
      <c r="I82" s="124"/>
      <c r="J82" s="124"/>
      <c r="K82" s="124"/>
      <c r="L82" s="124"/>
      <c r="M82" s="125"/>
    </row>
    <row r="83" spans="1:13">
      <c r="A83" s="28" t="s">
        <v>805</v>
      </c>
      <c r="B83" s="28" t="s">
        <v>806</v>
      </c>
      <c r="C83" s="28" t="s">
        <v>759</v>
      </c>
      <c r="D83" s="49"/>
      <c r="E83" s="124"/>
      <c r="F83" s="124"/>
      <c r="G83" s="124"/>
      <c r="H83" s="124"/>
      <c r="I83" s="124"/>
      <c r="J83" s="124"/>
      <c r="K83" s="124"/>
      <c r="L83" s="124"/>
      <c r="M83" s="125"/>
    </row>
    <row r="84" spans="1:13">
      <c r="A84" s="49"/>
      <c r="B84" s="49"/>
      <c r="C84" s="37" t="s">
        <v>763</v>
      </c>
      <c r="D84" s="49"/>
      <c r="E84" s="124"/>
      <c r="F84" s="124"/>
      <c r="G84" s="124"/>
      <c r="H84" s="124"/>
      <c r="I84" s="124"/>
      <c r="J84" s="124"/>
      <c r="K84" s="124"/>
      <c r="L84" s="124"/>
      <c r="M84" s="125"/>
    </row>
    <row r="85" spans="1:13">
      <c r="A85" s="28" t="s">
        <v>758</v>
      </c>
      <c r="B85" s="28" t="s">
        <v>760</v>
      </c>
      <c r="C85" s="28" t="s">
        <v>759</v>
      </c>
      <c r="D85" s="49"/>
      <c r="E85" s="124"/>
      <c r="F85" s="124"/>
      <c r="G85" s="124"/>
      <c r="H85" s="124"/>
      <c r="I85" s="124"/>
      <c r="J85" s="124"/>
      <c r="K85" s="124"/>
      <c r="L85" s="124"/>
      <c r="M85" s="125"/>
    </row>
    <row r="86" spans="1:13">
      <c r="A86" s="49"/>
      <c r="B86" s="49"/>
      <c r="C86" s="37" t="s">
        <v>763</v>
      </c>
      <c r="D86" s="49"/>
      <c r="E86" s="124"/>
      <c r="F86" s="124"/>
      <c r="G86" s="124"/>
      <c r="H86" s="124"/>
      <c r="I86" s="124"/>
      <c r="J86" s="124"/>
      <c r="K86" s="124"/>
      <c r="L86" s="124"/>
      <c r="M86" s="125"/>
    </row>
    <row r="87" spans="1:13">
      <c r="A87" s="28" t="s">
        <v>826</v>
      </c>
      <c r="B87" s="28" t="s">
        <v>760</v>
      </c>
      <c r="C87" s="28" t="s">
        <v>827</v>
      </c>
      <c r="D87" s="49"/>
      <c r="E87" s="124"/>
      <c r="F87" s="124"/>
      <c r="G87" s="124"/>
      <c r="H87" s="124"/>
      <c r="I87" s="124"/>
      <c r="J87" s="124"/>
      <c r="K87" s="124"/>
      <c r="L87" s="124"/>
      <c r="M87" s="125"/>
    </row>
    <row r="88" spans="1:13">
      <c r="A88" s="49"/>
      <c r="B88" s="49"/>
      <c r="C88" s="37" t="s">
        <v>763</v>
      </c>
      <c r="D88" s="49"/>
      <c r="E88" s="124"/>
      <c r="F88" s="124"/>
      <c r="G88" s="124"/>
      <c r="H88" s="124"/>
      <c r="I88" s="124"/>
      <c r="J88" s="124"/>
      <c r="K88" s="124"/>
      <c r="L88" s="124"/>
      <c r="M88" s="125"/>
    </row>
    <row r="89" spans="1:13">
      <c r="A89" s="28" t="s">
        <v>1068</v>
      </c>
      <c r="B89" s="28" t="s">
        <v>1070</v>
      </c>
      <c r="C89" s="28" t="s">
        <v>1137</v>
      </c>
      <c r="D89" s="49"/>
      <c r="E89" s="124"/>
      <c r="F89" s="124"/>
      <c r="G89" s="124"/>
      <c r="H89" s="124"/>
      <c r="I89" s="124"/>
      <c r="J89" s="124"/>
      <c r="K89" s="124"/>
      <c r="L89" s="124"/>
      <c r="M89" s="125"/>
    </row>
    <row r="90" spans="1:13">
      <c r="A90" s="49"/>
      <c r="B90" s="49"/>
      <c r="C90" s="37" t="s">
        <v>1069</v>
      </c>
      <c r="D90" s="49"/>
      <c r="E90" s="124"/>
      <c r="F90" s="124"/>
      <c r="G90" s="124"/>
      <c r="H90" s="124"/>
      <c r="I90" s="124"/>
      <c r="J90" s="124"/>
      <c r="K90" s="124"/>
      <c r="L90" s="124"/>
      <c r="M90" s="125"/>
    </row>
    <row r="91" spans="1:13">
      <c r="A91" s="28" t="s">
        <v>372</v>
      </c>
      <c r="B91" s="28" t="s">
        <v>374</v>
      </c>
      <c r="C91" s="28" t="s">
        <v>373</v>
      </c>
      <c r="D91" s="49"/>
      <c r="E91" s="124"/>
      <c r="F91" s="124"/>
      <c r="G91" s="124"/>
      <c r="H91" s="124"/>
      <c r="I91" s="124"/>
      <c r="J91" s="124"/>
      <c r="K91" s="124"/>
      <c r="L91" s="124"/>
      <c r="M91" s="125"/>
    </row>
    <row r="92" spans="1:13">
      <c r="A92" s="49"/>
      <c r="B92" s="49"/>
      <c r="C92" s="37" t="s">
        <v>452</v>
      </c>
      <c r="D92" s="49"/>
      <c r="E92" s="124"/>
      <c r="F92" s="124"/>
      <c r="G92" s="124"/>
      <c r="H92" s="124"/>
      <c r="I92" s="124"/>
      <c r="J92" s="124"/>
      <c r="K92" s="124"/>
      <c r="L92" s="124"/>
      <c r="M92" s="125"/>
    </row>
    <row r="93" spans="1:13">
      <c r="A93" s="28" t="s">
        <v>358</v>
      </c>
      <c r="B93" s="28" t="s">
        <v>360</v>
      </c>
      <c r="C93" s="28" t="s">
        <v>381</v>
      </c>
      <c r="D93" s="49"/>
      <c r="E93" s="124"/>
      <c r="F93" s="124"/>
      <c r="G93" s="124"/>
      <c r="H93" s="124"/>
      <c r="I93" s="124"/>
      <c r="J93" s="124"/>
      <c r="K93" s="124"/>
      <c r="L93" s="124"/>
      <c r="M93" s="125"/>
    </row>
    <row r="94" spans="1:13">
      <c r="A94" s="49"/>
      <c r="B94" s="49"/>
      <c r="C94" s="37" t="s">
        <v>359</v>
      </c>
      <c r="D94" s="49"/>
      <c r="E94" s="124"/>
      <c r="F94" s="124"/>
      <c r="G94" s="124"/>
      <c r="H94" s="124"/>
      <c r="I94" s="124"/>
      <c r="J94" s="124"/>
      <c r="K94" s="124"/>
      <c r="L94" s="124"/>
      <c r="M94" s="125"/>
    </row>
    <row r="95" spans="1:13">
      <c r="A95" s="28" t="s">
        <v>778</v>
      </c>
      <c r="B95" s="28" t="s">
        <v>745</v>
      </c>
      <c r="C95" s="28" t="s">
        <v>755</v>
      </c>
      <c r="D95" s="49"/>
      <c r="E95" s="124"/>
      <c r="F95" s="124"/>
      <c r="G95" s="124"/>
      <c r="H95" s="124"/>
      <c r="I95" s="124"/>
      <c r="J95" s="124"/>
      <c r="K95" s="124"/>
      <c r="L95" s="124"/>
      <c r="M95" s="125"/>
    </row>
    <row r="96" spans="1:13">
      <c r="A96" s="49"/>
      <c r="B96" s="49"/>
      <c r="C96" s="37" t="s">
        <v>268</v>
      </c>
      <c r="D96" s="49"/>
      <c r="E96" s="124"/>
      <c r="F96" s="124"/>
      <c r="G96" s="124"/>
      <c r="H96" s="124"/>
      <c r="I96" s="124"/>
      <c r="J96" s="124"/>
      <c r="K96" s="124"/>
      <c r="L96" s="124"/>
      <c r="M96" s="125"/>
    </row>
    <row r="97" spans="1:13">
      <c r="A97" s="28" t="s">
        <v>267</v>
      </c>
      <c r="B97" s="28" t="s">
        <v>269</v>
      </c>
      <c r="C97" s="28" t="s">
        <v>268</v>
      </c>
      <c r="D97" s="49"/>
      <c r="E97" s="124"/>
      <c r="F97" s="124"/>
      <c r="G97" s="124"/>
      <c r="H97" s="124"/>
      <c r="I97" s="124"/>
      <c r="J97" s="124"/>
      <c r="K97" s="124"/>
      <c r="L97" s="124"/>
      <c r="M97" s="125"/>
    </row>
    <row r="98" spans="1:13">
      <c r="A98" s="49"/>
      <c r="B98" s="49"/>
      <c r="C98" s="37" t="s">
        <v>276</v>
      </c>
      <c r="D98" s="49"/>
      <c r="E98" s="124"/>
      <c r="F98" s="124"/>
      <c r="G98" s="124"/>
      <c r="H98" s="124"/>
      <c r="I98" s="124"/>
      <c r="J98" s="124"/>
      <c r="K98" s="124"/>
      <c r="L98" s="124"/>
      <c r="M98" s="125"/>
    </row>
    <row r="99" spans="1:13">
      <c r="A99" s="28" t="s">
        <v>491</v>
      </c>
      <c r="B99" s="28" t="s">
        <v>493</v>
      </c>
      <c r="C99" s="28" t="s">
        <v>492</v>
      </c>
      <c r="D99" s="49"/>
      <c r="E99" s="124"/>
      <c r="F99" s="124"/>
      <c r="G99" s="124"/>
      <c r="H99" s="124"/>
      <c r="I99" s="124"/>
      <c r="J99" s="124"/>
      <c r="K99" s="124"/>
      <c r="L99" s="124"/>
      <c r="M99" s="125"/>
    </row>
    <row r="100" spans="1:13">
      <c r="A100" s="28" t="s">
        <v>63</v>
      </c>
      <c r="B100" s="28" t="s">
        <v>1038</v>
      </c>
      <c r="C100" s="28" t="s">
        <v>1049</v>
      </c>
      <c r="D100" s="49"/>
      <c r="E100" s="124"/>
      <c r="F100" s="124"/>
      <c r="G100" s="124"/>
      <c r="H100" s="124"/>
      <c r="I100" s="124"/>
      <c r="J100" s="124"/>
      <c r="K100" s="124"/>
      <c r="L100" s="124"/>
      <c r="M100" s="125"/>
    </row>
    <row r="101" spans="1:13">
      <c r="A101" s="49"/>
      <c r="B101" s="49"/>
      <c r="C101" s="37" t="s">
        <v>1037</v>
      </c>
      <c r="D101" s="49"/>
      <c r="E101" s="124"/>
      <c r="F101" s="124"/>
      <c r="G101" s="124"/>
      <c r="H101" s="124"/>
      <c r="I101" s="124"/>
      <c r="J101" s="124"/>
      <c r="K101" s="124"/>
      <c r="L101" s="124"/>
      <c r="M101" s="125"/>
    </row>
    <row r="102" spans="1:13">
      <c r="A102" s="49"/>
      <c r="B102" s="28" t="s">
        <v>66</v>
      </c>
      <c r="C102" s="28" t="s">
        <v>64</v>
      </c>
      <c r="D102" s="49"/>
      <c r="E102" s="124"/>
      <c r="F102" s="124"/>
      <c r="G102" s="124"/>
      <c r="H102" s="124"/>
      <c r="I102" s="124"/>
      <c r="J102" s="124"/>
      <c r="K102" s="124"/>
      <c r="L102" s="124"/>
      <c r="M102" s="125"/>
    </row>
    <row r="103" spans="1:13">
      <c r="A103" s="28" t="s">
        <v>252</v>
      </c>
      <c r="B103" s="28" t="s">
        <v>254</v>
      </c>
      <c r="C103" s="28" t="s">
        <v>253</v>
      </c>
      <c r="D103" s="49"/>
      <c r="E103" s="124"/>
      <c r="F103" s="124"/>
      <c r="G103" s="124"/>
      <c r="H103" s="124"/>
      <c r="I103" s="124"/>
      <c r="J103" s="124"/>
      <c r="K103" s="124"/>
      <c r="L103" s="124"/>
      <c r="M103" s="125"/>
    </row>
    <row r="104" spans="1:13">
      <c r="A104" s="49"/>
      <c r="B104" s="49"/>
      <c r="C104" s="37" t="s">
        <v>261</v>
      </c>
      <c r="D104" s="49"/>
      <c r="E104" s="124"/>
      <c r="F104" s="124"/>
      <c r="G104" s="124"/>
      <c r="H104" s="124"/>
      <c r="I104" s="124"/>
      <c r="J104" s="124"/>
      <c r="K104" s="124"/>
      <c r="L104" s="124"/>
      <c r="M104" s="125"/>
    </row>
    <row r="105" spans="1:13">
      <c r="A105" s="28" t="s">
        <v>848</v>
      </c>
      <c r="B105" s="28" t="s">
        <v>850</v>
      </c>
      <c r="C105" s="28" t="s">
        <v>860</v>
      </c>
      <c r="D105" s="49"/>
      <c r="E105" s="124"/>
      <c r="F105" s="124"/>
      <c r="G105" s="124"/>
      <c r="H105" s="124"/>
      <c r="I105" s="124"/>
      <c r="J105" s="124"/>
      <c r="K105" s="124"/>
      <c r="L105" s="124"/>
      <c r="M105" s="125"/>
    </row>
    <row r="106" spans="1:13">
      <c r="A106" s="49"/>
      <c r="B106" s="49"/>
      <c r="C106" s="37" t="s">
        <v>849</v>
      </c>
      <c r="D106" s="49"/>
      <c r="E106" s="124"/>
      <c r="F106" s="124"/>
      <c r="G106" s="124"/>
      <c r="H106" s="124"/>
      <c r="I106" s="124"/>
      <c r="J106" s="124"/>
      <c r="K106" s="124"/>
      <c r="L106" s="124"/>
      <c r="M106" s="125"/>
    </row>
    <row r="107" spans="1:13">
      <c r="A107" s="28" t="s">
        <v>228</v>
      </c>
      <c r="B107" s="28" t="s">
        <v>66</v>
      </c>
      <c r="C107" s="28" t="s">
        <v>229</v>
      </c>
      <c r="D107" s="49"/>
      <c r="E107" s="124"/>
      <c r="F107" s="124"/>
      <c r="G107" s="124"/>
      <c r="H107" s="124"/>
      <c r="I107" s="124"/>
      <c r="J107" s="124"/>
      <c r="K107" s="124"/>
      <c r="L107" s="124"/>
      <c r="M107" s="125"/>
    </row>
    <row r="108" spans="1:13">
      <c r="A108" s="28" t="s">
        <v>659</v>
      </c>
      <c r="B108" s="28" t="s">
        <v>661</v>
      </c>
      <c r="C108" s="28" t="s">
        <v>660</v>
      </c>
      <c r="D108" s="49"/>
      <c r="E108" s="124"/>
      <c r="F108" s="124"/>
      <c r="G108" s="124"/>
      <c r="H108" s="124"/>
      <c r="I108" s="124"/>
      <c r="J108" s="124"/>
      <c r="K108" s="124"/>
      <c r="L108" s="124"/>
      <c r="M108" s="125"/>
    </row>
    <row r="109" spans="1:13">
      <c r="A109" s="49"/>
      <c r="B109" s="49"/>
      <c r="C109" s="37" t="s">
        <v>680</v>
      </c>
      <c r="D109" s="49"/>
      <c r="E109" s="124"/>
      <c r="F109" s="124"/>
      <c r="G109" s="124"/>
      <c r="H109" s="124"/>
      <c r="I109" s="124"/>
      <c r="J109" s="124"/>
      <c r="K109" s="124"/>
      <c r="L109" s="124"/>
      <c r="M109" s="125"/>
    </row>
    <row r="110" spans="1:13">
      <c r="A110" s="49"/>
      <c r="B110" s="49"/>
      <c r="C110" s="37" t="s">
        <v>492</v>
      </c>
      <c r="D110" s="49"/>
      <c r="E110" s="124"/>
      <c r="F110" s="124"/>
      <c r="G110" s="124"/>
      <c r="H110" s="124"/>
      <c r="I110" s="124"/>
      <c r="J110" s="124"/>
      <c r="K110" s="124"/>
      <c r="L110" s="124"/>
      <c r="M110" s="125"/>
    </row>
    <row r="111" spans="1:13">
      <c r="A111" s="28" t="s">
        <v>172</v>
      </c>
      <c r="B111" s="28" t="s">
        <v>174</v>
      </c>
      <c r="C111" s="28" t="s">
        <v>173</v>
      </c>
      <c r="D111" s="49"/>
      <c r="E111" s="124"/>
      <c r="F111" s="124"/>
      <c r="G111" s="124"/>
      <c r="H111" s="124"/>
      <c r="I111" s="124"/>
      <c r="J111" s="124"/>
      <c r="K111" s="124"/>
      <c r="L111" s="124"/>
      <c r="M111" s="125"/>
    </row>
    <row r="112" spans="1:13">
      <c r="A112" s="52"/>
      <c r="B112" s="52"/>
      <c r="C112" s="53" t="s">
        <v>184</v>
      </c>
      <c r="D112" s="52"/>
      <c r="E112" s="126"/>
      <c r="F112" s="126"/>
      <c r="G112" s="126"/>
      <c r="H112" s="126"/>
      <c r="I112" s="126"/>
      <c r="J112" s="126"/>
      <c r="K112" s="126"/>
      <c r="L112" s="126"/>
      <c r="M112" s="127"/>
    </row>
    <row r="113" spans="1:13">
      <c r="D113" s="10"/>
    </row>
    <row r="114" spans="1:13">
      <c r="D114" s="10"/>
    </row>
    <row r="115" spans="1:13">
      <c r="D115" s="10"/>
    </row>
    <row r="116" spans="1:13">
      <c r="A116" s="45" t="s">
        <v>0</v>
      </c>
      <c r="B116" s="46" t="s">
        <v>57</v>
      </c>
      <c r="D116" s="10"/>
    </row>
    <row r="117" spans="1:13">
      <c r="D117" s="10"/>
    </row>
    <row r="118" spans="1:13">
      <c r="A118" s="28"/>
      <c r="B118" s="30"/>
      <c r="C118" s="30"/>
      <c r="D118" s="29" t="s">
        <v>1</v>
      </c>
      <c r="E118" s="30"/>
      <c r="F118" s="30"/>
      <c r="G118" s="30"/>
      <c r="H118" s="30"/>
      <c r="I118" s="30"/>
      <c r="J118" s="30"/>
      <c r="K118" s="30"/>
      <c r="L118" s="30"/>
      <c r="M118" s="31"/>
    </row>
    <row r="119" spans="1:13">
      <c r="A119" s="29" t="s">
        <v>7</v>
      </c>
      <c r="B119" s="29" t="s">
        <v>10</v>
      </c>
      <c r="C119" s="29" t="s">
        <v>8</v>
      </c>
      <c r="D119" s="28" t="s">
        <v>1033</v>
      </c>
      <c r="E119" s="32" t="s">
        <v>169</v>
      </c>
      <c r="F119" s="32" t="s">
        <v>248</v>
      </c>
      <c r="G119" s="32" t="s">
        <v>339</v>
      </c>
      <c r="H119" s="32" t="s">
        <v>58</v>
      </c>
      <c r="I119" s="32" t="s">
        <v>969</v>
      </c>
      <c r="J119" s="32" t="s">
        <v>487</v>
      </c>
      <c r="K119" s="32" t="s">
        <v>740</v>
      </c>
      <c r="L119" s="32" t="s">
        <v>890</v>
      </c>
      <c r="M119" s="33" t="s">
        <v>655</v>
      </c>
    </row>
    <row r="120" spans="1:13">
      <c r="A120" s="28" t="s">
        <v>343</v>
      </c>
      <c r="B120" s="28" t="s">
        <v>345</v>
      </c>
      <c r="C120" s="28" t="s">
        <v>344</v>
      </c>
      <c r="D120" s="28"/>
      <c r="E120" s="30"/>
      <c r="F120" s="30"/>
      <c r="G120" s="30"/>
      <c r="H120" s="30"/>
      <c r="I120" s="30"/>
      <c r="J120" s="30"/>
      <c r="K120" s="30"/>
      <c r="L120" s="30"/>
      <c r="M120" s="31"/>
    </row>
    <row r="121" spans="1:13">
      <c r="A121" s="49"/>
      <c r="B121" s="49"/>
      <c r="C121" s="37" t="s">
        <v>348</v>
      </c>
      <c r="D121" s="49"/>
      <c r="E121" s="124"/>
      <c r="F121" s="124"/>
      <c r="G121" s="124"/>
      <c r="H121" s="124"/>
      <c r="I121" s="124"/>
      <c r="J121" s="124"/>
      <c r="K121" s="124"/>
      <c r="L121" s="124"/>
      <c r="M121" s="125"/>
    </row>
    <row r="122" spans="1:13">
      <c r="A122" s="28" t="s">
        <v>996</v>
      </c>
      <c r="B122" s="28" t="s">
        <v>997</v>
      </c>
      <c r="C122" s="28" t="s">
        <v>268</v>
      </c>
      <c r="D122" s="49"/>
      <c r="E122" s="124"/>
      <c r="F122" s="124"/>
      <c r="G122" s="124"/>
      <c r="H122" s="124"/>
      <c r="I122" s="124"/>
      <c r="J122" s="124"/>
      <c r="K122" s="124"/>
      <c r="L122" s="124"/>
      <c r="M122" s="125"/>
    </row>
    <row r="123" spans="1:13">
      <c r="A123" s="49"/>
      <c r="B123" s="49"/>
      <c r="C123" s="37" t="s">
        <v>276</v>
      </c>
      <c r="D123" s="49"/>
      <c r="E123" s="124"/>
      <c r="F123" s="124"/>
      <c r="G123" s="124"/>
      <c r="H123" s="124"/>
      <c r="I123" s="124"/>
      <c r="J123" s="124"/>
      <c r="K123" s="124"/>
      <c r="L123" s="124"/>
      <c r="M123" s="125"/>
    </row>
    <row r="124" spans="1:13">
      <c r="A124" s="28" t="s">
        <v>936</v>
      </c>
      <c r="B124" s="28" t="s">
        <v>937</v>
      </c>
      <c r="C124" s="28" t="s">
        <v>268</v>
      </c>
      <c r="D124" s="49"/>
      <c r="E124" s="124"/>
      <c r="F124" s="124"/>
      <c r="G124" s="124"/>
      <c r="H124" s="124"/>
      <c r="I124" s="124"/>
      <c r="J124" s="124"/>
      <c r="K124" s="124"/>
      <c r="L124" s="124"/>
      <c r="M124" s="125"/>
    </row>
    <row r="125" spans="1:13">
      <c r="A125" s="28" t="s">
        <v>744</v>
      </c>
      <c r="B125" s="28" t="s">
        <v>745</v>
      </c>
      <c r="C125" s="28" t="s">
        <v>755</v>
      </c>
      <c r="D125" s="49"/>
      <c r="E125" s="124"/>
      <c r="F125" s="124"/>
      <c r="G125" s="124"/>
      <c r="H125" s="124"/>
      <c r="I125" s="124"/>
      <c r="J125" s="124"/>
      <c r="K125" s="124"/>
      <c r="L125" s="124"/>
      <c r="M125" s="125"/>
    </row>
    <row r="126" spans="1:13">
      <c r="A126" s="49"/>
      <c r="B126" s="49"/>
      <c r="C126" s="37" t="s">
        <v>276</v>
      </c>
      <c r="D126" s="49"/>
      <c r="E126" s="124"/>
      <c r="F126" s="124"/>
      <c r="G126" s="124"/>
      <c r="H126" s="124"/>
      <c r="I126" s="124"/>
      <c r="J126" s="124"/>
      <c r="K126" s="124"/>
      <c r="L126" s="124"/>
      <c r="M126" s="125"/>
    </row>
    <row r="127" spans="1:13">
      <c r="A127" s="28" t="s">
        <v>973</v>
      </c>
      <c r="B127" s="28" t="s">
        <v>974</v>
      </c>
      <c r="C127" s="28" t="s">
        <v>660</v>
      </c>
      <c r="D127" s="49"/>
      <c r="E127" s="124"/>
      <c r="F127" s="124"/>
      <c r="G127" s="124"/>
      <c r="H127" s="124"/>
      <c r="I127" s="124"/>
      <c r="J127" s="124"/>
      <c r="K127" s="124"/>
      <c r="L127" s="124"/>
      <c r="M127" s="125"/>
    </row>
    <row r="128" spans="1:13">
      <c r="A128" s="49"/>
      <c r="B128" s="49"/>
      <c r="C128" s="37" t="s">
        <v>680</v>
      </c>
      <c r="D128" s="49"/>
      <c r="E128" s="124"/>
      <c r="F128" s="124"/>
      <c r="G128" s="124"/>
      <c r="H128" s="124"/>
      <c r="I128" s="124"/>
      <c r="J128" s="124"/>
      <c r="K128" s="124"/>
      <c r="L128" s="124"/>
      <c r="M128" s="125"/>
    </row>
    <row r="129" spans="1:13">
      <c r="A129" s="28" t="s">
        <v>894</v>
      </c>
      <c r="B129" s="28" t="s">
        <v>895</v>
      </c>
      <c r="C129" s="28" t="s">
        <v>680</v>
      </c>
      <c r="D129" s="49"/>
      <c r="E129" s="124"/>
      <c r="F129" s="124"/>
      <c r="G129" s="124"/>
      <c r="H129" s="124"/>
      <c r="I129" s="124"/>
      <c r="J129" s="124"/>
      <c r="K129" s="124"/>
      <c r="L129" s="124"/>
      <c r="M129" s="125"/>
    </row>
    <row r="130" spans="1:13">
      <c r="A130" s="28" t="s">
        <v>991</v>
      </c>
      <c r="B130" s="28" t="s">
        <v>992</v>
      </c>
      <c r="C130" s="28" t="s">
        <v>660</v>
      </c>
      <c r="D130" s="49"/>
      <c r="E130" s="124"/>
      <c r="F130" s="124"/>
      <c r="G130" s="124"/>
      <c r="H130" s="124"/>
      <c r="I130" s="124"/>
      <c r="J130" s="124"/>
      <c r="K130" s="124"/>
      <c r="L130" s="124"/>
      <c r="M130" s="125"/>
    </row>
    <row r="131" spans="1:13">
      <c r="A131" s="49"/>
      <c r="B131" s="49"/>
      <c r="C131" s="37" t="s">
        <v>1004</v>
      </c>
      <c r="D131" s="49"/>
      <c r="E131" s="124"/>
      <c r="F131" s="124"/>
      <c r="G131" s="124"/>
      <c r="H131" s="124"/>
      <c r="I131" s="124"/>
      <c r="J131" s="124"/>
      <c r="K131" s="124"/>
      <c r="L131" s="124"/>
      <c r="M131" s="125"/>
    </row>
    <row r="132" spans="1:13">
      <c r="A132" s="28" t="s">
        <v>546</v>
      </c>
      <c r="B132" s="28" t="s">
        <v>548</v>
      </c>
      <c r="C132" s="28" t="s">
        <v>547</v>
      </c>
      <c r="D132" s="49"/>
      <c r="E132" s="124"/>
      <c r="F132" s="124"/>
      <c r="G132" s="124"/>
      <c r="H132" s="124"/>
      <c r="I132" s="124"/>
      <c r="J132" s="124"/>
      <c r="K132" s="124"/>
      <c r="L132" s="124"/>
      <c r="M132" s="125"/>
    </row>
    <row r="133" spans="1:13">
      <c r="A133" s="49"/>
      <c r="B133" s="49"/>
      <c r="C133" s="37" t="s">
        <v>551</v>
      </c>
      <c r="D133" s="49"/>
      <c r="E133" s="124"/>
      <c r="F133" s="124"/>
      <c r="G133" s="124"/>
      <c r="H133" s="124"/>
      <c r="I133" s="124"/>
      <c r="J133" s="124"/>
      <c r="K133" s="124"/>
      <c r="L133" s="124"/>
      <c r="M133" s="125"/>
    </row>
    <row r="134" spans="1:13">
      <c r="A134" s="28" t="s">
        <v>690</v>
      </c>
      <c r="B134" s="28" t="s">
        <v>692</v>
      </c>
      <c r="C134" s="28" t="s">
        <v>708</v>
      </c>
      <c r="D134" s="49"/>
      <c r="E134" s="124"/>
      <c r="F134" s="124"/>
      <c r="G134" s="124"/>
      <c r="H134" s="124"/>
      <c r="I134" s="124"/>
      <c r="J134" s="124"/>
      <c r="K134" s="124"/>
      <c r="L134" s="124"/>
      <c r="M134" s="125"/>
    </row>
    <row r="135" spans="1:13">
      <c r="A135" s="49"/>
      <c r="B135" s="49"/>
      <c r="C135" s="37" t="s">
        <v>698</v>
      </c>
      <c r="D135" s="49"/>
      <c r="E135" s="124"/>
      <c r="F135" s="124"/>
      <c r="G135" s="124"/>
      <c r="H135" s="124"/>
      <c r="I135" s="124"/>
      <c r="J135" s="124"/>
      <c r="K135" s="124"/>
      <c r="L135" s="124"/>
      <c r="M135" s="125"/>
    </row>
    <row r="136" spans="1:13">
      <c r="A136" s="49"/>
      <c r="B136" s="49"/>
      <c r="C136" s="37" t="s">
        <v>691</v>
      </c>
      <c r="D136" s="49"/>
      <c r="E136" s="124"/>
      <c r="F136" s="124"/>
      <c r="G136" s="124"/>
      <c r="H136" s="124"/>
      <c r="I136" s="124"/>
      <c r="J136" s="124"/>
      <c r="K136" s="124"/>
      <c r="L136" s="124"/>
      <c r="M136" s="125"/>
    </row>
    <row r="137" spans="1:13">
      <c r="A137" s="28" t="s">
        <v>79</v>
      </c>
      <c r="B137" s="28" t="s">
        <v>81</v>
      </c>
      <c r="C137" s="28" t="s">
        <v>95</v>
      </c>
      <c r="D137" s="49"/>
      <c r="E137" s="124"/>
      <c r="F137" s="124"/>
      <c r="G137" s="124"/>
      <c r="H137" s="124"/>
      <c r="I137" s="124"/>
      <c r="J137" s="124"/>
      <c r="K137" s="124"/>
      <c r="L137" s="124"/>
      <c r="M137" s="125"/>
    </row>
    <row r="138" spans="1:13">
      <c r="A138" s="49"/>
      <c r="B138" s="49"/>
      <c r="C138" s="37" t="s">
        <v>80</v>
      </c>
      <c r="D138" s="49"/>
      <c r="E138" s="124"/>
      <c r="F138" s="124"/>
      <c r="G138" s="124"/>
      <c r="H138" s="124"/>
      <c r="I138" s="124"/>
      <c r="J138" s="124"/>
      <c r="K138" s="124"/>
      <c r="L138" s="124"/>
      <c r="M138" s="125"/>
    </row>
    <row r="139" spans="1:13">
      <c r="A139" s="28" t="s">
        <v>212</v>
      </c>
      <c r="B139" s="28" t="s">
        <v>214</v>
      </c>
      <c r="C139" s="28" t="s">
        <v>213</v>
      </c>
      <c r="D139" s="49"/>
      <c r="E139" s="124"/>
      <c r="F139" s="124"/>
      <c r="G139" s="124"/>
      <c r="H139" s="124"/>
      <c r="I139" s="124"/>
      <c r="J139" s="124"/>
      <c r="K139" s="124"/>
      <c r="L139" s="124"/>
      <c r="M139" s="125"/>
    </row>
    <row r="140" spans="1:13">
      <c r="A140" s="49"/>
      <c r="B140" s="49"/>
      <c r="C140" s="37" t="s">
        <v>221</v>
      </c>
      <c r="D140" s="49"/>
      <c r="E140" s="124"/>
      <c r="F140" s="124"/>
      <c r="G140" s="124"/>
      <c r="H140" s="124"/>
      <c r="I140" s="124"/>
      <c r="J140" s="124"/>
      <c r="K140" s="124"/>
      <c r="L140" s="124"/>
      <c r="M140" s="125"/>
    </row>
    <row r="141" spans="1:13">
      <c r="A141" s="28" t="s">
        <v>805</v>
      </c>
      <c r="B141" s="28" t="s">
        <v>806</v>
      </c>
      <c r="C141" s="28" t="s">
        <v>759</v>
      </c>
      <c r="D141" s="49"/>
      <c r="E141" s="124"/>
      <c r="F141" s="124"/>
      <c r="G141" s="124"/>
      <c r="H141" s="124"/>
      <c r="I141" s="124"/>
      <c r="J141" s="124"/>
      <c r="K141" s="124"/>
      <c r="L141" s="124"/>
      <c r="M141" s="125"/>
    </row>
    <row r="142" spans="1:13">
      <c r="A142" s="49"/>
      <c r="B142" s="49"/>
      <c r="C142" s="37" t="s">
        <v>763</v>
      </c>
      <c r="D142" s="49"/>
      <c r="E142" s="124"/>
      <c r="F142" s="124"/>
      <c r="G142" s="124"/>
      <c r="H142" s="124"/>
      <c r="I142" s="124"/>
      <c r="J142" s="124"/>
      <c r="K142" s="124"/>
      <c r="L142" s="124"/>
      <c r="M142" s="125"/>
    </row>
    <row r="143" spans="1:13">
      <c r="A143" s="28" t="s">
        <v>758</v>
      </c>
      <c r="B143" s="28" t="s">
        <v>760</v>
      </c>
      <c r="C143" s="28" t="s">
        <v>759</v>
      </c>
      <c r="D143" s="49"/>
      <c r="E143" s="124"/>
      <c r="F143" s="124"/>
      <c r="G143" s="124"/>
      <c r="H143" s="124"/>
      <c r="I143" s="124"/>
      <c r="J143" s="124"/>
      <c r="K143" s="124"/>
      <c r="L143" s="124"/>
      <c r="M143" s="125"/>
    </row>
    <row r="144" spans="1:13">
      <c r="A144" s="49"/>
      <c r="B144" s="49"/>
      <c r="C144" s="37" t="s">
        <v>763</v>
      </c>
      <c r="D144" s="49"/>
      <c r="E144" s="124"/>
      <c r="F144" s="124"/>
      <c r="G144" s="124"/>
      <c r="H144" s="124"/>
      <c r="I144" s="124"/>
      <c r="J144" s="124"/>
      <c r="K144" s="124"/>
      <c r="L144" s="124"/>
      <c r="M144" s="125"/>
    </row>
    <row r="145" spans="1:13">
      <c r="A145" s="28" t="s">
        <v>826</v>
      </c>
      <c r="B145" s="28" t="s">
        <v>760</v>
      </c>
      <c r="C145" s="28" t="s">
        <v>827</v>
      </c>
      <c r="D145" s="49"/>
      <c r="E145" s="124"/>
      <c r="F145" s="124"/>
      <c r="G145" s="124"/>
      <c r="H145" s="124"/>
      <c r="I145" s="124"/>
      <c r="J145" s="124"/>
      <c r="K145" s="124"/>
      <c r="L145" s="124"/>
      <c r="M145" s="125"/>
    </row>
    <row r="146" spans="1:13">
      <c r="A146" s="49"/>
      <c r="B146" s="49"/>
      <c r="C146" s="37" t="s">
        <v>763</v>
      </c>
      <c r="D146" s="49"/>
      <c r="E146" s="124"/>
      <c r="F146" s="124"/>
      <c r="G146" s="124"/>
      <c r="H146" s="124"/>
      <c r="I146" s="124"/>
      <c r="J146" s="124"/>
      <c r="K146" s="124"/>
      <c r="L146" s="124"/>
      <c r="M146" s="125"/>
    </row>
    <row r="147" spans="1:13">
      <c r="A147" s="28" t="s">
        <v>1068</v>
      </c>
      <c r="B147" s="28" t="s">
        <v>1070</v>
      </c>
      <c r="C147" s="28" t="s">
        <v>1137</v>
      </c>
      <c r="D147" s="49"/>
      <c r="E147" s="124"/>
      <c r="F147" s="124"/>
      <c r="G147" s="124"/>
      <c r="H147" s="124"/>
      <c r="I147" s="124"/>
      <c r="J147" s="124"/>
      <c r="K147" s="124"/>
      <c r="L147" s="124"/>
      <c r="M147" s="125"/>
    </row>
    <row r="148" spans="1:13">
      <c r="A148" s="49"/>
      <c r="B148" s="49"/>
      <c r="C148" s="37" t="s">
        <v>1069</v>
      </c>
      <c r="D148" s="49"/>
      <c r="E148" s="124"/>
      <c r="F148" s="124"/>
      <c r="G148" s="124"/>
      <c r="H148" s="124"/>
      <c r="I148" s="124"/>
      <c r="J148" s="124"/>
      <c r="K148" s="124"/>
      <c r="L148" s="124"/>
      <c r="M148" s="125"/>
    </row>
    <row r="149" spans="1:13">
      <c r="A149" s="28" t="s">
        <v>372</v>
      </c>
      <c r="B149" s="28" t="s">
        <v>374</v>
      </c>
      <c r="C149" s="28" t="s">
        <v>373</v>
      </c>
      <c r="D149" s="49"/>
      <c r="E149" s="124"/>
      <c r="F149" s="124"/>
      <c r="G149" s="124"/>
      <c r="H149" s="124"/>
      <c r="I149" s="124"/>
      <c r="J149" s="124"/>
      <c r="K149" s="124"/>
      <c r="L149" s="124"/>
      <c r="M149" s="125"/>
    </row>
    <row r="150" spans="1:13">
      <c r="A150" s="49"/>
      <c r="B150" s="49"/>
      <c r="C150" s="37" t="s">
        <v>452</v>
      </c>
      <c r="D150" s="49"/>
      <c r="E150" s="124"/>
      <c r="F150" s="124"/>
      <c r="G150" s="124"/>
      <c r="H150" s="124"/>
      <c r="I150" s="124"/>
      <c r="J150" s="124"/>
      <c r="K150" s="124"/>
      <c r="L150" s="124"/>
      <c r="M150" s="125"/>
    </row>
    <row r="151" spans="1:13">
      <c r="A151" s="28" t="s">
        <v>358</v>
      </c>
      <c r="B151" s="28" t="s">
        <v>360</v>
      </c>
      <c r="C151" s="28" t="s">
        <v>381</v>
      </c>
      <c r="D151" s="49"/>
      <c r="E151" s="124"/>
      <c r="F151" s="124"/>
      <c r="G151" s="124"/>
      <c r="H151" s="124"/>
      <c r="I151" s="124"/>
      <c r="J151" s="124"/>
      <c r="K151" s="124"/>
      <c r="L151" s="124"/>
      <c r="M151" s="125"/>
    </row>
    <row r="152" spans="1:13">
      <c r="A152" s="49"/>
      <c r="B152" s="49"/>
      <c r="C152" s="37" t="s">
        <v>359</v>
      </c>
      <c r="D152" s="49"/>
      <c r="E152" s="124"/>
      <c r="F152" s="124"/>
      <c r="G152" s="124"/>
      <c r="H152" s="124"/>
      <c r="I152" s="124"/>
      <c r="J152" s="124"/>
      <c r="K152" s="124"/>
      <c r="L152" s="124"/>
      <c r="M152" s="125"/>
    </row>
    <row r="153" spans="1:13">
      <c r="A153" s="28" t="s">
        <v>778</v>
      </c>
      <c r="B153" s="28" t="s">
        <v>745</v>
      </c>
      <c r="C153" s="28" t="s">
        <v>755</v>
      </c>
      <c r="D153" s="49"/>
      <c r="E153" s="124"/>
      <c r="F153" s="124"/>
      <c r="G153" s="124"/>
      <c r="H153" s="124"/>
      <c r="I153" s="124"/>
      <c r="J153" s="124"/>
      <c r="K153" s="124"/>
      <c r="L153" s="124"/>
      <c r="M153" s="125"/>
    </row>
    <row r="154" spans="1:13">
      <c r="A154" s="49"/>
      <c r="B154" s="49"/>
      <c r="C154" s="37" t="s">
        <v>268</v>
      </c>
      <c r="D154" s="49"/>
      <c r="E154" s="124"/>
      <c r="F154" s="124"/>
      <c r="G154" s="124"/>
      <c r="H154" s="124"/>
      <c r="I154" s="124"/>
      <c r="J154" s="124"/>
      <c r="K154" s="124"/>
      <c r="L154" s="124"/>
      <c r="M154" s="125"/>
    </row>
    <row r="155" spans="1:13">
      <c r="A155" s="28" t="s">
        <v>267</v>
      </c>
      <c r="B155" s="28" t="s">
        <v>269</v>
      </c>
      <c r="C155" s="28" t="s">
        <v>268</v>
      </c>
      <c r="D155" s="49"/>
      <c r="E155" s="124"/>
      <c r="F155" s="124"/>
      <c r="G155" s="124"/>
      <c r="H155" s="124"/>
      <c r="I155" s="124"/>
      <c r="J155" s="124"/>
      <c r="K155" s="124"/>
      <c r="L155" s="124"/>
      <c r="M155" s="125"/>
    </row>
    <row r="156" spans="1:13">
      <c r="A156" s="49"/>
      <c r="B156" s="49"/>
      <c r="C156" s="37" t="s">
        <v>276</v>
      </c>
      <c r="D156" s="49"/>
      <c r="E156" s="124"/>
      <c r="F156" s="124"/>
      <c r="G156" s="124"/>
      <c r="H156" s="124"/>
      <c r="I156" s="124"/>
      <c r="J156" s="124"/>
      <c r="K156" s="124"/>
      <c r="L156" s="124"/>
      <c r="M156" s="125"/>
    </row>
    <row r="157" spans="1:13">
      <c r="A157" s="28" t="s">
        <v>491</v>
      </c>
      <c r="B157" s="28" t="s">
        <v>493</v>
      </c>
      <c r="C157" s="28" t="s">
        <v>492</v>
      </c>
      <c r="D157" s="49"/>
      <c r="E157" s="124"/>
      <c r="F157" s="124"/>
      <c r="G157" s="124"/>
      <c r="H157" s="124"/>
      <c r="I157" s="124"/>
      <c r="J157" s="124"/>
      <c r="K157" s="124"/>
      <c r="L157" s="124"/>
      <c r="M157" s="125"/>
    </row>
    <row r="158" spans="1:13">
      <c r="A158" s="28" t="s">
        <v>63</v>
      </c>
      <c r="B158" s="28" t="s">
        <v>1038</v>
      </c>
      <c r="C158" s="28" t="s">
        <v>1049</v>
      </c>
      <c r="D158" s="49"/>
      <c r="E158" s="124"/>
      <c r="F158" s="124"/>
      <c r="G158" s="124"/>
      <c r="H158" s="124"/>
      <c r="I158" s="124"/>
      <c r="J158" s="124"/>
      <c r="K158" s="124"/>
      <c r="L158" s="124"/>
      <c r="M158" s="125"/>
    </row>
    <row r="159" spans="1:13">
      <c r="A159" s="49"/>
      <c r="B159" s="49"/>
      <c r="C159" s="37" t="s">
        <v>1037</v>
      </c>
      <c r="D159" s="49"/>
      <c r="E159" s="124"/>
      <c r="F159" s="124"/>
      <c r="G159" s="124"/>
      <c r="H159" s="124"/>
      <c r="I159" s="124"/>
      <c r="J159" s="124"/>
      <c r="K159" s="124"/>
      <c r="L159" s="124"/>
      <c r="M159" s="125"/>
    </row>
    <row r="160" spans="1:13">
      <c r="A160" s="49"/>
      <c r="B160" s="28" t="s">
        <v>66</v>
      </c>
      <c r="C160" s="28" t="s">
        <v>64</v>
      </c>
      <c r="D160" s="49"/>
      <c r="E160" s="124"/>
      <c r="F160" s="124"/>
      <c r="G160" s="124"/>
      <c r="H160" s="124"/>
      <c r="I160" s="124"/>
      <c r="J160" s="124"/>
      <c r="K160" s="124"/>
      <c r="L160" s="124"/>
      <c r="M160" s="125"/>
    </row>
    <row r="161" spans="1:13">
      <c r="A161" s="28" t="s">
        <v>252</v>
      </c>
      <c r="B161" s="28" t="s">
        <v>254</v>
      </c>
      <c r="C161" s="28" t="s">
        <v>253</v>
      </c>
      <c r="D161" s="49"/>
      <c r="E161" s="124"/>
      <c r="F161" s="124"/>
      <c r="G161" s="124"/>
      <c r="H161" s="124"/>
      <c r="I161" s="124"/>
      <c r="J161" s="124"/>
      <c r="K161" s="124"/>
      <c r="L161" s="124"/>
      <c r="M161" s="125"/>
    </row>
    <row r="162" spans="1:13">
      <c r="A162" s="49"/>
      <c r="B162" s="49"/>
      <c r="C162" s="37" t="s">
        <v>261</v>
      </c>
      <c r="D162" s="49"/>
      <c r="E162" s="124"/>
      <c r="F162" s="124"/>
      <c r="G162" s="124"/>
      <c r="H162" s="124"/>
      <c r="I162" s="124"/>
      <c r="J162" s="124"/>
      <c r="K162" s="124"/>
      <c r="L162" s="124"/>
      <c r="M162" s="125"/>
    </row>
    <row r="163" spans="1:13">
      <c r="A163" s="28" t="s">
        <v>848</v>
      </c>
      <c r="B163" s="28" t="s">
        <v>850</v>
      </c>
      <c r="C163" s="28" t="s">
        <v>860</v>
      </c>
      <c r="D163" s="49"/>
      <c r="E163" s="124"/>
      <c r="F163" s="124"/>
      <c r="G163" s="124"/>
      <c r="H163" s="124"/>
      <c r="I163" s="124"/>
      <c r="J163" s="124"/>
      <c r="K163" s="124"/>
      <c r="L163" s="124"/>
      <c r="M163" s="125"/>
    </row>
    <row r="164" spans="1:13">
      <c r="A164" s="49"/>
      <c r="B164" s="49"/>
      <c r="C164" s="37" t="s">
        <v>849</v>
      </c>
      <c r="D164" s="49"/>
      <c r="E164" s="124"/>
      <c r="F164" s="124"/>
      <c r="G164" s="124"/>
      <c r="H164" s="124"/>
      <c r="I164" s="124"/>
      <c r="J164" s="124"/>
      <c r="K164" s="124"/>
      <c r="L164" s="124"/>
      <c r="M164" s="125"/>
    </row>
    <row r="165" spans="1:13">
      <c r="A165" s="28" t="s">
        <v>228</v>
      </c>
      <c r="B165" s="28" t="s">
        <v>66</v>
      </c>
      <c r="C165" s="28" t="s">
        <v>229</v>
      </c>
      <c r="D165" s="49"/>
      <c r="E165" s="124"/>
      <c r="F165" s="124"/>
      <c r="G165" s="124"/>
      <c r="H165" s="124"/>
      <c r="I165" s="124"/>
      <c r="J165" s="124"/>
      <c r="K165" s="124"/>
      <c r="L165" s="124"/>
      <c r="M165" s="125"/>
    </row>
    <row r="166" spans="1:13">
      <c r="A166" s="28" t="s">
        <v>659</v>
      </c>
      <c r="B166" s="28" t="s">
        <v>661</v>
      </c>
      <c r="C166" s="28" t="s">
        <v>660</v>
      </c>
      <c r="D166" s="49"/>
      <c r="E166" s="124"/>
      <c r="F166" s="124"/>
      <c r="G166" s="124"/>
      <c r="H166" s="124"/>
      <c r="I166" s="124"/>
      <c r="J166" s="124"/>
      <c r="K166" s="124"/>
      <c r="L166" s="124"/>
      <c r="M166" s="125"/>
    </row>
    <row r="167" spans="1:13">
      <c r="A167" s="49"/>
      <c r="B167" s="49"/>
      <c r="C167" s="37" t="s">
        <v>680</v>
      </c>
      <c r="D167" s="49"/>
      <c r="E167" s="124"/>
      <c r="F167" s="124"/>
      <c r="G167" s="124"/>
      <c r="H167" s="124"/>
      <c r="I167" s="124"/>
      <c r="J167" s="124"/>
      <c r="K167" s="124"/>
      <c r="L167" s="124"/>
      <c r="M167" s="125"/>
    </row>
    <row r="168" spans="1:13">
      <c r="A168" s="49"/>
      <c r="B168" s="49"/>
      <c r="C168" s="37" t="s">
        <v>492</v>
      </c>
      <c r="D168" s="49"/>
      <c r="E168" s="124"/>
      <c r="F168" s="124"/>
      <c r="G168" s="124"/>
      <c r="H168" s="124"/>
      <c r="I168" s="124"/>
      <c r="J168" s="124"/>
      <c r="K168" s="124"/>
      <c r="L168" s="124"/>
      <c r="M168" s="125"/>
    </row>
    <row r="169" spans="1:13">
      <c r="A169" s="28" t="s">
        <v>172</v>
      </c>
      <c r="B169" s="28" t="s">
        <v>174</v>
      </c>
      <c r="C169" s="28" t="s">
        <v>173</v>
      </c>
      <c r="D169" s="49"/>
      <c r="E169" s="124"/>
      <c r="F169" s="124"/>
      <c r="G169" s="124"/>
      <c r="H169" s="124"/>
      <c r="I169" s="124"/>
      <c r="J169" s="124"/>
      <c r="K169" s="124"/>
      <c r="L169" s="124"/>
      <c r="M169" s="125"/>
    </row>
    <row r="170" spans="1:13">
      <c r="A170" s="52"/>
      <c r="B170" s="52"/>
      <c r="C170" s="53" t="s">
        <v>184</v>
      </c>
      <c r="D170" s="52"/>
      <c r="E170" s="126"/>
      <c r="F170" s="126"/>
      <c r="G170" s="126"/>
      <c r="H170" s="126"/>
      <c r="I170" s="126"/>
      <c r="J170" s="126"/>
      <c r="K170" s="126"/>
      <c r="L170" s="126"/>
      <c r="M170" s="127"/>
    </row>
    <row r="171" spans="1:13">
      <c r="D171" s="10"/>
    </row>
    <row r="172" spans="1:13">
      <c r="D172" s="10"/>
    </row>
    <row r="173" spans="1:13">
      <c r="D173" s="10"/>
    </row>
    <row r="174" spans="1:13">
      <c r="A174" s="45" t="s">
        <v>0</v>
      </c>
      <c r="B174" s="46" t="s">
        <v>57</v>
      </c>
      <c r="D174" s="10"/>
    </row>
    <row r="175" spans="1:13">
      <c r="D175" s="10"/>
    </row>
    <row r="176" spans="1:13">
      <c r="A176" s="28"/>
      <c r="B176" s="30"/>
      <c r="C176" s="30"/>
      <c r="D176" s="29" t="s">
        <v>1</v>
      </c>
      <c r="E176" s="30"/>
      <c r="F176" s="30"/>
      <c r="G176" s="30"/>
      <c r="H176" s="30"/>
      <c r="I176" s="30"/>
      <c r="J176" s="30"/>
      <c r="K176" s="30"/>
      <c r="L176" s="30"/>
      <c r="M176" s="31"/>
    </row>
    <row r="177" spans="1:13">
      <c r="A177" s="29" t="s">
        <v>7</v>
      </c>
      <c r="B177" s="29" t="s">
        <v>10</v>
      </c>
      <c r="C177" s="29" t="s">
        <v>8</v>
      </c>
      <c r="D177" s="28" t="s">
        <v>1033</v>
      </c>
      <c r="E177" s="32" t="s">
        <v>169</v>
      </c>
      <c r="F177" s="32" t="s">
        <v>248</v>
      </c>
      <c r="G177" s="32" t="s">
        <v>339</v>
      </c>
      <c r="H177" s="32" t="s">
        <v>58</v>
      </c>
      <c r="I177" s="32" t="s">
        <v>969</v>
      </c>
      <c r="J177" s="32" t="s">
        <v>487</v>
      </c>
      <c r="K177" s="32" t="s">
        <v>740</v>
      </c>
      <c r="L177" s="32" t="s">
        <v>890</v>
      </c>
      <c r="M177" s="33" t="s">
        <v>655</v>
      </c>
    </row>
    <row r="178" spans="1:13">
      <c r="A178" s="28" t="s">
        <v>343</v>
      </c>
      <c r="B178" s="28" t="s">
        <v>345</v>
      </c>
      <c r="C178" s="28" t="s">
        <v>344</v>
      </c>
      <c r="D178" s="28"/>
      <c r="E178" s="30"/>
      <c r="F178" s="30"/>
      <c r="G178" s="30"/>
      <c r="H178" s="30"/>
      <c r="I178" s="30"/>
      <c r="J178" s="30"/>
      <c r="K178" s="30"/>
      <c r="L178" s="30"/>
      <c r="M178" s="31"/>
    </row>
    <row r="179" spans="1:13">
      <c r="A179" s="49"/>
      <c r="B179" s="49"/>
      <c r="C179" s="37" t="s">
        <v>348</v>
      </c>
      <c r="D179" s="49"/>
      <c r="E179" s="124"/>
      <c r="F179" s="124"/>
      <c r="G179" s="124"/>
      <c r="H179" s="124"/>
      <c r="I179" s="124"/>
      <c r="J179" s="124"/>
      <c r="K179" s="124"/>
      <c r="L179" s="124"/>
      <c r="M179" s="125"/>
    </row>
    <row r="180" spans="1:13">
      <c r="A180" s="28" t="s">
        <v>996</v>
      </c>
      <c r="B180" s="28" t="s">
        <v>997</v>
      </c>
      <c r="C180" s="28" t="s">
        <v>268</v>
      </c>
      <c r="D180" s="49"/>
      <c r="E180" s="124"/>
      <c r="F180" s="124"/>
      <c r="G180" s="124"/>
      <c r="H180" s="124"/>
      <c r="I180" s="124"/>
      <c r="J180" s="124"/>
      <c r="K180" s="124"/>
      <c r="L180" s="124"/>
      <c r="M180" s="125"/>
    </row>
    <row r="181" spans="1:13">
      <c r="A181" s="49"/>
      <c r="B181" s="49"/>
      <c r="C181" s="37" t="s">
        <v>276</v>
      </c>
      <c r="D181" s="49"/>
      <c r="E181" s="124"/>
      <c r="F181" s="124"/>
      <c r="G181" s="124"/>
      <c r="H181" s="124"/>
      <c r="I181" s="124"/>
      <c r="J181" s="124"/>
      <c r="K181" s="124"/>
      <c r="L181" s="124"/>
      <c r="M181" s="125"/>
    </row>
    <row r="182" spans="1:13">
      <c r="A182" s="28" t="s">
        <v>936</v>
      </c>
      <c r="B182" s="28" t="s">
        <v>937</v>
      </c>
      <c r="C182" s="28" t="s">
        <v>268</v>
      </c>
      <c r="D182" s="49"/>
      <c r="E182" s="124"/>
      <c r="F182" s="124"/>
      <c r="G182" s="124"/>
      <c r="H182" s="124"/>
      <c r="I182" s="124"/>
      <c r="J182" s="124"/>
      <c r="K182" s="124"/>
      <c r="L182" s="124"/>
      <c r="M182" s="125"/>
    </row>
    <row r="183" spans="1:13">
      <c r="A183" s="28" t="s">
        <v>744</v>
      </c>
      <c r="B183" s="28" t="s">
        <v>745</v>
      </c>
      <c r="C183" s="28" t="s">
        <v>755</v>
      </c>
      <c r="D183" s="49"/>
      <c r="E183" s="124"/>
      <c r="F183" s="124"/>
      <c r="G183" s="124"/>
      <c r="H183" s="124"/>
      <c r="I183" s="124"/>
      <c r="J183" s="124"/>
      <c r="K183" s="124"/>
      <c r="L183" s="124"/>
      <c r="M183" s="125"/>
    </row>
    <row r="184" spans="1:13">
      <c r="A184" s="49"/>
      <c r="B184" s="49"/>
      <c r="C184" s="37" t="s">
        <v>276</v>
      </c>
      <c r="D184" s="49"/>
      <c r="E184" s="124"/>
      <c r="F184" s="124"/>
      <c r="G184" s="124"/>
      <c r="H184" s="124"/>
      <c r="I184" s="124"/>
      <c r="J184" s="124"/>
      <c r="K184" s="124"/>
      <c r="L184" s="124"/>
      <c r="M184" s="125"/>
    </row>
    <row r="185" spans="1:13">
      <c r="A185" s="28" t="s">
        <v>973</v>
      </c>
      <c r="B185" s="28" t="s">
        <v>974</v>
      </c>
      <c r="C185" s="28" t="s">
        <v>660</v>
      </c>
      <c r="D185" s="49"/>
      <c r="E185" s="124"/>
      <c r="F185" s="124"/>
      <c r="G185" s="124"/>
      <c r="H185" s="124"/>
      <c r="I185" s="124"/>
      <c r="J185" s="124"/>
      <c r="K185" s="124"/>
      <c r="L185" s="124"/>
      <c r="M185" s="125"/>
    </row>
    <row r="186" spans="1:13">
      <c r="A186" s="49"/>
      <c r="B186" s="49"/>
      <c r="C186" s="37" t="s">
        <v>680</v>
      </c>
      <c r="D186" s="49"/>
      <c r="E186" s="124"/>
      <c r="F186" s="124"/>
      <c r="G186" s="124"/>
      <c r="H186" s="124"/>
      <c r="I186" s="124"/>
      <c r="J186" s="124"/>
      <c r="K186" s="124"/>
      <c r="L186" s="124"/>
      <c r="M186" s="125"/>
    </row>
    <row r="187" spans="1:13">
      <c r="A187" s="28" t="s">
        <v>894</v>
      </c>
      <c r="B187" s="28" t="s">
        <v>895</v>
      </c>
      <c r="C187" s="28" t="s">
        <v>680</v>
      </c>
      <c r="D187" s="49"/>
      <c r="E187" s="124"/>
      <c r="F187" s="124"/>
      <c r="G187" s="124"/>
      <c r="H187" s="124"/>
      <c r="I187" s="124"/>
      <c r="J187" s="124"/>
      <c r="K187" s="124"/>
      <c r="L187" s="124"/>
      <c r="M187" s="125"/>
    </row>
    <row r="188" spans="1:13">
      <c r="A188" s="28" t="s">
        <v>991</v>
      </c>
      <c r="B188" s="28" t="s">
        <v>992</v>
      </c>
      <c r="C188" s="28" t="s">
        <v>660</v>
      </c>
      <c r="D188" s="49"/>
      <c r="E188" s="124"/>
      <c r="F188" s="124"/>
      <c r="G188" s="124"/>
      <c r="H188" s="124"/>
      <c r="I188" s="124"/>
      <c r="J188" s="124"/>
      <c r="K188" s="124"/>
      <c r="L188" s="124"/>
      <c r="M188" s="125"/>
    </row>
    <row r="189" spans="1:13">
      <c r="A189" s="49"/>
      <c r="B189" s="49"/>
      <c r="C189" s="37" t="s">
        <v>1004</v>
      </c>
      <c r="D189" s="49"/>
      <c r="E189" s="124"/>
      <c r="F189" s="124"/>
      <c r="G189" s="124"/>
      <c r="H189" s="124"/>
      <c r="I189" s="124"/>
      <c r="J189" s="124"/>
      <c r="K189" s="124"/>
      <c r="L189" s="124"/>
      <c r="M189" s="125"/>
    </row>
    <row r="190" spans="1:13">
      <c r="A190" s="28" t="s">
        <v>546</v>
      </c>
      <c r="B190" s="28" t="s">
        <v>548</v>
      </c>
      <c r="C190" s="28" t="s">
        <v>547</v>
      </c>
      <c r="D190" s="49"/>
      <c r="E190" s="124"/>
      <c r="F190" s="124"/>
      <c r="G190" s="124"/>
      <c r="H190" s="124"/>
      <c r="I190" s="124"/>
      <c r="J190" s="124"/>
      <c r="K190" s="124"/>
      <c r="L190" s="124"/>
      <c r="M190" s="125"/>
    </row>
    <row r="191" spans="1:13">
      <c r="A191" s="49"/>
      <c r="B191" s="49"/>
      <c r="C191" s="37" t="s">
        <v>551</v>
      </c>
      <c r="D191" s="49"/>
      <c r="E191" s="124"/>
      <c r="F191" s="124"/>
      <c r="G191" s="124"/>
      <c r="H191" s="124"/>
      <c r="I191" s="124"/>
      <c r="J191" s="124"/>
      <c r="K191" s="124"/>
      <c r="L191" s="124"/>
      <c r="M191" s="125"/>
    </row>
    <row r="192" spans="1:13">
      <c r="A192" s="28" t="s">
        <v>690</v>
      </c>
      <c r="B192" s="28" t="s">
        <v>692</v>
      </c>
      <c r="C192" s="28" t="s">
        <v>708</v>
      </c>
      <c r="D192" s="49"/>
      <c r="E192" s="124"/>
      <c r="F192" s="124"/>
      <c r="G192" s="124"/>
      <c r="H192" s="124"/>
      <c r="I192" s="124"/>
      <c r="J192" s="124"/>
      <c r="K192" s="124"/>
      <c r="L192" s="124"/>
      <c r="M192" s="125"/>
    </row>
    <row r="193" spans="1:13">
      <c r="A193" s="49"/>
      <c r="B193" s="49"/>
      <c r="C193" s="37" t="s">
        <v>698</v>
      </c>
      <c r="D193" s="49"/>
      <c r="E193" s="124"/>
      <c r="F193" s="124"/>
      <c r="G193" s="124"/>
      <c r="H193" s="124"/>
      <c r="I193" s="124"/>
      <c r="J193" s="124"/>
      <c r="K193" s="124"/>
      <c r="L193" s="124"/>
      <c r="M193" s="125"/>
    </row>
    <row r="194" spans="1:13">
      <c r="A194" s="49"/>
      <c r="B194" s="49"/>
      <c r="C194" s="37" t="s">
        <v>691</v>
      </c>
      <c r="D194" s="49"/>
      <c r="E194" s="124"/>
      <c r="F194" s="124"/>
      <c r="G194" s="124"/>
      <c r="H194" s="124"/>
      <c r="I194" s="124"/>
      <c r="J194" s="124"/>
      <c r="K194" s="124"/>
      <c r="L194" s="124"/>
      <c r="M194" s="125"/>
    </row>
    <row r="195" spans="1:13">
      <c r="A195" s="28" t="s">
        <v>79</v>
      </c>
      <c r="B195" s="28" t="s">
        <v>81</v>
      </c>
      <c r="C195" s="28" t="s">
        <v>95</v>
      </c>
      <c r="D195" s="49"/>
      <c r="E195" s="124"/>
      <c r="F195" s="124"/>
      <c r="G195" s="124"/>
      <c r="H195" s="124"/>
      <c r="I195" s="124"/>
      <c r="J195" s="124"/>
      <c r="K195" s="124"/>
      <c r="L195" s="124"/>
      <c r="M195" s="125"/>
    </row>
    <row r="196" spans="1:13">
      <c r="A196" s="49"/>
      <c r="B196" s="49"/>
      <c r="C196" s="37" t="s">
        <v>80</v>
      </c>
      <c r="D196" s="49"/>
      <c r="E196" s="124"/>
      <c r="F196" s="124"/>
      <c r="G196" s="124"/>
      <c r="H196" s="124"/>
      <c r="I196" s="124"/>
      <c r="J196" s="124"/>
      <c r="K196" s="124"/>
      <c r="L196" s="124"/>
      <c r="M196" s="125"/>
    </row>
    <row r="197" spans="1:13">
      <c r="A197" s="28" t="s">
        <v>212</v>
      </c>
      <c r="B197" s="28" t="s">
        <v>214</v>
      </c>
      <c r="C197" s="28" t="s">
        <v>213</v>
      </c>
      <c r="D197" s="49"/>
      <c r="E197" s="124"/>
      <c r="F197" s="124"/>
      <c r="G197" s="124"/>
      <c r="H197" s="124"/>
      <c r="I197" s="124"/>
      <c r="J197" s="124"/>
      <c r="K197" s="124"/>
      <c r="L197" s="124"/>
      <c r="M197" s="125"/>
    </row>
    <row r="198" spans="1:13">
      <c r="A198" s="49"/>
      <c r="B198" s="49"/>
      <c r="C198" s="37" t="s">
        <v>221</v>
      </c>
      <c r="D198" s="49"/>
      <c r="E198" s="124"/>
      <c r="F198" s="124"/>
      <c r="G198" s="124"/>
      <c r="H198" s="124"/>
      <c r="I198" s="124"/>
      <c r="J198" s="124"/>
      <c r="K198" s="124"/>
      <c r="L198" s="124"/>
      <c r="M198" s="125"/>
    </row>
    <row r="199" spans="1:13">
      <c r="A199" s="28" t="s">
        <v>805</v>
      </c>
      <c r="B199" s="28" t="s">
        <v>806</v>
      </c>
      <c r="C199" s="28" t="s">
        <v>759</v>
      </c>
      <c r="D199" s="49"/>
      <c r="E199" s="124"/>
      <c r="F199" s="124"/>
      <c r="G199" s="124"/>
      <c r="H199" s="124"/>
      <c r="I199" s="124"/>
      <c r="J199" s="124"/>
      <c r="K199" s="124"/>
      <c r="L199" s="124"/>
      <c r="M199" s="125"/>
    </row>
    <row r="200" spans="1:13">
      <c r="A200" s="49"/>
      <c r="B200" s="49"/>
      <c r="C200" s="37" t="s">
        <v>763</v>
      </c>
      <c r="D200" s="49"/>
      <c r="E200" s="124"/>
      <c r="F200" s="124"/>
      <c r="G200" s="124"/>
      <c r="H200" s="124"/>
      <c r="I200" s="124"/>
      <c r="J200" s="124"/>
      <c r="K200" s="124"/>
      <c r="L200" s="124"/>
      <c r="M200" s="125"/>
    </row>
    <row r="201" spans="1:13">
      <c r="A201" s="28" t="s">
        <v>758</v>
      </c>
      <c r="B201" s="28" t="s">
        <v>760</v>
      </c>
      <c r="C201" s="28" t="s">
        <v>759</v>
      </c>
      <c r="D201" s="49"/>
      <c r="E201" s="124"/>
      <c r="F201" s="124"/>
      <c r="G201" s="124"/>
      <c r="H201" s="124"/>
      <c r="I201" s="124"/>
      <c r="J201" s="124"/>
      <c r="K201" s="124"/>
      <c r="L201" s="124"/>
      <c r="M201" s="125"/>
    </row>
    <row r="202" spans="1:13">
      <c r="A202" s="49"/>
      <c r="B202" s="49"/>
      <c r="C202" s="37" t="s">
        <v>763</v>
      </c>
      <c r="D202" s="49"/>
      <c r="E202" s="124"/>
      <c r="F202" s="124"/>
      <c r="G202" s="124"/>
      <c r="H202" s="124"/>
      <c r="I202" s="124"/>
      <c r="J202" s="124"/>
      <c r="K202" s="124"/>
      <c r="L202" s="124"/>
      <c r="M202" s="125"/>
    </row>
    <row r="203" spans="1:13">
      <c r="A203" s="28" t="s">
        <v>826</v>
      </c>
      <c r="B203" s="28" t="s">
        <v>760</v>
      </c>
      <c r="C203" s="28" t="s">
        <v>827</v>
      </c>
      <c r="D203" s="49"/>
      <c r="E203" s="124"/>
      <c r="F203" s="124"/>
      <c r="G203" s="124"/>
      <c r="H203" s="124"/>
      <c r="I203" s="124"/>
      <c r="J203" s="124"/>
      <c r="K203" s="124"/>
      <c r="L203" s="124"/>
      <c r="M203" s="125"/>
    </row>
    <row r="204" spans="1:13">
      <c r="A204" s="49"/>
      <c r="B204" s="49"/>
      <c r="C204" s="37" t="s">
        <v>763</v>
      </c>
      <c r="D204" s="49"/>
      <c r="E204" s="124"/>
      <c r="F204" s="124"/>
      <c r="G204" s="124"/>
      <c r="H204" s="124"/>
      <c r="I204" s="124"/>
      <c r="J204" s="124"/>
      <c r="K204" s="124"/>
      <c r="L204" s="124"/>
      <c r="M204" s="125"/>
    </row>
    <row r="205" spans="1:13">
      <c r="A205" s="28" t="s">
        <v>1068</v>
      </c>
      <c r="B205" s="28" t="s">
        <v>1070</v>
      </c>
      <c r="C205" s="28" t="s">
        <v>1137</v>
      </c>
      <c r="D205" s="49"/>
      <c r="E205" s="124"/>
      <c r="F205" s="124"/>
      <c r="G205" s="124"/>
      <c r="H205" s="124"/>
      <c r="I205" s="124"/>
      <c r="J205" s="124"/>
      <c r="K205" s="124"/>
      <c r="L205" s="124"/>
      <c r="M205" s="125"/>
    </row>
    <row r="206" spans="1:13">
      <c r="A206" s="49"/>
      <c r="B206" s="49"/>
      <c r="C206" s="37" t="s">
        <v>1069</v>
      </c>
      <c r="D206" s="49"/>
      <c r="E206" s="124"/>
      <c r="F206" s="124"/>
      <c r="G206" s="124"/>
      <c r="H206" s="124"/>
      <c r="I206" s="124"/>
      <c r="J206" s="124"/>
      <c r="K206" s="124"/>
      <c r="L206" s="124"/>
      <c r="M206" s="125"/>
    </row>
    <row r="207" spans="1:13">
      <c r="A207" s="28" t="s">
        <v>372</v>
      </c>
      <c r="B207" s="28" t="s">
        <v>374</v>
      </c>
      <c r="C207" s="28" t="s">
        <v>373</v>
      </c>
      <c r="D207" s="49"/>
      <c r="E207" s="124"/>
      <c r="F207" s="124"/>
      <c r="G207" s="124"/>
      <c r="H207" s="124"/>
      <c r="I207" s="124"/>
      <c r="J207" s="124"/>
      <c r="K207" s="124"/>
      <c r="L207" s="124"/>
      <c r="M207" s="125"/>
    </row>
    <row r="208" spans="1:13">
      <c r="A208" s="49"/>
      <c r="B208" s="49"/>
      <c r="C208" s="37" t="s">
        <v>452</v>
      </c>
      <c r="D208" s="49"/>
      <c r="E208" s="124"/>
      <c r="F208" s="124"/>
      <c r="G208" s="124"/>
      <c r="H208" s="124"/>
      <c r="I208" s="124"/>
      <c r="J208" s="124"/>
      <c r="K208" s="124"/>
      <c r="L208" s="124"/>
      <c r="M208" s="125"/>
    </row>
    <row r="209" spans="1:13">
      <c r="A209" s="28" t="s">
        <v>358</v>
      </c>
      <c r="B209" s="28" t="s">
        <v>360</v>
      </c>
      <c r="C209" s="28" t="s">
        <v>381</v>
      </c>
      <c r="D209" s="49"/>
      <c r="E209" s="124"/>
      <c r="F209" s="124"/>
      <c r="G209" s="124"/>
      <c r="H209" s="124"/>
      <c r="I209" s="124"/>
      <c r="J209" s="124"/>
      <c r="K209" s="124"/>
      <c r="L209" s="124"/>
      <c r="M209" s="125"/>
    </row>
    <row r="210" spans="1:13">
      <c r="A210" s="49"/>
      <c r="B210" s="49"/>
      <c r="C210" s="37" t="s">
        <v>359</v>
      </c>
      <c r="D210" s="49"/>
      <c r="E210" s="124"/>
      <c r="F210" s="124"/>
      <c r="G210" s="124"/>
      <c r="H210" s="124"/>
      <c r="I210" s="124"/>
      <c r="J210" s="124"/>
      <c r="K210" s="124"/>
      <c r="L210" s="124"/>
      <c r="M210" s="125"/>
    </row>
    <row r="211" spans="1:13">
      <c r="A211" s="28" t="s">
        <v>778</v>
      </c>
      <c r="B211" s="28" t="s">
        <v>745</v>
      </c>
      <c r="C211" s="28" t="s">
        <v>755</v>
      </c>
      <c r="D211" s="49"/>
      <c r="E211" s="124"/>
      <c r="F211" s="124"/>
      <c r="G211" s="124"/>
      <c r="H211" s="124"/>
      <c r="I211" s="124"/>
      <c r="J211" s="124"/>
      <c r="K211" s="124"/>
      <c r="L211" s="124"/>
      <c r="M211" s="125"/>
    </row>
    <row r="212" spans="1:13">
      <c r="A212" s="49"/>
      <c r="B212" s="49"/>
      <c r="C212" s="37" t="s">
        <v>268</v>
      </c>
      <c r="D212" s="49"/>
      <c r="E212" s="124"/>
      <c r="F212" s="124"/>
      <c r="G212" s="124"/>
      <c r="H212" s="124"/>
      <c r="I212" s="124"/>
      <c r="J212" s="124"/>
      <c r="K212" s="124"/>
      <c r="L212" s="124"/>
      <c r="M212" s="125"/>
    </row>
    <row r="213" spans="1:13">
      <c r="A213" s="28" t="s">
        <v>267</v>
      </c>
      <c r="B213" s="28" t="s">
        <v>269</v>
      </c>
      <c r="C213" s="28" t="s">
        <v>268</v>
      </c>
      <c r="D213" s="49"/>
      <c r="E213" s="124"/>
      <c r="F213" s="124"/>
      <c r="G213" s="124"/>
      <c r="H213" s="124"/>
      <c r="I213" s="124"/>
      <c r="J213" s="124"/>
      <c r="K213" s="124"/>
      <c r="L213" s="124"/>
      <c r="M213" s="125"/>
    </row>
    <row r="214" spans="1:13">
      <c r="A214" s="49"/>
      <c r="B214" s="49"/>
      <c r="C214" s="37" t="s">
        <v>276</v>
      </c>
      <c r="D214" s="49"/>
      <c r="E214" s="124"/>
      <c r="F214" s="124"/>
      <c r="G214" s="124"/>
      <c r="H214" s="124"/>
      <c r="I214" s="124"/>
      <c r="J214" s="124"/>
      <c r="K214" s="124"/>
      <c r="L214" s="124"/>
      <c r="M214" s="125"/>
    </row>
    <row r="215" spans="1:13">
      <c r="A215" s="28" t="s">
        <v>491</v>
      </c>
      <c r="B215" s="28" t="s">
        <v>493</v>
      </c>
      <c r="C215" s="28" t="s">
        <v>492</v>
      </c>
      <c r="D215" s="49"/>
      <c r="E215" s="124"/>
      <c r="F215" s="124"/>
      <c r="G215" s="124"/>
      <c r="H215" s="124"/>
      <c r="I215" s="124"/>
      <c r="J215" s="124"/>
      <c r="K215" s="124"/>
      <c r="L215" s="124"/>
      <c r="M215" s="125"/>
    </row>
    <row r="216" spans="1:13">
      <c r="A216" s="28" t="s">
        <v>63</v>
      </c>
      <c r="B216" s="28" t="s">
        <v>1038</v>
      </c>
      <c r="C216" s="28" t="s">
        <v>1049</v>
      </c>
      <c r="D216" s="49"/>
      <c r="E216" s="124"/>
      <c r="F216" s="124"/>
      <c r="G216" s="124"/>
      <c r="H216" s="124"/>
      <c r="I216" s="124"/>
      <c r="J216" s="124"/>
      <c r="K216" s="124"/>
      <c r="L216" s="124"/>
      <c r="M216" s="125"/>
    </row>
    <row r="217" spans="1:13">
      <c r="A217" s="49"/>
      <c r="B217" s="49"/>
      <c r="C217" s="37" t="s">
        <v>1037</v>
      </c>
      <c r="D217" s="49"/>
      <c r="E217" s="124"/>
      <c r="F217" s="124"/>
      <c r="G217" s="124"/>
      <c r="H217" s="124"/>
      <c r="I217" s="124"/>
      <c r="J217" s="124"/>
      <c r="K217" s="124"/>
      <c r="L217" s="124"/>
      <c r="M217" s="125"/>
    </row>
    <row r="218" spans="1:13">
      <c r="A218" s="49"/>
      <c r="B218" s="28" t="s">
        <v>66</v>
      </c>
      <c r="C218" s="28" t="s">
        <v>64</v>
      </c>
      <c r="D218" s="49"/>
      <c r="E218" s="124"/>
      <c r="F218" s="124"/>
      <c r="G218" s="124"/>
      <c r="H218" s="124"/>
      <c r="I218" s="124"/>
      <c r="J218" s="124"/>
      <c r="K218" s="124"/>
      <c r="L218" s="124"/>
      <c r="M218" s="125"/>
    </row>
    <row r="219" spans="1:13">
      <c r="A219" s="28" t="s">
        <v>252</v>
      </c>
      <c r="B219" s="28" t="s">
        <v>254</v>
      </c>
      <c r="C219" s="28" t="s">
        <v>253</v>
      </c>
      <c r="D219" s="49"/>
      <c r="E219" s="124"/>
      <c r="F219" s="124"/>
      <c r="G219" s="124"/>
      <c r="H219" s="124"/>
      <c r="I219" s="124"/>
      <c r="J219" s="124"/>
      <c r="K219" s="124"/>
      <c r="L219" s="124"/>
      <c r="M219" s="125"/>
    </row>
    <row r="220" spans="1:13">
      <c r="A220" s="49"/>
      <c r="B220" s="49"/>
      <c r="C220" s="37" t="s">
        <v>261</v>
      </c>
      <c r="D220" s="49"/>
      <c r="E220" s="124"/>
      <c r="F220" s="124"/>
      <c r="G220" s="124"/>
      <c r="H220" s="124"/>
      <c r="I220" s="124"/>
      <c r="J220" s="124"/>
      <c r="K220" s="124"/>
      <c r="L220" s="124"/>
      <c r="M220" s="125"/>
    </row>
    <row r="221" spans="1:13">
      <c r="A221" s="28" t="s">
        <v>848</v>
      </c>
      <c r="B221" s="28" t="s">
        <v>850</v>
      </c>
      <c r="C221" s="28" t="s">
        <v>860</v>
      </c>
      <c r="D221" s="49"/>
      <c r="E221" s="124"/>
      <c r="F221" s="124"/>
      <c r="G221" s="124"/>
      <c r="H221" s="124"/>
      <c r="I221" s="124"/>
      <c r="J221" s="124"/>
      <c r="K221" s="124"/>
      <c r="L221" s="124"/>
      <c r="M221" s="125"/>
    </row>
    <row r="222" spans="1:13">
      <c r="A222" s="49"/>
      <c r="B222" s="49"/>
      <c r="C222" s="37" t="s">
        <v>849</v>
      </c>
      <c r="D222" s="49"/>
      <c r="E222" s="124"/>
      <c r="F222" s="124"/>
      <c r="G222" s="124"/>
      <c r="H222" s="124"/>
      <c r="I222" s="124"/>
      <c r="J222" s="124"/>
      <c r="K222" s="124"/>
      <c r="L222" s="124"/>
      <c r="M222" s="125"/>
    </row>
    <row r="223" spans="1:13">
      <c r="A223" s="28" t="s">
        <v>228</v>
      </c>
      <c r="B223" s="28" t="s">
        <v>66</v>
      </c>
      <c r="C223" s="28" t="s">
        <v>229</v>
      </c>
      <c r="D223" s="49"/>
      <c r="E223" s="124"/>
      <c r="F223" s="124"/>
      <c r="G223" s="124"/>
      <c r="H223" s="124"/>
      <c r="I223" s="124"/>
      <c r="J223" s="124"/>
      <c r="K223" s="124"/>
      <c r="L223" s="124"/>
      <c r="M223" s="125"/>
    </row>
    <row r="224" spans="1:13">
      <c r="A224" s="28" t="s">
        <v>659</v>
      </c>
      <c r="B224" s="28" t="s">
        <v>661</v>
      </c>
      <c r="C224" s="28" t="s">
        <v>660</v>
      </c>
      <c r="D224" s="49"/>
      <c r="E224" s="124"/>
      <c r="F224" s="124"/>
      <c r="G224" s="124"/>
      <c r="H224" s="124"/>
      <c r="I224" s="124"/>
      <c r="J224" s="124"/>
      <c r="K224" s="124"/>
      <c r="L224" s="124"/>
      <c r="M224" s="125"/>
    </row>
    <row r="225" spans="1:13">
      <c r="A225" s="49"/>
      <c r="B225" s="49"/>
      <c r="C225" s="37" t="s">
        <v>680</v>
      </c>
      <c r="D225" s="49"/>
      <c r="E225" s="124"/>
      <c r="F225" s="124"/>
      <c r="G225" s="124"/>
      <c r="H225" s="124"/>
      <c r="I225" s="124"/>
      <c r="J225" s="124"/>
      <c r="K225" s="124"/>
      <c r="L225" s="124"/>
      <c r="M225" s="125"/>
    </row>
    <row r="226" spans="1:13">
      <c r="A226" s="49"/>
      <c r="B226" s="49"/>
      <c r="C226" s="37" t="s">
        <v>492</v>
      </c>
      <c r="D226" s="49"/>
      <c r="E226" s="124"/>
      <c r="F226" s="124"/>
      <c r="G226" s="124"/>
      <c r="H226" s="124"/>
      <c r="I226" s="124"/>
      <c r="J226" s="124"/>
      <c r="K226" s="124"/>
      <c r="L226" s="124"/>
      <c r="M226" s="125"/>
    </row>
    <row r="227" spans="1:13">
      <c r="A227" s="28" t="s">
        <v>172</v>
      </c>
      <c r="B227" s="28" t="s">
        <v>174</v>
      </c>
      <c r="C227" s="28" t="s">
        <v>173</v>
      </c>
      <c r="D227" s="49"/>
      <c r="E227" s="124"/>
      <c r="F227" s="124"/>
      <c r="G227" s="124"/>
      <c r="H227" s="124"/>
      <c r="I227" s="124"/>
      <c r="J227" s="124"/>
      <c r="K227" s="124"/>
      <c r="L227" s="124"/>
      <c r="M227" s="125"/>
    </row>
    <row r="228" spans="1:13">
      <c r="A228" s="52"/>
      <c r="B228" s="52"/>
      <c r="C228" s="53" t="s">
        <v>184</v>
      </c>
      <c r="D228" s="52"/>
      <c r="E228" s="126"/>
      <c r="F228" s="126"/>
      <c r="G228" s="126"/>
      <c r="H228" s="126"/>
      <c r="I228" s="126"/>
      <c r="J228" s="126"/>
      <c r="K228" s="126"/>
      <c r="L228" s="126"/>
      <c r="M228" s="127"/>
    </row>
    <row r="229" spans="1:13">
      <c r="D229" s="10"/>
    </row>
    <row r="230" spans="1:13">
      <c r="D230" s="10"/>
    </row>
    <row r="231" spans="1:13">
      <c r="D231" s="10"/>
    </row>
    <row r="232" spans="1:13">
      <c r="D232" s="10"/>
    </row>
    <row r="233" spans="1:13">
      <c r="D233" s="10"/>
    </row>
    <row r="234" spans="1:13">
      <c r="D234" s="10"/>
    </row>
    <row r="235" spans="1:13">
      <c r="D235" s="10"/>
    </row>
    <row r="236" spans="1:13">
      <c r="D236" s="10"/>
    </row>
    <row r="237" spans="1:13">
      <c r="D237" s="10"/>
    </row>
    <row r="238" spans="1:13">
      <c r="D238" s="10"/>
    </row>
    <row r="239" spans="1:13">
      <c r="D239" s="10"/>
    </row>
    <row r="240" spans="1:13">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heetViews>
  <sheetFormatPr baseColWidth="10" defaultColWidth="12.625" defaultRowHeight="15" customHeight="1"/>
  <cols>
    <col min="1" max="1" width="38.625" customWidth="1"/>
    <col min="2" max="2" width="30.875" customWidth="1"/>
    <col min="3" max="3" width="38.625" customWidth="1"/>
    <col min="4" max="4" width="10.625" customWidth="1"/>
    <col min="5" max="5" width="50.875" customWidth="1"/>
    <col min="6" max="6" width="38.625" customWidth="1"/>
    <col min="7" max="7" width="27.375" customWidth="1"/>
    <col min="8" max="26" width="10.625" customWidth="1"/>
  </cols>
  <sheetData>
    <row r="1" spans="1:3" ht="14.25" customHeight="1"/>
    <row r="2" spans="1:3" ht="14.25" customHeight="1"/>
    <row r="3" spans="1:3" ht="14.25" customHeight="1"/>
    <row r="4" spans="1:3" ht="14.25" customHeight="1"/>
    <row r="5" spans="1:3" ht="14.25" customHeight="1">
      <c r="A5" s="12" t="s">
        <v>1719</v>
      </c>
      <c r="B5" s="12" t="s">
        <v>1720</v>
      </c>
      <c r="C5" s="12" t="s">
        <v>1721</v>
      </c>
    </row>
    <row r="6" spans="1:3" ht="14.25" customHeight="1">
      <c r="A6" s="19" t="s">
        <v>413</v>
      </c>
      <c r="B6" s="11">
        <v>7</v>
      </c>
      <c r="C6" s="13">
        <v>1118440892</v>
      </c>
    </row>
    <row r="7" spans="1:3" ht="14.25" customHeight="1">
      <c r="A7" s="19" t="s">
        <v>82</v>
      </c>
      <c r="B7" s="11">
        <v>19</v>
      </c>
      <c r="C7" s="13">
        <v>1125388262</v>
      </c>
    </row>
    <row r="8" spans="1:3" ht="14.25" customHeight="1">
      <c r="A8" s="19" t="s">
        <v>143</v>
      </c>
      <c r="B8" s="11">
        <v>16</v>
      </c>
      <c r="C8" s="13">
        <v>1491229086</v>
      </c>
    </row>
    <row r="9" spans="1:3" ht="14.25" customHeight="1">
      <c r="A9" s="19" t="s">
        <v>203</v>
      </c>
      <c r="B9" s="11">
        <v>2</v>
      </c>
      <c r="C9" s="13">
        <v>154269639</v>
      </c>
    </row>
    <row r="10" spans="1:3" ht="14.25" customHeight="1">
      <c r="A10" s="19" t="s">
        <v>255</v>
      </c>
      <c r="B10" s="11">
        <v>1</v>
      </c>
      <c r="C10" s="13">
        <v>7000000</v>
      </c>
    </row>
    <row r="11" spans="1:3" ht="14.25" customHeight="1">
      <c r="A11" s="19" t="s">
        <v>1722</v>
      </c>
      <c r="B11" s="11">
        <v>45</v>
      </c>
      <c r="C11" s="13">
        <v>3896327879</v>
      </c>
    </row>
    <row r="12" spans="1:3" ht="14.25" customHeight="1"/>
    <row r="13" spans="1:3" ht="14.25" customHeight="1"/>
    <row r="14" spans="1:3" ht="14.25" customHeight="1"/>
    <row r="15" spans="1:3" ht="14.25" customHeight="1"/>
    <row r="16" spans="1:3" ht="14.25" customHeight="1"/>
    <row r="17" spans="1:6" ht="14.25" customHeight="1"/>
    <row r="18" spans="1:6" ht="14.25" customHeight="1"/>
    <row r="19" spans="1:6" ht="14.25" customHeight="1"/>
    <row r="20" spans="1:6" ht="14.25" customHeight="1"/>
    <row r="21" spans="1:6" ht="14.25" customHeight="1"/>
    <row r="22" spans="1:6" ht="14.25" customHeight="1"/>
    <row r="23" spans="1:6" ht="14.25" customHeight="1"/>
    <row r="24" spans="1:6" ht="14.25" customHeight="1">
      <c r="A24" s="12" t="s">
        <v>1719</v>
      </c>
      <c r="B24" s="12" t="s">
        <v>1720</v>
      </c>
    </row>
    <row r="25" spans="1:6" ht="14.25" customHeight="1">
      <c r="A25" s="19" t="s">
        <v>57</v>
      </c>
      <c r="B25" s="11">
        <v>45</v>
      </c>
    </row>
    <row r="26" spans="1:6" ht="14.25" customHeight="1">
      <c r="E26" s="12" t="s">
        <v>1719</v>
      </c>
      <c r="F26" s="12" t="s">
        <v>1721</v>
      </c>
    </row>
    <row r="27" spans="1:6" ht="14.25" customHeight="1">
      <c r="E27" s="19" t="s">
        <v>413</v>
      </c>
      <c r="F27" s="13">
        <v>1118440892</v>
      </c>
    </row>
    <row r="28" spans="1:6" ht="14.25" customHeight="1">
      <c r="E28" s="19" t="s">
        <v>82</v>
      </c>
      <c r="F28" s="13">
        <v>1125388262</v>
      </c>
    </row>
    <row r="29" spans="1:6" ht="14.25" customHeight="1">
      <c r="E29" s="19" t="s">
        <v>143</v>
      </c>
      <c r="F29" s="13">
        <v>1491229086</v>
      </c>
    </row>
    <row r="30" spans="1:6" ht="14.25" customHeight="1">
      <c r="A30" s="12" t="s">
        <v>1719</v>
      </c>
      <c r="B30" s="12" t="s">
        <v>1720</v>
      </c>
      <c r="C30" s="12" t="s">
        <v>1721</v>
      </c>
      <c r="E30" s="19" t="s">
        <v>203</v>
      </c>
      <c r="F30" s="13">
        <v>154269639</v>
      </c>
    </row>
    <row r="31" spans="1:6" ht="14.25" customHeight="1">
      <c r="A31" s="19" t="s">
        <v>57</v>
      </c>
      <c r="B31" s="11">
        <v>45</v>
      </c>
      <c r="C31" s="13">
        <v>3896327879</v>
      </c>
      <c r="E31" s="19" t="s">
        <v>255</v>
      </c>
      <c r="F31" s="13">
        <v>7000000</v>
      </c>
    </row>
    <row r="32" spans="1:6" ht="14.25" customHeight="1">
      <c r="E32" s="19" t="s">
        <v>1722</v>
      </c>
      <c r="F32" s="13">
        <v>3896327879</v>
      </c>
    </row>
    <row r="33" spans="1:1" ht="14.25" customHeight="1"/>
    <row r="34" spans="1:1" ht="14.25" customHeight="1"/>
    <row r="35" spans="1:1" ht="14.25" customHeight="1"/>
    <row r="36" spans="1:1" ht="14.25" customHeight="1">
      <c r="A36" s="12" t="s">
        <v>1721</v>
      </c>
    </row>
    <row r="37" spans="1:1" ht="14.25" customHeight="1">
      <c r="A37" s="13">
        <v>3896327879</v>
      </c>
    </row>
    <row r="38" spans="1:1" ht="14.25" customHeight="1"/>
    <row r="39" spans="1:1" ht="14.25" customHeight="1"/>
    <row r="40" spans="1:1" ht="14.25" customHeight="1"/>
    <row r="41" spans="1:1" ht="14.25" customHeight="1"/>
    <row r="42" spans="1:1" ht="14.25" customHeight="1"/>
    <row r="43" spans="1:1" ht="14.25" customHeight="1"/>
    <row r="44" spans="1:1" ht="14.25" customHeight="1"/>
    <row r="45" spans="1:1" ht="14.25" customHeight="1"/>
    <row r="46" spans="1:1" ht="14.25" customHeight="1"/>
    <row r="47" spans="1:1" ht="14.25" customHeight="1"/>
    <row r="48" spans="1:1" ht="14.25" customHeight="1"/>
    <row r="49" spans="7:7" ht="14.25" customHeight="1"/>
    <row r="50" spans="7:7" ht="14.25" customHeight="1">
      <c r="G50" s="12"/>
    </row>
    <row r="51" spans="7:7" ht="14.25" customHeight="1">
      <c r="G51" s="13"/>
    </row>
    <row r="52" spans="7:7" ht="14.25" customHeight="1"/>
    <row r="53" spans="7:7" ht="14.25" customHeight="1"/>
    <row r="54" spans="7:7" ht="14.25" customHeight="1"/>
    <row r="55" spans="7:7" ht="14.25" customHeight="1"/>
    <row r="56" spans="7:7" ht="14.25" customHeight="1"/>
    <row r="57" spans="7:7" ht="14.25" customHeight="1"/>
    <row r="58" spans="7:7" ht="14.25" customHeight="1"/>
    <row r="59" spans="7:7" ht="14.25" customHeight="1"/>
    <row r="60" spans="7:7" ht="14.25" customHeight="1"/>
    <row r="61" spans="7:7" ht="14.25" customHeight="1"/>
    <row r="62" spans="7:7" ht="14.25" customHeight="1"/>
    <row r="63" spans="7:7" ht="14.25" customHeight="1"/>
    <row r="64" spans="7:7"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workbookViewId="0"/>
  </sheetViews>
  <sheetFormatPr baseColWidth="10" defaultColWidth="12.625" defaultRowHeight="15" customHeight="1"/>
  <cols>
    <col min="1" max="1" width="27.875" customWidth="1"/>
    <col min="2" max="12" width="16.625" customWidth="1"/>
    <col min="13" max="13" width="19.375" customWidth="1"/>
    <col min="14" max="26" width="16.625" customWidth="1"/>
  </cols>
  <sheetData>
    <row r="1" spans="1:26">
      <c r="A1" s="20" t="s">
        <v>1</v>
      </c>
      <c r="B1" s="21" t="s">
        <v>1723</v>
      </c>
      <c r="C1" s="21" t="s">
        <v>1724</v>
      </c>
      <c r="D1" s="21" t="s">
        <v>1725</v>
      </c>
      <c r="E1" s="21" t="s">
        <v>1726</v>
      </c>
      <c r="F1" s="21" t="s">
        <v>1727</v>
      </c>
      <c r="G1" s="21" t="s">
        <v>1728</v>
      </c>
      <c r="H1" s="21" t="s">
        <v>1729</v>
      </c>
      <c r="I1" s="21" t="s">
        <v>1730</v>
      </c>
      <c r="J1" s="21" t="s">
        <v>1731</v>
      </c>
      <c r="K1" s="21" t="s">
        <v>1732</v>
      </c>
      <c r="L1" s="21" t="s">
        <v>1733</v>
      </c>
      <c r="M1" s="21" t="s">
        <v>1734</v>
      </c>
      <c r="N1" s="20"/>
      <c r="O1" s="20"/>
      <c r="P1" s="20"/>
      <c r="Q1" s="20"/>
      <c r="R1" s="20"/>
      <c r="S1" s="20"/>
      <c r="T1" s="20"/>
      <c r="U1" s="20"/>
      <c r="V1" s="20"/>
      <c r="W1" s="20"/>
      <c r="X1" s="20"/>
      <c r="Y1" s="20"/>
      <c r="Z1" s="20"/>
    </row>
    <row r="2" spans="1:26">
      <c r="A2" s="9" t="s">
        <v>1033</v>
      </c>
      <c r="B2" s="22">
        <v>994990516</v>
      </c>
      <c r="C2" s="22">
        <v>799209950</v>
      </c>
      <c r="D2" s="22">
        <v>939640949</v>
      </c>
      <c r="E2" s="22">
        <v>105398179</v>
      </c>
      <c r="F2" s="22">
        <v>306129425</v>
      </c>
      <c r="G2" s="22">
        <v>-28169802</v>
      </c>
      <c r="H2" s="22">
        <v>234724423</v>
      </c>
      <c r="I2" s="22">
        <v>49560186</v>
      </c>
      <c r="J2" s="22">
        <v>56103318</v>
      </c>
      <c r="K2" s="22">
        <v>9776864</v>
      </c>
      <c r="L2" s="22">
        <v>20700000</v>
      </c>
      <c r="M2" s="22">
        <v>11935992</v>
      </c>
    </row>
    <row r="3" spans="1:26">
      <c r="A3" s="9" t="s">
        <v>169</v>
      </c>
      <c r="B3" s="22">
        <v>455336900</v>
      </c>
      <c r="C3" s="22">
        <v>125363907</v>
      </c>
      <c r="D3" s="22">
        <v>29863645</v>
      </c>
      <c r="E3" s="22">
        <v>192509986</v>
      </c>
      <c r="F3" s="22">
        <v>0</v>
      </c>
      <c r="G3" s="22">
        <v>0</v>
      </c>
      <c r="H3" s="22">
        <v>-33400000</v>
      </c>
      <c r="I3" s="22">
        <v>0</v>
      </c>
      <c r="J3" s="22">
        <v>81728922</v>
      </c>
      <c r="K3" s="22">
        <v>16210616</v>
      </c>
      <c r="L3" s="22">
        <v>130000000</v>
      </c>
      <c r="M3" s="22">
        <v>0</v>
      </c>
    </row>
    <row r="4" spans="1:26">
      <c r="A4" s="9" t="s">
        <v>248</v>
      </c>
      <c r="B4" s="22">
        <v>461908100</v>
      </c>
      <c r="C4" s="22">
        <v>22364120</v>
      </c>
      <c r="D4" s="22">
        <v>8675000</v>
      </c>
      <c r="E4" s="22">
        <v>92356399</v>
      </c>
      <c r="F4" s="22">
        <v>41449193</v>
      </c>
      <c r="G4" s="22">
        <v>5000000</v>
      </c>
      <c r="H4" s="22">
        <v>137593250</v>
      </c>
      <c r="I4" s="22">
        <v>321764049</v>
      </c>
      <c r="J4" s="22">
        <v>104743818</v>
      </c>
      <c r="K4" s="22">
        <v>104047041</v>
      </c>
      <c r="L4" s="22">
        <v>106051989</v>
      </c>
      <c r="M4" s="22">
        <v>94047041</v>
      </c>
    </row>
    <row r="5" spans="1:26">
      <c r="A5" s="9" t="s">
        <v>339</v>
      </c>
      <c r="B5" s="22">
        <v>1133464813</v>
      </c>
      <c r="C5" s="22">
        <v>20374200</v>
      </c>
      <c r="D5" s="22">
        <v>255953933</v>
      </c>
      <c r="E5" s="22">
        <v>639379003</v>
      </c>
      <c r="F5" s="22">
        <v>106913840</v>
      </c>
      <c r="G5" s="22">
        <v>163461417</v>
      </c>
      <c r="H5" s="22">
        <v>15076077</v>
      </c>
      <c r="I5" s="22">
        <v>420258450</v>
      </c>
      <c r="J5" s="22">
        <v>610638844</v>
      </c>
      <c r="K5" s="22">
        <v>191113117</v>
      </c>
      <c r="L5" s="22">
        <v>339694185</v>
      </c>
      <c r="M5" s="22">
        <v>0</v>
      </c>
    </row>
    <row r="6" spans="1:26">
      <c r="A6" s="9" t="s">
        <v>58</v>
      </c>
      <c r="B6" s="22">
        <v>497267959</v>
      </c>
      <c r="C6" s="22">
        <v>52680500</v>
      </c>
      <c r="D6" s="22">
        <v>218638709</v>
      </c>
      <c r="E6" s="22">
        <v>134447258</v>
      </c>
      <c r="F6" s="22">
        <v>0</v>
      </c>
      <c r="G6" s="22">
        <v>0</v>
      </c>
      <c r="H6" s="22">
        <v>131500000</v>
      </c>
      <c r="I6" s="22">
        <v>44671100</v>
      </c>
      <c r="J6" s="22">
        <v>73268791</v>
      </c>
      <c r="K6" s="22">
        <v>27573600</v>
      </c>
      <c r="L6" s="22">
        <v>20573600</v>
      </c>
      <c r="M6" s="22">
        <v>37677796</v>
      </c>
    </row>
    <row r="7" spans="1:26">
      <c r="A7" s="9" t="s">
        <v>969</v>
      </c>
      <c r="B7" s="22">
        <v>990158134</v>
      </c>
      <c r="C7" s="22">
        <v>260848875</v>
      </c>
      <c r="D7" s="22">
        <v>500000</v>
      </c>
      <c r="E7" s="22">
        <v>355670920</v>
      </c>
      <c r="F7" s="22">
        <v>1202000000</v>
      </c>
      <c r="G7" s="22">
        <v>44000000</v>
      </c>
      <c r="H7" s="22">
        <v>754400000</v>
      </c>
      <c r="I7" s="22">
        <v>6000000</v>
      </c>
      <c r="J7" s="22">
        <v>408797655</v>
      </c>
      <c r="K7" s="22">
        <v>6000000</v>
      </c>
      <c r="L7" s="22">
        <v>7000000</v>
      </c>
      <c r="M7" s="22">
        <v>2000000</v>
      </c>
    </row>
    <row r="8" spans="1:26">
      <c r="A8" s="9" t="s">
        <v>487</v>
      </c>
      <c r="B8" s="22">
        <v>1437006320</v>
      </c>
      <c r="C8" s="22">
        <v>1326951464</v>
      </c>
      <c r="D8" s="22">
        <v>210674520</v>
      </c>
      <c r="E8" s="22">
        <v>848587048</v>
      </c>
      <c r="F8" s="22">
        <v>120558538</v>
      </c>
      <c r="G8" s="22">
        <v>268098931</v>
      </c>
      <c r="H8" s="22">
        <v>138061305</v>
      </c>
      <c r="I8" s="22">
        <v>8943100</v>
      </c>
      <c r="J8" s="22">
        <v>500783005</v>
      </c>
      <c r="K8" s="22">
        <v>180026667</v>
      </c>
      <c r="L8" s="22">
        <v>696585853</v>
      </c>
      <c r="M8" s="22">
        <v>103937768</v>
      </c>
    </row>
    <row r="9" spans="1:26">
      <c r="A9" s="9" t="s">
        <v>740</v>
      </c>
      <c r="B9" s="22">
        <v>993331113</v>
      </c>
      <c r="C9" s="22">
        <v>760690852</v>
      </c>
      <c r="D9" s="22">
        <v>23663673</v>
      </c>
      <c r="E9" s="22">
        <v>45545355</v>
      </c>
      <c r="F9" s="22">
        <v>41982706</v>
      </c>
      <c r="G9" s="22">
        <v>82272773</v>
      </c>
      <c r="H9" s="22">
        <v>48102400</v>
      </c>
      <c r="I9" s="22">
        <v>130720952</v>
      </c>
      <c r="J9" s="22">
        <v>69612426</v>
      </c>
      <c r="K9" s="22">
        <v>4077750</v>
      </c>
      <c r="L9" s="22">
        <v>0</v>
      </c>
      <c r="M9" s="22">
        <v>0</v>
      </c>
    </row>
    <row r="10" spans="1:26">
      <c r="A10" s="9" t="s">
        <v>890</v>
      </c>
      <c r="B10" s="22">
        <v>787037662</v>
      </c>
      <c r="C10" s="22">
        <v>476019655</v>
      </c>
      <c r="D10" s="22">
        <v>159997955</v>
      </c>
      <c r="E10" s="22">
        <v>-3180940</v>
      </c>
      <c r="F10" s="22">
        <v>3500000</v>
      </c>
      <c r="G10" s="22">
        <v>30829181</v>
      </c>
      <c r="H10" s="22">
        <v>123717967</v>
      </c>
      <c r="I10" s="22">
        <v>3500000</v>
      </c>
      <c r="J10" s="22">
        <v>23467317</v>
      </c>
      <c r="K10" s="22">
        <v>424030757</v>
      </c>
      <c r="L10" s="22">
        <v>746831279</v>
      </c>
      <c r="M10" s="22">
        <v>3500000</v>
      </c>
    </row>
    <row r="11" spans="1:26">
      <c r="A11" s="9" t="s">
        <v>655</v>
      </c>
      <c r="B11" s="22">
        <v>362466909</v>
      </c>
      <c r="C11" s="22">
        <v>125786814</v>
      </c>
      <c r="D11" s="22">
        <v>420460802</v>
      </c>
      <c r="E11" s="22">
        <v>380233620</v>
      </c>
      <c r="F11" s="22">
        <v>21341466</v>
      </c>
      <c r="G11" s="22">
        <v>543307915</v>
      </c>
      <c r="H11" s="22">
        <v>3500000</v>
      </c>
      <c r="I11" s="22">
        <v>72475200</v>
      </c>
      <c r="J11" s="22">
        <v>4722695</v>
      </c>
      <c r="K11" s="22">
        <v>7800000</v>
      </c>
      <c r="L11" s="22">
        <v>7294610</v>
      </c>
      <c r="M11" s="22">
        <v>50609969</v>
      </c>
    </row>
    <row r="12" spans="1:26">
      <c r="A12" s="9" t="s">
        <v>1460</v>
      </c>
      <c r="B12" s="22">
        <v>8112968426</v>
      </c>
      <c r="C12" s="22">
        <v>3970290337</v>
      </c>
      <c r="D12" s="22">
        <v>2268069186</v>
      </c>
      <c r="E12" s="22">
        <v>2790946828</v>
      </c>
      <c r="F12" s="22">
        <v>1843875168</v>
      </c>
      <c r="G12" s="22">
        <v>1108800415</v>
      </c>
      <c r="H12" s="22">
        <v>1553275422</v>
      </c>
      <c r="I12" s="22">
        <v>1057893037</v>
      </c>
      <c r="J12" s="22">
        <v>1933866791</v>
      </c>
      <c r="K12" s="22">
        <v>970656412</v>
      </c>
      <c r="L12" s="22">
        <v>2074731516</v>
      </c>
      <c r="M12" s="22">
        <v>303708566</v>
      </c>
    </row>
    <row r="13" spans="1:26">
      <c r="B13" s="22"/>
      <c r="C13" s="22"/>
      <c r="D13" s="22"/>
      <c r="E13" s="22"/>
      <c r="F13" s="22"/>
      <c r="G13" s="22"/>
      <c r="H13" s="22"/>
      <c r="I13" s="22"/>
      <c r="J13" s="22"/>
      <c r="K13" s="22"/>
      <c r="L13" s="22"/>
      <c r="M13" s="23" t="s">
        <v>1735</v>
      </c>
      <c r="N13" s="24">
        <f>SUM(B12:M12)</f>
        <v>27989082104</v>
      </c>
    </row>
    <row r="14" spans="1:26">
      <c r="B14" s="22"/>
      <c r="C14" s="22"/>
      <c r="D14" s="22"/>
      <c r="E14" s="22"/>
      <c r="F14" s="22"/>
      <c r="G14" s="22"/>
      <c r="H14" s="22"/>
      <c r="I14" s="22"/>
      <c r="J14" s="22"/>
      <c r="K14" s="22"/>
      <c r="L14" s="22"/>
      <c r="M14" s="23" t="s">
        <v>1736</v>
      </c>
      <c r="N14" s="5">
        <v>28045831271</v>
      </c>
    </row>
    <row r="15" spans="1:26">
      <c r="B15" s="22"/>
      <c r="C15" s="22"/>
      <c r="D15" s="22"/>
      <c r="E15" s="22"/>
      <c r="F15" s="22"/>
      <c r="G15" s="22"/>
      <c r="H15" s="22"/>
      <c r="I15" s="22"/>
      <c r="J15" s="22"/>
      <c r="K15" s="22"/>
      <c r="L15" s="22"/>
      <c r="M15" s="23" t="s">
        <v>1737</v>
      </c>
      <c r="N15" s="25">
        <f>N14-N13</f>
        <v>56749167</v>
      </c>
    </row>
    <row r="16" spans="1:26">
      <c r="A16" s="45" t="s">
        <v>0</v>
      </c>
      <c r="B16" s="46" t="s">
        <v>57</v>
      </c>
      <c r="C16" s="22"/>
      <c r="D16" s="22"/>
      <c r="E16" s="22"/>
      <c r="F16" s="22"/>
      <c r="G16" s="22"/>
      <c r="H16" s="22"/>
      <c r="I16" s="22"/>
      <c r="J16" s="22"/>
      <c r="K16" s="22"/>
      <c r="L16" s="22"/>
      <c r="M16" s="22"/>
    </row>
    <row r="17" spans="1:26">
      <c r="B17" s="22"/>
      <c r="C17" s="22"/>
      <c r="D17" s="22"/>
      <c r="E17" s="22"/>
      <c r="F17" s="22"/>
      <c r="G17" s="22"/>
      <c r="H17" s="22"/>
      <c r="I17" s="22"/>
      <c r="J17" s="22"/>
      <c r="K17" s="22"/>
      <c r="L17" s="22"/>
      <c r="M17" s="22"/>
    </row>
    <row r="18" spans="1:26">
      <c r="A18" s="28"/>
      <c r="B18" s="29" t="s">
        <v>1738</v>
      </c>
      <c r="C18" s="30"/>
      <c r="D18" s="30"/>
      <c r="E18" s="30"/>
      <c r="F18" s="30"/>
      <c r="G18" s="30"/>
      <c r="H18" s="30"/>
      <c r="I18" s="30"/>
      <c r="J18" s="30"/>
      <c r="K18" s="30"/>
      <c r="L18" s="30"/>
      <c r="M18" s="31"/>
      <c r="N18" s="20"/>
      <c r="O18" s="20"/>
      <c r="P18" s="20"/>
      <c r="Q18" s="20"/>
      <c r="R18" s="20"/>
      <c r="S18" s="20"/>
      <c r="T18" s="20"/>
      <c r="U18" s="20"/>
      <c r="V18" s="20"/>
      <c r="W18" s="20"/>
      <c r="X18" s="20"/>
      <c r="Y18" s="20"/>
      <c r="Z18" s="20"/>
    </row>
    <row r="19" spans="1:26">
      <c r="A19" s="29" t="s">
        <v>1</v>
      </c>
      <c r="B19" s="28" t="s">
        <v>1739</v>
      </c>
      <c r="C19" s="32" t="s">
        <v>1740</v>
      </c>
      <c r="D19" s="32" t="s">
        <v>1741</v>
      </c>
      <c r="E19" s="32" t="s">
        <v>1742</v>
      </c>
      <c r="F19" s="32" t="s">
        <v>1743</v>
      </c>
      <c r="G19" s="32" t="s">
        <v>1744</v>
      </c>
      <c r="H19" s="32" t="s">
        <v>1745</v>
      </c>
      <c r="I19" s="32" t="s">
        <v>1746</v>
      </c>
      <c r="J19" s="32" t="s">
        <v>1747</v>
      </c>
      <c r="K19" s="32" t="s">
        <v>1748</v>
      </c>
      <c r="L19" s="32" t="s">
        <v>1749</v>
      </c>
      <c r="M19" s="33" t="s">
        <v>1750</v>
      </c>
    </row>
    <row r="20" spans="1:26">
      <c r="A20" s="28" t="s">
        <v>1033</v>
      </c>
      <c r="B20" s="34">
        <v>0</v>
      </c>
      <c r="C20" s="35">
        <v>39736484</v>
      </c>
      <c r="D20" s="35">
        <v>173967705</v>
      </c>
      <c r="E20" s="35">
        <v>264427262</v>
      </c>
      <c r="F20" s="35">
        <v>277609357</v>
      </c>
      <c r="G20" s="35">
        <v>321755615</v>
      </c>
      <c r="H20" s="35">
        <v>333345709</v>
      </c>
      <c r="I20" s="35">
        <v>389957651</v>
      </c>
      <c r="J20" s="35">
        <v>392745163</v>
      </c>
      <c r="K20" s="35">
        <v>403209105</v>
      </c>
      <c r="L20" s="35">
        <v>363504325</v>
      </c>
      <c r="M20" s="36">
        <v>539741624</v>
      </c>
    </row>
    <row r="21" spans="1:26">
      <c r="A21" s="37" t="s">
        <v>169</v>
      </c>
      <c r="B21" s="38">
        <v>0</v>
      </c>
      <c r="C21" s="39">
        <v>15100000</v>
      </c>
      <c r="D21" s="39">
        <v>45152427</v>
      </c>
      <c r="E21" s="39">
        <v>49389850</v>
      </c>
      <c r="F21" s="39">
        <v>51580150</v>
      </c>
      <c r="G21" s="39">
        <v>91385812</v>
      </c>
      <c r="H21" s="39">
        <v>50580150</v>
      </c>
      <c r="I21" s="39">
        <v>108361684</v>
      </c>
      <c r="J21" s="39">
        <v>60580150</v>
      </c>
      <c r="K21" s="39">
        <v>111277725</v>
      </c>
      <c r="L21" s="39">
        <v>240140489</v>
      </c>
      <c r="M21" s="40">
        <v>174065539</v>
      </c>
    </row>
    <row r="22" spans="1:26">
      <c r="A22" s="37" t="s">
        <v>248</v>
      </c>
      <c r="B22" s="38">
        <v>0</v>
      </c>
      <c r="C22" s="39">
        <v>25014699</v>
      </c>
      <c r="D22" s="39">
        <v>82537520</v>
      </c>
      <c r="E22" s="39">
        <v>84639200</v>
      </c>
      <c r="F22" s="39">
        <v>84639200</v>
      </c>
      <c r="G22" s="39">
        <v>79166200</v>
      </c>
      <c r="H22" s="39">
        <v>81603268</v>
      </c>
      <c r="I22" s="39">
        <v>180143341</v>
      </c>
      <c r="J22" s="39">
        <v>186122491</v>
      </c>
      <c r="K22" s="39">
        <v>183843286</v>
      </c>
      <c r="L22" s="39">
        <v>195616001</v>
      </c>
      <c r="M22" s="40">
        <v>316674794</v>
      </c>
    </row>
    <row r="23" spans="1:26">
      <c r="A23" s="37" t="s">
        <v>339</v>
      </c>
      <c r="B23" s="38">
        <v>0</v>
      </c>
      <c r="C23" s="39">
        <v>45390070</v>
      </c>
      <c r="D23" s="39">
        <v>108698186</v>
      </c>
      <c r="E23" s="39">
        <v>109021586</v>
      </c>
      <c r="F23" s="39">
        <v>167135294</v>
      </c>
      <c r="G23" s="39">
        <v>120313819</v>
      </c>
      <c r="H23" s="39">
        <v>330636058</v>
      </c>
      <c r="I23" s="39">
        <v>115243340</v>
      </c>
      <c r="J23" s="39">
        <v>129097806</v>
      </c>
      <c r="K23" s="39">
        <v>123544126</v>
      </c>
      <c r="L23" s="39">
        <v>132308126</v>
      </c>
      <c r="M23" s="40">
        <v>2514939468</v>
      </c>
    </row>
    <row r="24" spans="1:26">
      <c r="A24" s="37" t="s">
        <v>58</v>
      </c>
      <c r="B24" s="38">
        <v>0</v>
      </c>
      <c r="C24" s="39">
        <v>32435786</v>
      </c>
      <c r="D24" s="39">
        <v>64484968</v>
      </c>
      <c r="E24" s="39">
        <v>105345694</v>
      </c>
      <c r="F24" s="39">
        <v>94004968</v>
      </c>
      <c r="G24" s="39">
        <v>129386312</v>
      </c>
      <c r="H24" s="39">
        <v>80140968</v>
      </c>
      <c r="I24" s="39">
        <v>115788613</v>
      </c>
      <c r="J24" s="39">
        <v>176922062</v>
      </c>
      <c r="K24" s="39">
        <v>142022149</v>
      </c>
      <c r="L24" s="39">
        <v>140917944</v>
      </c>
      <c r="M24" s="40">
        <v>156849849</v>
      </c>
    </row>
    <row r="25" spans="1:26">
      <c r="A25" s="37" t="s">
        <v>969</v>
      </c>
      <c r="B25" s="38">
        <v>0</v>
      </c>
      <c r="C25" s="39">
        <v>35657098</v>
      </c>
      <c r="D25" s="39">
        <v>103959032</v>
      </c>
      <c r="E25" s="39">
        <v>113330424</v>
      </c>
      <c r="F25" s="39">
        <v>209324082</v>
      </c>
      <c r="G25" s="39">
        <v>481276082</v>
      </c>
      <c r="H25" s="39">
        <v>124776082</v>
      </c>
      <c r="I25" s="39">
        <v>475460082</v>
      </c>
      <c r="J25" s="39">
        <v>131276082</v>
      </c>
      <c r="K25" s="39">
        <v>1024137997</v>
      </c>
      <c r="L25" s="39">
        <v>135276082</v>
      </c>
      <c r="M25" s="40">
        <v>1202902541</v>
      </c>
    </row>
    <row r="26" spans="1:26">
      <c r="A26" s="37" t="s">
        <v>487</v>
      </c>
      <c r="B26" s="38"/>
      <c r="C26" s="39">
        <v>52696103</v>
      </c>
      <c r="D26" s="39">
        <v>263975160</v>
      </c>
      <c r="E26" s="39">
        <v>975998303</v>
      </c>
      <c r="F26" s="39">
        <v>295882904</v>
      </c>
      <c r="G26" s="39">
        <v>314131256</v>
      </c>
      <c r="H26" s="39">
        <v>336857656</v>
      </c>
      <c r="I26" s="39">
        <v>478183389</v>
      </c>
      <c r="J26" s="39">
        <v>443489753</v>
      </c>
      <c r="K26" s="39">
        <v>799426443</v>
      </c>
      <c r="L26" s="39">
        <v>472569661</v>
      </c>
      <c r="M26" s="40">
        <v>1407003891</v>
      </c>
    </row>
    <row r="27" spans="1:26">
      <c r="A27" s="37" t="s">
        <v>740</v>
      </c>
      <c r="B27" s="38">
        <v>0</v>
      </c>
      <c r="C27" s="39">
        <v>28765620</v>
      </c>
      <c r="D27" s="39">
        <v>147881056</v>
      </c>
      <c r="E27" s="39">
        <v>155717723</v>
      </c>
      <c r="F27" s="39">
        <v>158063080</v>
      </c>
      <c r="G27" s="39">
        <v>159117725</v>
      </c>
      <c r="H27" s="39">
        <v>162432912</v>
      </c>
      <c r="I27" s="39">
        <v>168717727</v>
      </c>
      <c r="J27" s="39">
        <v>188040578</v>
      </c>
      <c r="K27" s="39">
        <v>220505141</v>
      </c>
      <c r="L27" s="39">
        <v>287795098</v>
      </c>
      <c r="M27" s="40">
        <v>522963340</v>
      </c>
    </row>
    <row r="28" spans="1:26">
      <c r="A28" s="37" t="s">
        <v>890</v>
      </c>
      <c r="B28" s="38">
        <v>0</v>
      </c>
      <c r="C28" s="39">
        <v>17624570</v>
      </c>
      <c r="D28" s="39">
        <v>114328753</v>
      </c>
      <c r="E28" s="39">
        <v>134226982</v>
      </c>
      <c r="F28" s="39">
        <v>134477995</v>
      </c>
      <c r="G28" s="39">
        <v>140572668</v>
      </c>
      <c r="H28" s="39">
        <v>137251663</v>
      </c>
      <c r="I28" s="39">
        <v>159575444</v>
      </c>
      <c r="J28" s="39">
        <v>163187471</v>
      </c>
      <c r="K28" s="39">
        <v>168229263</v>
      </c>
      <c r="L28" s="39">
        <v>1052230099</v>
      </c>
      <c r="M28" s="40">
        <v>557545925</v>
      </c>
    </row>
    <row r="29" spans="1:26">
      <c r="A29" s="37" t="s">
        <v>655</v>
      </c>
      <c r="B29" s="38">
        <v>0</v>
      </c>
      <c r="C29" s="39">
        <v>17466453</v>
      </c>
      <c r="D29" s="39">
        <v>60393692</v>
      </c>
      <c r="E29" s="39">
        <v>85366086</v>
      </c>
      <c r="F29" s="39">
        <v>300022501</v>
      </c>
      <c r="G29" s="39">
        <v>467397691</v>
      </c>
      <c r="H29" s="39">
        <v>264837062</v>
      </c>
      <c r="I29" s="39">
        <v>88411671</v>
      </c>
      <c r="J29" s="39">
        <v>246607181</v>
      </c>
      <c r="K29" s="39">
        <v>80484486</v>
      </c>
      <c r="L29" s="39">
        <v>76663886</v>
      </c>
      <c r="M29" s="40">
        <v>312349291</v>
      </c>
    </row>
    <row r="30" spans="1:26">
      <c r="A30" s="41" t="s">
        <v>1722</v>
      </c>
      <c r="B30" s="42">
        <v>0</v>
      </c>
      <c r="C30" s="43">
        <v>309886883</v>
      </c>
      <c r="D30" s="43">
        <v>1165378499</v>
      </c>
      <c r="E30" s="43">
        <v>2077463110</v>
      </c>
      <c r="F30" s="43">
        <v>1772739531</v>
      </c>
      <c r="G30" s="43">
        <v>2304503180</v>
      </c>
      <c r="H30" s="43">
        <v>1902461528</v>
      </c>
      <c r="I30" s="43">
        <v>2279842942</v>
      </c>
      <c r="J30" s="43">
        <v>2118068737</v>
      </c>
      <c r="K30" s="43">
        <v>3256679721</v>
      </c>
      <c r="L30" s="43">
        <v>3097021711</v>
      </c>
      <c r="M30" s="44">
        <v>7705036262</v>
      </c>
      <c r="N30" s="24">
        <f>SUM(B29:M29)</f>
        <v>2000000000</v>
      </c>
    </row>
    <row r="31" spans="1:26">
      <c r="B31" s="22"/>
      <c r="C31" s="22"/>
      <c r="D31" s="22"/>
      <c r="E31" s="22"/>
      <c r="F31" s="22"/>
      <c r="G31" s="22"/>
      <c r="H31" s="22"/>
      <c r="I31" s="22"/>
      <c r="J31" s="22"/>
      <c r="K31" s="22"/>
      <c r="L31" s="22"/>
      <c r="M31" s="23" t="s">
        <v>1736</v>
      </c>
      <c r="N31" s="5">
        <v>28045831271</v>
      </c>
    </row>
    <row r="32" spans="1:26">
      <c r="B32" s="22"/>
      <c r="C32" s="22"/>
      <c r="D32" s="22"/>
      <c r="E32" s="22"/>
      <c r="F32" s="22"/>
      <c r="G32" s="22"/>
      <c r="H32" s="22"/>
      <c r="I32" s="22"/>
      <c r="J32" s="22"/>
      <c r="K32" s="22"/>
      <c r="L32" s="22"/>
      <c r="M32" s="23" t="s">
        <v>1737</v>
      </c>
      <c r="N32" s="25">
        <f>N31-N30</f>
        <v>26045831271</v>
      </c>
    </row>
    <row r="33" spans="2:13">
      <c r="B33" s="22"/>
      <c r="C33" s="22"/>
      <c r="D33" s="22"/>
      <c r="E33" s="22"/>
      <c r="F33" s="22"/>
      <c r="G33" s="22"/>
      <c r="H33" s="22"/>
      <c r="I33" s="22"/>
      <c r="J33" s="22"/>
      <c r="K33" s="22"/>
      <c r="L33" s="22"/>
      <c r="M33" s="22"/>
    </row>
    <row r="34" spans="2:13">
      <c r="B34" s="22"/>
      <c r="C34" s="22"/>
      <c r="D34" s="22"/>
      <c r="E34" s="22"/>
      <c r="F34" s="22"/>
      <c r="G34" s="22"/>
      <c r="H34" s="22"/>
      <c r="I34" s="22"/>
      <c r="J34" s="22"/>
      <c r="K34" s="22"/>
      <c r="L34" s="22"/>
      <c r="M34" s="22"/>
    </row>
    <row r="35" spans="2:13">
      <c r="B35" s="22"/>
      <c r="C35" s="22"/>
      <c r="D35" s="22"/>
      <c r="E35" s="22"/>
      <c r="F35" s="22"/>
      <c r="G35" s="22"/>
      <c r="H35" s="22"/>
      <c r="I35" s="22"/>
      <c r="J35" s="22"/>
      <c r="K35" s="22"/>
      <c r="L35" s="22"/>
      <c r="M35" s="22"/>
    </row>
    <row r="36" spans="2:13">
      <c r="B36" s="22"/>
      <c r="C36" s="22"/>
      <c r="D36" s="22"/>
      <c r="E36" s="22"/>
      <c r="F36" s="22"/>
      <c r="G36" s="22"/>
      <c r="H36" s="22"/>
      <c r="I36" s="22"/>
      <c r="J36" s="22"/>
      <c r="K36" s="22"/>
      <c r="L36" s="22"/>
      <c r="M36" s="22"/>
    </row>
    <row r="37" spans="2:13">
      <c r="B37" s="22"/>
      <c r="C37" s="22"/>
      <c r="D37" s="22"/>
      <c r="E37" s="22"/>
      <c r="F37" s="22"/>
      <c r="G37" s="22"/>
      <c r="H37" s="22"/>
      <c r="I37" s="22"/>
      <c r="J37" s="22"/>
      <c r="K37" s="22"/>
      <c r="L37" s="22"/>
      <c r="M37" s="22"/>
    </row>
    <row r="38" spans="2:13">
      <c r="B38" s="22"/>
      <c r="C38" s="22"/>
      <c r="D38" s="22"/>
      <c r="E38" s="22"/>
      <c r="F38" s="22"/>
      <c r="G38" s="22"/>
      <c r="H38" s="22"/>
      <c r="I38" s="22"/>
      <c r="J38" s="22"/>
      <c r="K38" s="22"/>
      <c r="L38" s="22"/>
      <c r="M38" s="22"/>
    </row>
    <row r="39" spans="2:13">
      <c r="B39" s="22"/>
      <c r="C39" s="22"/>
      <c r="D39" s="22"/>
      <c r="E39" s="22"/>
      <c r="F39" s="22"/>
      <c r="G39" s="22"/>
      <c r="H39" s="22"/>
      <c r="I39" s="22"/>
      <c r="J39" s="22"/>
      <c r="K39" s="22"/>
      <c r="L39" s="22"/>
      <c r="M39" s="22"/>
    </row>
    <row r="40" spans="2:13">
      <c r="B40" s="22"/>
      <c r="C40" s="22"/>
      <c r="D40" s="22"/>
      <c r="E40" s="22"/>
      <c r="F40" s="22"/>
      <c r="G40" s="22"/>
      <c r="H40" s="22"/>
      <c r="I40" s="22"/>
      <c r="J40" s="22"/>
      <c r="K40" s="22"/>
      <c r="L40" s="22"/>
      <c r="M40" s="22"/>
    </row>
    <row r="41" spans="2:13">
      <c r="B41" s="22"/>
      <c r="C41" s="22"/>
      <c r="D41" s="22"/>
      <c r="E41" s="22"/>
      <c r="F41" s="22"/>
      <c r="G41" s="22"/>
      <c r="H41" s="22"/>
      <c r="I41" s="22"/>
      <c r="J41" s="22"/>
      <c r="K41" s="22"/>
      <c r="L41" s="22"/>
      <c r="M41" s="22"/>
    </row>
    <row r="42" spans="2:13">
      <c r="B42" s="22"/>
      <c r="C42" s="22"/>
      <c r="D42" s="22"/>
      <c r="E42" s="22"/>
      <c r="F42" s="22"/>
      <c r="G42" s="22"/>
      <c r="H42" s="22"/>
      <c r="I42" s="22"/>
      <c r="J42" s="22"/>
      <c r="K42" s="22"/>
      <c r="L42" s="22"/>
      <c r="M42" s="22"/>
    </row>
    <row r="43" spans="2:13">
      <c r="B43" s="22"/>
      <c r="C43" s="22"/>
      <c r="D43" s="22"/>
      <c r="E43" s="22"/>
      <c r="F43" s="22"/>
      <c r="G43" s="22"/>
      <c r="H43" s="22"/>
      <c r="I43" s="22"/>
      <c r="J43" s="22"/>
      <c r="K43" s="22"/>
      <c r="L43" s="22"/>
      <c r="M43" s="22"/>
    </row>
    <row r="44" spans="2:13">
      <c r="B44" s="22"/>
      <c r="C44" s="22"/>
      <c r="D44" s="22"/>
      <c r="E44" s="22"/>
      <c r="F44" s="22"/>
      <c r="G44" s="22"/>
      <c r="H44" s="22"/>
      <c r="I44" s="22"/>
      <c r="J44" s="22"/>
      <c r="K44" s="22"/>
      <c r="L44" s="22"/>
      <c r="M44" s="22"/>
    </row>
    <row r="45" spans="2:13">
      <c r="B45" s="22"/>
      <c r="C45" s="22"/>
      <c r="D45" s="22"/>
      <c r="E45" s="22"/>
      <c r="F45" s="22"/>
      <c r="G45" s="22"/>
      <c r="H45" s="22"/>
      <c r="I45" s="22"/>
      <c r="J45" s="22"/>
      <c r="K45" s="22"/>
      <c r="L45" s="22"/>
      <c r="M45" s="22"/>
    </row>
    <row r="46" spans="2:13">
      <c r="B46" s="22"/>
      <c r="C46" s="22"/>
      <c r="D46" s="22"/>
      <c r="E46" s="22"/>
      <c r="F46" s="22"/>
      <c r="G46" s="22"/>
      <c r="H46" s="22"/>
      <c r="I46" s="22"/>
      <c r="J46" s="22"/>
      <c r="K46" s="22"/>
      <c r="L46" s="22"/>
      <c r="M46" s="22"/>
    </row>
    <row r="47" spans="2:13">
      <c r="B47" s="22"/>
      <c r="C47" s="22"/>
      <c r="D47" s="22"/>
      <c r="E47" s="22"/>
      <c r="F47" s="22"/>
      <c r="G47" s="22"/>
      <c r="H47" s="22"/>
      <c r="I47" s="22"/>
      <c r="J47" s="22"/>
      <c r="K47" s="22"/>
      <c r="L47" s="22"/>
      <c r="M47" s="22"/>
    </row>
    <row r="48" spans="2:13">
      <c r="B48" s="22"/>
      <c r="C48" s="22"/>
      <c r="D48" s="22"/>
      <c r="E48" s="22"/>
      <c r="F48" s="22"/>
      <c r="G48" s="22"/>
      <c r="H48" s="22"/>
      <c r="I48" s="22"/>
      <c r="J48" s="22"/>
      <c r="K48" s="22"/>
      <c r="L48" s="22"/>
      <c r="M48" s="22"/>
    </row>
    <row r="49" spans="2:13">
      <c r="B49" s="22"/>
      <c r="C49" s="22"/>
      <c r="D49" s="22"/>
      <c r="E49" s="22"/>
      <c r="F49" s="22"/>
      <c r="G49" s="22"/>
      <c r="H49" s="22"/>
      <c r="I49" s="22"/>
      <c r="J49" s="22"/>
      <c r="K49" s="22"/>
      <c r="L49" s="22"/>
      <c r="M49" s="22"/>
    </row>
    <row r="50" spans="2:13">
      <c r="B50" s="22"/>
      <c r="C50" s="22"/>
      <c r="D50" s="22"/>
      <c r="E50" s="22"/>
      <c r="F50" s="22"/>
      <c r="G50" s="22"/>
      <c r="H50" s="22"/>
      <c r="I50" s="22"/>
      <c r="J50" s="22"/>
      <c r="K50" s="22"/>
      <c r="L50" s="22"/>
      <c r="M50" s="22"/>
    </row>
    <row r="51" spans="2:13">
      <c r="B51" s="22"/>
      <c r="C51" s="22"/>
      <c r="D51" s="22"/>
      <c r="E51" s="22"/>
      <c r="F51" s="22"/>
      <c r="G51" s="22"/>
      <c r="H51" s="22"/>
      <c r="I51" s="22"/>
      <c r="J51" s="22"/>
      <c r="K51" s="22"/>
      <c r="L51" s="22"/>
      <c r="M51" s="22"/>
    </row>
    <row r="52" spans="2:13">
      <c r="B52" s="22"/>
      <c r="C52" s="22"/>
      <c r="D52" s="22"/>
      <c r="E52" s="22"/>
      <c r="F52" s="22"/>
      <c r="G52" s="22"/>
      <c r="H52" s="22"/>
      <c r="I52" s="22"/>
      <c r="J52" s="22"/>
      <c r="K52" s="22"/>
      <c r="L52" s="22"/>
      <c r="M52" s="22"/>
    </row>
    <row r="53" spans="2:13">
      <c r="B53" s="22"/>
      <c r="C53" s="22"/>
      <c r="D53" s="22"/>
      <c r="E53" s="22"/>
      <c r="F53" s="22"/>
      <c r="G53" s="22"/>
      <c r="H53" s="22"/>
      <c r="I53" s="22"/>
      <c r="J53" s="22"/>
      <c r="K53" s="22"/>
      <c r="L53" s="22"/>
      <c r="M53" s="22"/>
    </row>
    <row r="54" spans="2:13">
      <c r="B54" s="22"/>
      <c r="C54" s="22"/>
      <c r="D54" s="22"/>
      <c r="E54" s="22"/>
      <c r="F54" s="22"/>
      <c r="G54" s="22"/>
      <c r="H54" s="22"/>
      <c r="I54" s="22"/>
      <c r="J54" s="22"/>
      <c r="K54" s="22"/>
      <c r="L54" s="22"/>
      <c r="M54" s="22"/>
    </row>
    <row r="55" spans="2:13">
      <c r="B55" s="22"/>
      <c r="C55" s="22"/>
      <c r="D55" s="22"/>
      <c r="E55" s="22"/>
      <c r="F55" s="22"/>
      <c r="G55" s="22"/>
      <c r="H55" s="22"/>
      <c r="I55" s="22"/>
      <c r="J55" s="22"/>
      <c r="K55" s="22"/>
      <c r="L55" s="22"/>
      <c r="M55" s="22"/>
    </row>
    <row r="56" spans="2:13">
      <c r="B56" s="22"/>
      <c r="C56" s="22"/>
      <c r="D56" s="22"/>
      <c r="E56" s="22"/>
      <c r="F56" s="22"/>
      <c r="G56" s="22"/>
      <c r="H56" s="22"/>
      <c r="I56" s="22"/>
      <c r="J56" s="22"/>
      <c r="K56" s="22"/>
      <c r="L56" s="22"/>
      <c r="M56" s="22"/>
    </row>
    <row r="57" spans="2:13">
      <c r="B57" s="22"/>
      <c r="C57" s="22"/>
      <c r="D57" s="22"/>
      <c r="E57" s="22"/>
      <c r="F57" s="22"/>
      <c r="G57" s="22"/>
      <c r="H57" s="22"/>
      <c r="I57" s="22"/>
      <c r="J57" s="22"/>
      <c r="K57" s="22"/>
      <c r="L57" s="22"/>
      <c r="M57" s="22"/>
    </row>
    <row r="58" spans="2:13">
      <c r="B58" s="22"/>
      <c r="C58" s="22"/>
      <c r="D58" s="22"/>
      <c r="E58" s="22"/>
      <c r="F58" s="22"/>
      <c r="G58" s="22"/>
      <c r="H58" s="22"/>
      <c r="I58" s="22"/>
      <c r="J58" s="22"/>
      <c r="K58" s="22"/>
      <c r="L58" s="22"/>
      <c r="M58" s="22"/>
    </row>
    <row r="59" spans="2:13">
      <c r="B59" s="22"/>
      <c r="C59" s="22"/>
      <c r="D59" s="22"/>
      <c r="E59" s="22"/>
      <c r="F59" s="22"/>
      <c r="G59" s="22"/>
      <c r="H59" s="22"/>
      <c r="I59" s="22"/>
      <c r="J59" s="22"/>
      <c r="K59" s="22"/>
      <c r="L59" s="22"/>
      <c r="M59" s="22"/>
    </row>
    <row r="60" spans="2:13">
      <c r="B60" s="22"/>
      <c r="C60" s="22"/>
      <c r="D60" s="22"/>
      <c r="E60" s="22"/>
      <c r="F60" s="22"/>
      <c r="G60" s="22"/>
      <c r="H60" s="22"/>
      <c r="I60" s="22"/>
      <c r="J60" s="22"/>
      <c r="K60" s="22"/>
      <c r="L60" s="22"/>
      <c r="M60" s="22"/>
    </row>
    <row r="61" spans="2:13">
      <c r="B61" s="22"/>
      <c r="C61" s="22"/>
      <c r="D61" s="22"/>
      <c r="E61" s="22"/>
      <c r="F61" s="22"/>
      <c r="G61" s="22"/>
      <c r="H61" s="22"/>
      <c r="I61" s="22"/>
      <c r="J61" s="22"/>
      <c r="K61" s="22"/>
      <c r="L61" s="22"/>
      <c r="M61" s="22"/>
    </row>
    <row r="62" spans="2:13">
      <c r="B62" s="22"/>
      <c r="C62" s="22"/>
      <c r="D62" s="22"/>
      <c r="E62" s="22"/>
      <c r="F62" s="22"/>
      <c r="G62" s="22"/>
      <c r="H62" s="22"/>
      <c r="I62" s="22"/>
      <c r="J62" s="22"/>
      <c r="K62" s="22"/>
      <c r="L62" s="22"/>
      <c r="M62" s="22"/>
    </row>
    <row r="63" spans="2:13">
      <c r="B63" s="22"/>
      <c r="C63" s="22"/>
      <c r="D63" s="22"/>
      <c r="E63" s="22"/>
      <c r="F63" s="22"/>
      <c r="G63" s="22"/>
      <c r="H63" s="22"/>
      <c r="I63" s="22"/>
      <c r="J63" s="22"/>
      <c r="K63" s="22"/>
      <c r="L63" s="22"/>
      <c r="M63" s="22"/>
    </row>
    <row r="64" spans="2:13">
      <c r="B64" s="22"/>
      <c r="C64" s="22"/>
      <c r="D64" s="22"/>
      <c r="E64" s="22"/>
      <c r="F64" s="22"/>
      <c r="G64" s="22"/>
      <c r="H64" s="22"/>
      <c r="I64" s="22"/>
      <c r="J64" s="22"/>
      <c r="K64" s="22"/>
      <c r="L64" s="22"/>
      <c r="M64" s="22"/>
    </row>
    <row r="65" spans="2:13">
      <c r="B65" s="22"/>
      <c r="C65" s="22"/>
      <c r="D65" s="22"/>
      <c r="E65" s="22"/>
      <c r="F65" s="22"/>
      <c r="G65" s="22"/>
      <c r="H65" s="22"/>
      <c r="I65" s="22"/>
      <c r="J65" s="22"/>
      <c r="K65" s="22"/>
      <c r="L65" s="22"/>
      <c r="M65" s="22"/>
    </row>
    <row r="66" spans="2:13">
      <c r="B66" s="22"/>
      <c r="C66" s="22"/>
      <c r="D66" s="22"/>
      <c r="E66" s="22"/>
      <c r="F66" s="22"/>
      <c r="G66" s="22"/>
      <c r="H66" s="22"/>
      <c r="I66" s="22"/>
      <c r="J66" s="22"/>
      <c r="K66" s="22"/>
      <c r="L66" s="22"/>
      <c r="M66" s="22"/>
    </row>
    <row r="67" spans="2:13">
      <c r="B67" s="22"/>
      <c r="C67" s="22"/>
      <c r="D67" s="22"/>
      <c r="E67" s="22"/>
      <c r="F67" s="22"/>
      <c r="G67" s="22"/>
      <c r="H67" s="22"/>
      <c r="I67" s="22"/>
      <c r="J67" s="22"/>
      <c r="K67" s="22"/>
      <c r="L67" s="22"/>
      <c r="M67" s="22"/>
    </row>
    <row r="68" spans="2:13">
      <c r="B68" s="22"/>
      <c r="C68" s="22"/>
      <c r="D68" s="22"/>
      <c r="E68" s="22"/>
      <c r="F68" s="22"/>
      <c r="G68" s="22"/>
      <c r="H68" s="22"/>
      <c r="I68" s="22"/>
      <c r="J68" s="22"/>
      <c r="K68" s="22"/>
      <c r="L68" s="22"/>
      <c r="M68" s="22"/>
    </row>
    <row r="69" spans="2:13">
      <c r="B69" s="22"/>
      <c r="C69" s="22"/>
      <c r="D69" s="22"/>
      <c r="E69" s="22"/>
      <c r="F69" s="22"/>
      <c r="G69" s="22"/>
      <c r="H69" s="22"/>
      <c r="I69" s="22"/>
      <c r="J69" s="22"/>
      <c r="K69" s="22"/>
      <c r="L69" s="22"/>
      <c r="M69" s="22"/>
    </row>
    <row r="70" spans="2:13">
      <c r="B70" s="22"/>
      <c r="C70" s="22"/>
      <c r="D70" s="22"/>
      <c r="E70" s="22"/>
      <c r="F70" s="22"/>
      <c r="G70" s="22"/>
      <c r="H70" s="22"/>
      <c r="I70" s="22"/>
      <c r="J70" s="22"/>
      <c r="K70" s="22"/>
      <c r="L70" s="22"/>
      <c r="M70" s="22"/>
    </row>
    <row r="71" spans="2:13">
      <c r="B71" s="22"/>
      <c r="C71" s="22"/>
      <c r="D71" s="22"/>
      <c r="E71" s="22"/>
      <c r="F71" s="22"/>
      <c r="G71" s="22"/>
      <c r="H71" s="22"/>
      <c r="I71" s="22"/>
      <c r="J71" s="22"/>
      <c r="K71" s="22"/>
      <c r="L71" s="22"/>
      <c r="M71" s="22"/>
    </row>
    <row r="72" spans="2:13">
      <c r="B72" s="22"/>
      <c r="C72" s="22"/>
      <c r="D72" s="22"/>
      <c r="E72" s="22"/>
      <c r="F72" s="22"/>
      <c r="G72" s="22"/>
      <c r="H72" s="22"/>
      <c r="I72" s="22"/>
      <c r="J72" s="22"/>
      <c r="K72" s="22"/>
      <c r="L72" s="22"/>
      <c r="M72" s="22"/>
    </row>
    <row r="73" spans="2:13">
      <c r="B73" s="22"/>
      <c r="C73" s="22"/>
      <c r="D73" s="22"/>
      <c r="E73" s="22"/>
      <c r="F73" s="22"/>
      <c r="G73" s="22"/>
      <c r="H73" s="22"/>
      <c r="I73" s="22"/>
      <c r="J73" s="22"/>
      <c r="K73" s="22"/>
      <c r="L73" s="22"/>
      <c r="M73" s="22"/>
    </row>
    <row r="74" spans="2:13">
      <c r="B74" s="22"/>
      <c r="C74" s="22"/>
      <c r="D74" s="22"/>
      <c r="E74" s="22"/>
      <c r="F74" s="22"/>
      <c r="G74" s="22"/>
      <c r="H74" s="22"/>
      <c r="I74" s="22"/>
      <c r="J74" s="22"/>
      <c r="K74" s="22"/>
      <c r="L74" s="22"/>
      <c r="M74" s="22"/>
    </row>
    <row r="75" spans="2:13">
      <c r="B75" s="22"/>
      <c r="C75" s="22"/>
      <c r="D75" s="22"/>
      <c r="E75" s="22"/>
      <c r="F75" s="22"/>
      <c r="G75" s="22"/>
      <c r="H75" s="22"/>
      <c r="I75" s="22"/>
      <c r="J75" s="22"/>
      <c r="K75" s="22"/>
      <c r="L75" s="22"/>
      <c r="M75" s="22"/>
    </row>
    <row r="76" spans="2:13">
      <c r="B76" s="22"/>
      <c r="C76" s="22"/>
      <c r="D76" s="22"/>
      <c r="E76" s="22"/>
      <c r="F76" s="22"/>
      <c r="G76" s="22"/>
      <c r="H76" s="22"/>
      <c r="I76" s="22"/>
      <c r="J76" s="22"/>
      <c r="K76" s="22"/>
      <c r="L76" s="22"/>
      <c r="M76" s="22"/>
    </row>
    <row r="77" spans="2:13">
      <c r="B77" s="22"/>
      <c r="C77" s="22"/>
      <c r="D77" s="22"/>
      <c r="E77" s="22"/>
      <c r="F77" s="22"/>
      <c r="G77" s="22"/>
      <c r="H77" s="22"/>
      <c r="I77" s="22"/>
      <c r="J77" s="22"/>
      <c r="K77" s="22"/>
      <c r="L77" s="22"/>
      <c r="M77" s="22"/>
    </row>
    <row r="78" spans="2:13">
      <c r="B78" s="22"/>
      <c r="C78" s="22"/>
      <c r="D78" s="22"/>
      <c r="E78" s="22"/>
      <c r="F78" s="22"/>
      <c r="G78" s="22"/>
      <c r="H78" s="22"/>
      <c r="I78" s="22"/>
      <c r="J78" s="22"/>
      <c r="K78" s="22"/>
      <c r="L78" s="22"/>
      <c r="M78" s="22"/>
    </row>
    <row r="79" spans="2:13">
      <c r="B79" s="22"/>
      <c r="C79" s="22"/>
      <c r="D79" s="22"/>
      <c r="E79" s="22"/>
      <c r="F79" s="22"/>
      <c r="G79" s="22"/>
      <c r="H79" s="22"/>
      <c r="I79" s="22"/>
      <c r="J79" s="22"/>
      <c r="K79" s="22"/>
      <c r="L79" s="22"/>
      <c r="M79" s="22"/>
    </row>
    <row r="80" spans="2:13">
      <c r="B80" s="22"/>
      <c r="C80" s="22"/>
      <c r="D80" s="22"/>
      <c r="E80" s="22"/>
      <c r="F80" s="22"/>
      <c r="G80" s="22"/>
      <c r="H80" s="22"/>
      <c r="I80" s="22"/>
      <c r="J80" s="22"/>
      <c r="K80" s="22"/>
      <c r="L80" s="22"/>
      <c r="M80" s="22"/>
    </row>
    <row r="81" spans="2:13">
      <c r="B81" s="22"/>
      <c r="C81" s="22"/>
      <c r="D81" s="22"/>
      <c r="E81" s="22"/>
      <c r="F81" s="22"/>
      <c r="G81" s="22"/>
      <c r="H81" s="22"/>
      <c r="I81" s="22"/>
      <c r="J81" s="22"/>
      <c r="K81" s="22"/>
      <c r="L81" s="22"/>
      <c r="M81" s="22"/>
    </row>
    <row r="82" spans="2:13">
      <c r="B82" s="22"/>
      <c r="C82" s="22"/>
      <c r="D82" s="22"/>
      <c r="E82" s="22"/>
      <c r="F82" s="22"/>
      <c r="G82" s="22"/>
      <c r="H82" s="22"/>
      <c r="I82" s="22"/>
      <c r="J82" s="22"/>
      <c r="K82" s="22"/>
      <c r="L82" s="22"/>
      <c r="M82" s="22"/>
    </row>
    <row r="83" spans="2:13">
      <c r="B83" s="22"/>
      <c r="C83" s="22"/>
      <c r="D83" s="22"/>
      <c r="E83" s="22"/>
      <c r="F83" s="22"/>
      <c r="G83" s="22"/>
      <c r="H83" s="22"/>
      <c r="I83" s="22"/>
      <c r="J83" s="22"/>
      <c r="K83" s="22"/>
      <c r="L83" s="22"/>
      <c r="M83" s="22"/>
    </row>
    <row r="84" spans="2:13">
      <c r="B84" s="22"/>
      <c r="C84" s="22"/>
      <c r="D84" s="22"/>
      <c r="E84" s="22"/>
      <c r="F84" s="22"/>
      <c r="G84" s="22"/>
      <c r="H84" s="22"/>
      <c r="I84" s="22"/>
      <c r="J84" s="22"/>
      <c r="K84" s="22"/>
      <c r="L84" s="22"/>
      <c r="M84" s="22"/>
    </row>
    <row r="85" spans="2:13">
      <c r="B85" s="22"/>
      <c r="C85" s="22"/>
      <c r="D85" s="22"/>
      <c r="E85" s="22"/>
      <c r="F85" s="22"/>
      <c r="G85" s="22"/>
      <c r="H85" s="22"/>
      <c r="I85" s="22"/>
      <c r="J85" s="22"/>
      <c r="K85" s="22"/>
      <c r="L85" s="22"/>
      <c r="M85" s="22"/>
    </row>
    <row r="86" spans="2:13">
      <c r="B86" s="22"/>
      <c r="C86" s="22"/>
      <c r="D86" s="22"/>
      <c r="E86" s="22"/>
      <c r="F86" s="22"/>
      <c r="G86" s="22"/>
      <c r="H86" s="22"/>
      <c r="I86" s="22"/>
      <c r="J86" s="22"/>
      <c r="K86" s="22"/>
      <c r="L86" s="22"/>
      <c r="M86" s="22"/>
    </row>
    <row r="87" spans="2:13">
      <c r="B87" s="22"/>
      <c r="C87" s="22"/>
      <c r="D87" s="22"/>
      <c r="E87" s="22"/>
      <c r="F87" s="22"/>
      <c r="G87" s="22"/>
      <c r="H87" s="22"/>
      <c r="I87" s="22"/>
      <c r="J87" s="22"/>
      <c r="K87" s="22"/>
      <c r="L87" s="22"/>
      <c r="M87" s="22"/>
    </row>
    <row r="88" spans="2:13">
      <c r="B88" s="22"/>
      <c r="C88" s="22"/>
      <c r="D88" s="22"/>
      <c r="E88" s="22"/>
      <c r="F88" s="22"/>
      <c r="G88" s="22"/>
      <c r="H88" s="22"/>
      <c r="I88" s="22"/>
      <c r="J88" s="22"/>
      <c r="K88" s="22"/>
      <c r="L88" s="22"/>
      <c r="M88" s="22"/>
    </row>
    <row r="89" spans="2:13">
      <c r="B89" s="22"/>
      <c r="C89" s="22"/>
      <c r="D89" s="22"/>
      <c r="E89" s="22"/>
      <c r="F89" s="22"/>
      <c r="G89" s="22"/>
      <c r="H89" s="22"/>
      <c r="I89" s="22"/>
      <c r="J89" s="22"/>
      <c r="K89" s="22"/>
      <c r="L89" s="22"/>
      <c r="M89" s="22"/>
    </row>
    <row r="90" spans="2:13">
      <c r="B90" s="22"/>
      <c r="C90" s="22"/>
      <c r="D90" s="22"/>
      <c r="E90" s="22"/>
      <c r="F90" s="22"/>
      <c r="G90" s="22"/>
      <c r="H90" s="22"/>
      <c r="I90" s="22"/>
      <c r="J90" s="22"/>
      <c r="K90" s="22"/>
      <c r="L90" s="22"/>
      <c r="M90" s="22"/>
    </row>
    <row r="91" spans="2:13">
      <c r="B91" s="22"/>
      <c r="C91" s="22"/>
      <c r="D91" s="22"/>
      <c r="E91" s="22"/>
      <c r="F91" s="22"/>
      <c r="G91" s="22"/>
      <c r="H91" s="22"/>
      <c r="I91" s="22"/>
      <c r="J91" s="22"/>
      <c r="K91" s="22"/>
      <c r="L91" s="22"/>
      <c r="M91" s="22"/>
    </row>
    <row r="92" spans="2:13">
      <c r="B92" s="22"/>
      <c r="C92" s="22"/>
      <c r="D92" s="22"/>
      <c r="E92" s="22"/>
      <c r="F92" s="22"/>
      <c r="G92" s="22"/>
      <c r="H92" s="22"/>
      <c r="I92" s="22"/>
      <c r="J92" s="22"/>
      <c r="K92" s="22"/>
      <c r="L92" s="22"/>
      <c r="M92" s="22"/>
    </row>
    <row r="93" spans="2:13">
      <c r="B93" s="22"/>
      <c r="C93" s="22"/>
      <c r="D93" s="22"/>
      <c r="E93" s="22"/>
      <c r="F93" s="22"/>
      <c r="G93" s="22"/>
      <c r="H93" s="22"/>
      <c r="I93" s="22"/>
      <c r="J93" s="22"/>
      <c r="K93" s="22"/>
      <c r="L93" s="22"/>
      <c r="M93" s="22"/>
    </row>
    <row r="94" spans="2:13">
      <c r="B94" s="22"/>
      <c r="C94" s="22"/>
      <c r="D94" s="22"/>
      <c r="E94" s="22"/>
      <c r="F94" s="22"/>
      <c r="G94" s="22"/>
      <c r="H94" s="22"/>
      <c r="I94" s="22"/>
      <c r="J94" s="22"/>
      <c r="K94" s="22"/>
      <c r="L94" s="22"/>
      <c r="M94" s="22"/>
    </row>
    <row r="95" spans="2:13">
      <c r="B95" s="22"/>
      <c r="C95" s="22"/>
      <c r="D95" s="22"/>
      <c r="E95" s="22"/>
      <c r="F95" s="22"/>
      <c r="G95" s="22"/>
      <c r="H95" s="22"/>
      <c r="I95" s="22"/>
      <c r="J95" s="22"/>
      <c r="K95" s="22"/>
      <c r="L95" s="22"/>
      <c r="M95" s="22"/>
    </row>
    <row r="96" spans="2:13">
      <c r="B96" s="22"/>
      <c r="C96" s="22"/>
      <c r="D96" s="22"/>
      <c r="E96" s="22"/>
      <c r="F96" s="22"/>
      <c r="G96" s="22"/>
      <c r="H96" s="22"/>
      <c r="I96" s="22"/>
      <c r="J96" s="22"/>
      <c r="K96" s="22"/>
      <c r="L96" s="22"/>
      <c r="M96" s="22"/>
    </row>
    <row r="97" spans="2:13">
      <c r="B97" s="22"/>
      <c r="C97" s="22"/>
      <c r="D97" s="22"/>
      <c r="E97" s="22"/>
      <c r="F97" s="22"/>
      <c r="G97" s="22"/>
      <c r="H97" s="22"/>
      <c r="I97" s="22"/>
      <c r="J97" s="22"/>
      <c r="K97" s="22"/>
      <c r="L97" s="22"/>
      <c r="M97" s="22"/>
    </row>
    <row r="98" spans="2:13">
      <c r="B98" s="22"/>
      <c r="C98" s="22"/>
      <c r="D98" s="22"/>
      <c r="E98" s="22"/>
      <c r="F98" s="22"/>
      <c r="G98" s="22"/>
      <c r="H98" s="22"/>
      <c r="I98" s="22"/>
      <c r="J98" s="22"/>
      <c r="K98" s="22"/>
      <c r="L98" s="22"/>
      <c r="M98" s="22"/>
    </row>
    <row r="99" spans="2:13">
      <c r="B99" s="22"/>
      <c r="C99" s="22"/>
      <c r="D99" s="22"/>
      <c r="E99" s="22"/>
      <c r="F99" s="22"/>
      <c r="G99" s="22"/>
      <c r="H99" s="22"/>
      <c r="I99" s="22"/>
      <c r="J99" s="22"/>
      <c r="K99" s="22"/>
      <c r="L99" s="22"/>
      <c r="M99" s="22"/>
    </row>
    <row r="100" spans="2:13">
      <c r="B100" s="22"/>
      <c r="C100" s="22"/>
      <c r="D100" s="22"/>
      <c r="E100" s="22"/>
      <c r="F100" s="22"/>
      <c r="G100" s="22"/>
      <c r="H100" s="22"/>
      <c r="I100" s="22"/>
      <c r="J100" s="22"/>
      <c r="K100" s="22"/>
      <c r="L100" s="22"/>
      <c r="M100" s="22"/>
    </row>
    <row r="101" spans="2:13">
      <c r="B101" s="22"/>
      <c r="C101" s="22"/>
      <c r="D101" s="22"/>
      <c r="E101" s="22"/>
      <c r="F101" s="22"/>
      <c r="G101" s="22"/>
      <c r="H101" s="22"/>
      <c r="I101" s="22"/>
      <c r="J101" s="22"/>
      <c r="K101" s="22"/>
      <c r="L101" s="22"/>
      <c r="M101" s="22"/>
    </row>
    <row r="102" spans="2:13">
      <c r="B102" s="22"/>
      <c r="C102" s="22"/>
      <c r="D102" s="22"/>
      <c r="E102" s="22"/>
      <c r="F102" s="22"/>
      <c r="G102" s="22"/>
      <c r="H102" s="22"/>
      <c r="I102" s="22"/>
      <c r="J102" s="22"/>
      <c r="K102" s="22"/>
      <c r="L102" s="22"/>
      <c r="M102" s="22"/>
    </row>
    <row r="103" spans="2:13">
      <c r="B103" s="22"/>
      <c r="C103" s="22"/>
      <c r="D103" s="22"/>
      <c r="E103" s="22"/>
      <c r="F103" s="22"/>
      <c r="G103" s="22"/>
      <c r="H103" s="22"/>
      <c r="I103" s="22"/>
      <c r="J103" s="22"/>
      <c r="K103" s="22"/>
      <c r="L103" s="22"/>
      <c r="M103" s="22"/>
    </row>
    <row r="104" spans="2:13">
      <c r="B104" s="22"/>
      <c r="C104" s="22"/>
      <c r="D104" s="22"/>
      <c r="E104" s="22"/>
      <c r="F104" s="22"/>
      <c r="G104" s="22"/>
      <c r="H104" s="22"/>
      <c r="I104" s="22"/>
      <c r="J104" s="22"/>
      <c r="K104" s="22"/>
      <c r="L104" s="22"/>
      <c r="M104" s="22"/>
    </row>
    <row r="105" spans="2:13">
      <c r="B105" s="22"/>
      <c r="C105" s="22"/>
      <c r="D105" s="22"/>
      <c r="E105" s="22"/>
      <c r="F105" s="22"/>
      <c r="G105" s="22"/>
      <c r="H105" s="22"/>
      <c r="I105" s="22"/>
      <c r="J105" s="22"/>
      <c r="K105" s="22"/>
      <c r="L105" s="22"/>
      <c r="M105" s="22"/>
    </row>
    <row r="106" spans="2:13">
      <c r="B106" s="22"/>
      <c r="C106" s="22"/>
      <c r="D106" s="22"/>
      <c r="E106" s="22"/>
      <c r="F106" s="22"/>
      <c r="G106" s="22"/>
      <c r="H106" s="22"/>
      <c r="I106" s="22"/>
      <c r="J106" s="22"/>
      <c r="K106" s="22"/>
      <c r="L106" s="22"/>
      <c r="M106" s="22"/>
    </row>
    <row r="107" spans="2:13">
      <c r="B107" s="22"/>
      <c r="C107" s="22"/>
      <c r="D107" s="22"/>
      <c r="E107" s="22"/>
      <c r="F107" s="22"/>
      <c r="G107" s="22"/>
      <c r="H107" s="22"/>
      <c r="I107" s="22"/>
      <c r="J107" s="22"/>
      <c r="K107" s="22"/>
      <c r="L107" s="22"/>
      <c r="M107" s="22"/>
    </row>
    <row r="108" spans="2:13">
      <c r="B108" s="22"/>
      <c r="C108" s="22"/>
      <c r="D108" s="22"/>
      <c r="E108" s="22"/>
      <c r="F108" s="22"/>
      <c r="G108" s="22"/>
      <c r="H108" s="22"/>
      <c r="I108" s="22"/>
      <c r="J108" s="22"/>
      <c r="K108" s="22"/>
      <c r="L108" s="22"/>
      <c r="M108" s="22"/>
    </row>
    <row r="109" spans="2:13">
      <c r="B109" s="22"/>
      <c r="C109" s="22"/>
      <c r="D109" s="22"/>
      <c r="E109" s="22"/>
      <c r="F109" s="22"/>
      <c r="G109" s="22"/>
      <c r="H109" s="22"/>
      <c r="I109" s="22"/>
      <c r="J109" s="22"/>
      <c r="K109" s="22"/>
      <c r="L109" s="22"/>
      <c r="M109" s="22"/>
    </row>
    <row r="110" spans="2:13">
      <c r="B110" s="22"/>
      <c r="C110" s="22"/>
      <c r="D110" s="22"/>
      <c r="E110" s="22"/>
      <c r="F110" s="22"/>
      <c r="G110" s="22"/>
      <c r="H110" s="22"/>
      <c r="I110" s="22"/>
      <c r="J110" s="22"/>
      <c r="K110" s="22"/>
      <c r="L110" s="22"/>
      <c r="M110" s="22"/>
    </row>
    <row r="111" spans="2:13">
      <c r="B111" s="22"/>
      <c r="C111" s="22"/>
      <c r="D111" s="22"/>
      <c r="E111" s="22"/>
      <c r="F111" s="22"/>
      <c r="G111" s="22"/>
      <c r="H111" s="22"/>
      <c r="I111" s="22"/>
      <c r="J111" s="22"/>
      <c r="K111" s="22"/>
      <c r="L111" s="22"/>
      <c r="M111" s="22"/>
    </row>
    <row r="112" spans="2:13">
      <c r="B112" s="22"/>
      <c r="C112" s="22"/>
      <c r="D112" s="22"/>
      <c r="E112" s="22"/>
      <c r="F112" s="22"/>
      <c r="G112" s="22"/>
      <c r="H112" s="22"/>
      <c r="I112" s="22"/>
      <c r="J112" s="22"/>
      <c r="K112" s="22"/>
      <c r="L112" s="22"/>
      <c r="M112" s="22"/>
    </row>
    <row r="113" spans="2:13">
      <c r="B113" s="22"/>
      <c r="C113" s="22"/>
      <c r="D113" s="22"/>
      <c r="E113" s="22"/>
      <c r="F113" s="22"/>
      <c r="G113" s="22"/>
      <c r="H113" s="22"/>
      <c r="I113" s="22"/>
      <c r="J113" s="22"/>
      <c r="K113" s="22"/>
      <c r="L113" s="22"/>
      <c r="M113" s="22"/>
    </row>
    <row r="114" spans="2:13">
      <c r="B114" s="22"/>
      <c r="C114" s="22"/>
      <c r="D114" s="22"/>
      <c r="E114" s="22"/>
      <c r="F114" s="22"/>
      <c r="G114" s="22"/>
      <c r="H114" s="22"/>
      <c r="I114" s="22"/>
      <c r="J114" s="22"/>
      <c r="K114" s="22"/>
      <c r="L114" s="22"/>
      <c r="M114" s="22"/>
    </row>
    <row r="115" spans="2:13">
      <c r="B115" s="22"/>
      <c r="C115" s="22"/>
      <c r="D115" s="22"/>
      <c r="E115" s="22"/>
      <c r="F115" s="22"/>
      <c r="G115" s="22"/>
      <c r="H115" s="22"/>
      <c r="I115" s="22"/>
      <c r="J115" s="22"/>
      <c r="K115" s="22"/>
      <c r="L115" s="22"/>
      <c r="M115" s="22"/>
    </row>
    <row r="116" spans="2:13">
      <c r="B116" s="22"/>
      <c r="C116" s="22"/>
      <c r="D116" s="22"/>
      <c r="E116" s="22"/>
      <c r="F116" s="22"/>
      <c r="G116" s="22"/>
      <c r="H116" s="22"/>
      <c r="I116" s="22"/>
      <c r="J116" s="22"/>
      <c r="K116" s="22"/>
      <c r="L116" s="22"/>
      <c r="M116" s="22"/>
    </row>
    <row r="117" spans="2:13">
      <c r="B117" s="22"/>
      <c r="C117" s="22"/>
      <c r="D117" s="22"/>
      <c r="E117" s="22"/>
      <c r="F117" s="22"/>
      <c r="G117" s="22"/>
      <c r="H117" s="22"/>
      <c r="I117" s="22"/>
      <c r="J117" s="22"/>
      <c r="K117" s="22"/>
      <c r="L117" s="22"/>
      <c r="M117" s="22"/>
    </row>
    <row r="118" spans="2:13">
      <c r="B118" s="22"/>
      <c r="C118" s="22"/>
      <c r="D118" s="22"/>
      <c r="E118" s="22"/>
      <c r="F118" s="22"/>
      <c r="G118" s="22"/>
      <c r="H118" s="22"/>
      <c r="I118" s="22"/>
      <c r="J118" s="22"/>
      <c r="K118" s="22"/>
      <c r="L118" s="22"/>
      <c r="M118" s="22"/>
    </row>
    <row r="119" spans="2:13">
      <c r="B119" s="22"/>
      <c r="C119" s="22"/>
      <c r="D119" s="22"/>
      <c r="E119" s="22"/>
      <c r="F119" s="22"/>
      <c r="G119" s="22"/>
      <c r="H119" s="22"/>
      <c r="I119" s="22"/>
      <c r="J119" s="22"/>
      <c r="K119" s="22"/>
      <c r="L119" s="22"/>
      <c r="M119" s="22"/>
    </row>
    <row r="120" spans="2:13">
      <c r="B120" s="22"/>
      <c r="C120" s="22"/>
      <c r="D120" s="22"/>
      <c r="E120" s="22"/>
      <c r="F120" s="22"/>
      <c r="G120" s="22"/>
      <c r="H120" s="22"/>
      <c r="I120" s="22"/>
      <c r="J120" s="22"/>
      <c r="K120" s="22"/>
      <c r="L120" s="22"/>
      <c r="M120" s="22"/>
    </row>
    <row r="121" spans="2:13">
      <c r="B121" s="22"/>
      <c r="C121" s="22"/>
      <c r="D121" s="22"/>
      <c r="E121" s="22"/>
      <c r="F121" s="22"/>
      <c r="G121" s="22"/>
      <c r="H121" s="22"/>
      <c r="I121" s="22"/>
      <c r="J121" s="22"/>
      <c r="K121" s="22"/>
      <c r="L121" s="22"/>
      <c r="M121" s="22"/>
    </row>
    <row r="122" spans="2:13">
      <c r="B122" s="22"/>
      <c r="C122" s="22"/>
      <c r="D122" s="22"/>
      <c r="E122" s="22"/>
      <c r="F122" s="22"/>
      <c r="G122" s="22"/>
      <c r="H122" s="22"/>
      <c r="I122" s="22"/>
      <c r="J122" s="22"/>
      <c r="K122" s="22"/>
      <c r="L122" s="22"/>
      <c r="M122" s="22"/>
    </row>
    <row r="123" spans="2:13">
      <c r="B123" s="22"/>
      <c r="C123" s="22"/>
      <c r="D123" s="22"/>
      <c r="E123" s="22"/>
      <c r="F123" s="22"/>
      <c r="G123" s="22"/>
      <c r="H123" s="22"/>
      <c r="I123" s="22"/>
      <c r="J123" s="22"/>
      <c r="K123" s="22"/>
      <c r="L123" s="22"/>
      <c r="M123" s="22"/>
    </row>
    <row r="124" spans="2:13">
      <c r="B124" s="22"/>
      <c r="C124" s="22"/>
      <c r="D124" s="22"/>
      <c r="E124" s="22"/>
      <c r="F124" s="22"/>
      <c r="G124" s="22"/>
      <c r="H124" s="22"/>
      <c r="I124" s="22"/>
      <c r="J124" s="22"/>
      <c r="K124" s="22"/>
      <c r="L124" s="22"/>
      <c r="M124" s="22"/>
    </row>
    <row r="125" spans="2:13">
      <c r="B125" s="22"/>
      <c r="C125" s="22"/>
      <c r="D125" s="22"/>
      <c r="E125" s="22"/>
      <c r="F125" s="22"/>
      <c r="G125" s="22"/>
      <c r="H125" s="22"/>
      <c r="I125" s="22"/>
      <c r="J125" s="22"/>
      <c r="K125" s="22"/>
      <c r="L125" s="22"/>
      <c r="M125" s="22"/>
    </row>
    <row r="126" spans="2:13">
      <c r="B126" s="22"/>
      <c r="C126" s="22"/>
      <c r="D126" s="22"/>
      <c r="E126" s="22"/>
      <c r="F126" s="22"/>
      <c r="G126" s="22"/>
      <c r="H126" s="22"/>
      <c r="I126" s="22"/>
      <c r="J126" s="22"/>
      <c r="K126" s="22"/>
      <c r="L126" s="22"/>
      <c r="M126" s="22"/>
    </row>
    <row r="127" spans="2:13">
      <c r="B127" s="22"/>
      <c r="C127" s="22"/>
      <c r="D127" s="22"/>
      <c r="E127" s="22"/>
      <c r="F127" s="22"/>
      <c r="G127" s="22"/>
      <c r="H127" s="22"/>
      <c r="I127" s="22"/>
      <c r="J127" s="22"/>
      <c r="K127" s="22"/>
      <c r="L127" s="22"/>
      <c r="M127" s="22"/>
    </row>
    <row r="128" spans="2:13">
      <c r="B128" s="22"/>
      <c r="C128" s="22"/>
      <c r="D128" s="22"/>
      <c r="E128" s="22"/>
      <c r="F128" s="22"/>
      <c r="G128" s="22"/>
      <c r="H128" s="22"/>
      <c r="I128" s="22"/>
      <c r="J128" s="22"/>
      <c r="K128" s="22"/>
      <c r="L128" s="22"/>
      <c r="M128" s="22"/>
    </row>
    <row r="129" spans="2:13">
      <c r="B129" s="22"/>
      <c r="C129" s="22"/>
      <c r="D129" s="22"/>
      <c r="E129" s="22"/>
      <c r="F129" s="22"/>
      <c r="G129" s="22"/>
      <c r="H129" s="22"/>
      <c r="I129" s="22"/>
      <c r="J129" s="22"/>
      <c r="K129" s="22"/>
      <c r="L129" s="22"/>
      <c r="M129" s="22"/>
    </row>
    <row r="130" spans="2:13">
      <c r="B130" s="22"/>
      <c r="C130" s="22"/>
      <c r="D130" s="22"/>
      <c r="E130" s="22"/>
      <c r="F130" s="22"/>
      <c r="G130" s="22"/>
      <c r="H130" s="22"/>
      <c r="I130" s="22"/>
      <c r="J130" s="22"/>
      <c r="K130" s="22"/>
      <c r="L130" s="22"/>
      <c r="M130" s="22"/>
    </row>
    <row r="131" spans="2:13">
      <c r="B131" s="22"/>
      <c r="C131" s="22"/>
      <c r="D131" s="22"/>
      <c r="E131" s="22"/>
      <c r="F131" s="22"/>
      <c r="G131" s="22"/>
      <c r="H131" s="22"/>
      <c r="I131" s="22"/>
      <c r="J131" s="22"/>
      <c r="K131" s="22"/>
      <c r="L131" s="22"/>
      <c r="M131" s="22"/>
    </row>
    <row r="132" spans="2:13">
      <c r="B132" s="22"/>
      <c r="C132" s="22"/>
      <c r="D132" s="22"/>
      <c r="E132" s="22"/>
      <c r="F132" s="22"/>
      <c r="G132" s="22"/>
      <c r="H132" s="22"/>
      <c r="I132" s="22"/>
      <c r="J132" s="22"/>
      <c r="K132" s="22"/>
      <c r="L132" s="22"/>
      <c r="M132" s="22"/>
    </row>
    <row r="133" spans="2:13">
      <c r="B133" s="22"/>
      <c r="C133" s="22"/>
      <c r="D133" s="22"/>
      <c r="E133" s="22"/>
      <c r="F133" s="22"/>
      <c r="G133" s="22"/>
      <c r="H133" s="22"/>
      <c r="I133" s="22"/>
      <c r="J133" s="22"/>
      <c r="K133" s="22"/>
      <c r="L133" s="22"/>
      <c r="M133" s="22"/>
    </row>
    <row r="134" spans="2:13">
      <c r="B134" s="22"/>
      <c r="C134" s="22"/>
      <c r="D134" s="22"/>
      <c r="E134" s="22"/>
      <c r="F134" s="22"/>
      <c r="G134" s="22"/>
      <c r="H134" s="22"/>
      <c r="I134" s="22"/>
      <c r="J134" s="22"/>
      <c r="K134" s="22"/>
      <c r="L134" s="22"/>
      <c r="M134" s="22"/>
    </row>
    <row r="135" spans="2:13">
      <c r="B135" s="22"/>
      <c r="C135" s="22"/>
      <c r="D135" s="22"/>
      <c r="E135" s="22"/>
      <c r="F135" s="22"/>
      <c r="G135" s="22"/>
      <c r="H135" s="22"/>
      <c r="I135" s="22"/>
      <c r="J135" s="22"/>
      <c r="K135" s="22"/>
      <c r="L135" s="22"/>
      <c r="M135" s="22"/>
    </row>
    <row r="136" spans="2:13">
      <c r="B136" s="22"/>
      <c r="C136" s="22"/>
      <c r="D136" s="22"/>
      <c r="E136" s="22"/>
      <c r="F136" s="22"/>
      <c r="G136" s="22"/>
      <c r="H136" s="22"/>
      <c r="I136" s="22"/>
      <c r="J136" s="22"/>
      <c r="K136" s="22"/>
      <c r="L136" s="22"/>
      <c r="M136" s="22"/>
    </row>
    <row r="137" spans="2:13">
      <c r="B137" s="22"/>
      <c r="C137" s="22"/>
      <c r="D137" s="22"/>
      <c r="E137" s="22"/>
      <c r="F137" s="22"/>
      <c r="G137" s="22"/>
      <c r="H137" s="22"/>
      <c r="I137" s="22"/>
      <c r="J137" s="22"/>
      <c r="K137" s="22"/>
      <c r="L137" s="22"/>
      <c r="M137" s="22"/>
    </row>
    <row r="138" spans="2:13">
      <c r="B138" s="22"/>
      <c r="C138" s="22"/>
      <c r="D138" s="22"/>
      <c r="E138" s="22"/>
      <c r="F138" s="22"/>
      <c r="G138" s="22"/>
      <c r="H138" s="22"/>
      <c r="I138" s="22"/>
      <c r="J138" s="22"/>
      <c r="K138" s="22"/>
      <c r="L138" s="22"/>
      <c r="M138" s="22"/>
    </row>
    <row r="139" spans="2:13">
      <c r="B139" s="22"/>
      <c r="C139" s="22"/>
      <c r="D139" s="22"/>
      <c r="E139" s="22"/>
      <c r="F139" s="22"/>
      <c r="G139" s="22"/>
      <c r="H139" s="22"/>
      <c r="I139" s="22"/>
      <c r="J139" s="22"/>
      <c r="K139" s="22"/>
      <c r="L139" s="22"/>
      <c r="M139" s="22"/>
    </row>
    <row r="140" spans="2:13">
      <c r="B140" s="22"/>
      <c r="C140" s="22"/>
      <c r="D140" s="22"/>
      <c r="E140" s="22"/>
      <c r="F140" s="22"/>
      <c r="G140" s="22"/>
      <c r="H140" s="22"/>
      <c r="I140" s="22"/>
      <c r="J140" s="22"/>
      <c r="K140" s="22"/>
      <c r="L140" s="22"/>
      <c r="M140" s="22"/>
    </row>
    <row r="141" spans="2:13">
      <c r="B141" s="22"/>
      <c r="C141" s="22"/>
      <c r="D141" s="22"/>
      <c r="E141" s="22"/>
      <c r="F141" s="22"/>
      <c r="G141" s="22"/>
      <c r="H141" s="22"/>
      <c r="I141" s="22"/>
      <c r="J141" s="22"/>
      <c r="K141" s="22"/>
      <c r="L141" s="22"/>
      <c r="M141" s="22"/>
    </row>
    <row r="142" spans="2:13">
      <c r="B142" s="22"/>
      <c r="C142" s="22"/>
      <c r="D142" s="22"/>
      <c r="E142" s="22"/>
      <c r="F142" s="22"/>
      <c r="G142" s="22"/>
      <c r="H142" s="22"/>
      <c r="I142" s="22"/>
      <c r="J142" s="22"/>
      <c r="K142" s="22"/>
      <c r="L142" s="22"/>
      <c r="M142" s="22"/>
    </row>
    <row r="143" spans="2:13">
      <c r="B143" s="22"/>
      <c r="C143" s="22"/>
      <c r="D143" s="22"/>
      <c r="E143" s="22"/>
      <c r="F143" s="22"/>
      <c r="G143" s="22"/>
      <c r="H143" s="22"/>
      <c r="I143" s="22"/>
      <c r="J143" s="22"/>
      <c r="K143" s="22"/>
      <c r="L143" s="22"/>
      <c r="M143" s="22"/>
    </row>
    <row r="144" spans="2:13">
      <c r="B144" s="22"/>
      <c r="C144" s="22"/>
      <c r="D144" s="22"/>
      <c r="E144" s="22"/>
      <c r="F144" s="22"/>
      <c r="G144" s="22"/>
      <c r="H144" s="22"/>
      <c r="I144" s="22"/>
      <c r="J144" s="22"/>
      <c r="K144" s="22"/>
      <c r="L144" s="22"/>
      <c r="M144" s="22"/>
    </row>
    <row r="145" spans="2:13">
      <c r="B145" s="22"/>
      <c r="C145" s="22"/>
      <c r="D145" s="22"/>
      <c r="E145" s="22"/>
      <c r="F145" s="22"/>
      <c r="G145" s="22"/>
      <c r="H145" s="22"/>
      <c r="I145" s="22"/>
      <c r="J145" s="22"/>
      <c r="K145" s="22"/>
      <c r="L145" s="22"/>
      <c r="M145" s="22"/>
    </row>
    <row r="146" spans="2:13">
      <c r="B146" s="22"/>
      <c r="C146" s="22"/>
      <c r="D146" s="22"/>
      <c r="E146" s="22"/>
      <c r="F146" s="22"/>
      <c r="G146" s="22"/>
      <c r="H146" s="22"/>
      <c r="I146" s="22"/>
      <c r="J146" s="22"/>
      <c r="K146" s="22"/>
      <c r="L146" s="22"/>
      <c r="M146" s="22"/>
    </row>
    <row r="147" spans="2:13">
      <c r="B147" s="22"/>
      <c r="C147" s="22"/>
      <c r="D147" s="22"/>
      <c r="E147" s="22"/>
      <c r="F147" s="22"/>
      <c r="G147" s="22"/>
      <c r="H147" s="22"/>
      <c r="I147" s="22"/>
      <c r="J147" s="22"/>
      <c r="K147" s="22"/>
      <c r="L147" s="22"/>
      <c r="M147" s="22"/>
    </row>
    <row r="148" spans="2:13">
      <c r="B148" s="22"/>
      <c r="C148" s="22"/>
      <c r="D148" s="22"/>
      <c r="E148" s="22"/>
      <c r="F148" s="22"/>
      <c r="G148" s="22"/>
      <c r="H148" s="22"/>
      <c r="I148" s="22"/>
      <c r="J148" s="22"/>
      <c r="K148" s="22"/>
      <c r="L148" s="22"/>
      <c r="M148" s="22"/>
    </row>
    <row r="149" spans="2:13">
      <c r="B149" s="22"/>
      <c r="C149" s="22"/>
      <c r="D149" s="22"/>
      <c r="E149" s="22"/>
      <c r="F149" s="22"/>
      <c r="G149" s="22"/>
      <c r="H149" s="22"/>
      <c r="I149" s="22"/>
      <c r="J149" s="22"/>
      <c r="K149" s="22"/>
      <c r="L149" s="22"/>
      <c r="M149" s="22"/>
    </row>
    <row r="150" spans="2:13">
      <c r="B150" s="22"/>
      <c r="C150" s="22"/>
      <c r="D150" s="22"/>
      <c r="E150" s="22"/>
      <c r="F150" s="22"/>
      <c r="G150" s="22"/>
      <c r="H150" s="22"/>
      <c r="I150" s="22"/>
      <c r="J150" s="22"/>
      <c r="K150" s="22"/>
      <c r="L150" s="22"/>
      <c r="M150" s="22"/>
    </row>
    <row r="151" spans="2:13">
      <c r="B151" s="22"/>
      <c r="C151" s="22"/>
      <c r="D151" s="22"/>
      <c r="E151" s="22"/>
      <c r="F151" s="22"/>
      <c r="G151" s="22"/>
      <c r="H151" s="22"/>
      <c r="I151" s="22"/>
      <c r="J151" s="22"/>
      <c r="K151" s="22"/>
      <c r="L151" s="22"/>
      <c r="M151" s="22"/>
    </row>
    <row r="152" spans="2:13">
      <c r="B152" s="22"/>
      <c r="C152" s="22"/>
      <c r="D152" s="22"/>
      <c r="E152" s="22"/>
      <c r="F152" s="22"/>
      <c r="G152" s="22"/>
      <c r="H152" s="22"/>
      <c r="I152" s="22"/>
      <c r="J152" s="22"/>
      <c r="K152" s="22"/>
      <c r="L152" s="22"/>
      <c r="M152" s="22"/>
    </row>
    <row r="153" spans="2:13">
      <c r="B153" s="22"/>
      <c r="C153" s="22"/>
      <c r="D153" s="22"/>
      <c r="E153" s="22"/>
      <c r="F153" s="22"/>
      <c r="G153" s="22"/>
      <c r="H153" s="22"/>
      <c r="I153" s="22"/>
      <c r="J153" s="22"/>
      <c r="K153" s="22"/>
      <c r="L153" s="22"/>
      <c r="M153" s="22"/>
    </row>
    <row r="154" spans="2:13">
      <c r="B154" s="22"/>
      <c r="C154" s="22"/>
      <c r="D154" s="22"/>
      <c r="E154" s="22"/>
      <c r="F154" s="22"/>
      <c r="G154" s="22"/>
      <c r="H154" s="22"/>
      <c r="I154" s="22"/>
      <c r="J154" s="22"/>
      <c r="K154" s="22"/>
      <c r="L154" s="22"/>
      <c r="M154" s="22"/>
    </row>
    <row r="155" spans="2:13">
      <c r="B155" s="22"/>
      <c r="C155" s="22"/>
      <c r="D155" s="22"/>
      <c r="E155" s="22"/>
      <c r="F155" s="22"/>
      <c r="G155" s="22"/>
      <c r="H155" s="22"/>
      <c r="I155" s="22"/>
      <c r="J155" s="22"/>
      <c r="K155" s="22"/>
      <c r="L155" s="22"/>
      <c r="M155" s="22"/>
    </row>
    <row r="156" spans="2:13">
      <c r="B156" s="22"/>
      <c r="C156" s="22"/>
      <c r="D156" s="22"/>
      <c r="E156" s="22"/>
      <c r="F156" s="22"/>
      <c r="G156" s="22"/>
      <c r="H156" s="22"/>
      <c r="I156" s="22"/>
      <c r="J156" s="22"/>
      <c r="K156" s="22"/>
      <c r="L156" s="22"/>
      <c r="M156" s="22"/>
    </row>
    <row r="157" spans="2:13">
      <c r="B157" s="22"/>
      <c r="C157" s="22"/>
      <c r="D157" s="22"/>
      <c r="E157" s="22"/>
      <c r="F157" s="22"/>
      <c r="G157" s="22"/>
      <c r="H157" s="22"/>
      <c r="I157" s="22"/>
      <c r="J157" s="22"/>
      <c r="K157" s="22"/>
      <c r="L157" s="22"/>
      <c r="M157" s="22"/>
    </row>
    <row r="158" spans="2:13">
      <c r="B158" s="22"/>
      <c r="C158" s="22"/>
      <c r="D158" s="22"/>
      <c r="E158" s="22"/>
      <c r="F158" s="22"/>
      <c r="G158" s="22"/>
      <c r="H158" s="22"/>
      <c r="I158" s="22"/>
      <c r="J158" s="22"/>
      <c r="K158" s="22"/>
      <c r="L158" s="22"/>
      <c r="M158" s="22"/>
    </row>
    <row r="159" spans="2:13">
      <c r="B159" s="22"/>
      <c r="C159" s="22"/>
      <c r="D159" s="22"/>
      <c r="E159" s="22"/>
      <c r="F159" s="22"/>
      <c r="G159" s="22"/>
      <c r="H159" s="22"/>
      <c r="I159" s="22"/>
      <c r="J159" s="22"/>
      <c r="K159" s="22"/>
      <c r="L159" s="22"/>
      <c r="M159" s="22"/>
    </row>
    <row r="160" spans="2:13">
      <c r="B160" s="22"/>
      <c r="C160" s="22"/>
      <c r="D160" s="22"/>
      <c r="E160" s="22"/>
      <c r="F160" s="22"/>
      <c r="G160" s="22"/>
      <c r="H160" s="22"/>
      <c r="I160" s="22"/>
      <c r="J160" s="22"/>
      <c r="K160" s="22"/>
      <c r="L160" s="22"/>
      <c r="M160" s="22"/>
    </row>
    <row r="161" spans="2:13">
      <c r="B161" s="22"/>
      <c r="C161" s="22"/>
      <c r="D161" s="22"/>
      <c r="E161" s="22"/>
      <c r="F161" s="22"/>
      <c r="G161" s="22"/>
      <c r="H161" s="22"/>
      <c r="I161" s="22"/>
      <c r="J161" s="22"/>
      <c r="K161" s="22"/>
      <c r="L161" s="22"/>
      <c r="M161" s="22"/>
    </row>
    <row r="162" spans="2:13">
      <c r="B162" s="22"/>
      <c r="C162" s="22"/>
      <c r="D162" s="22"/>
      <c r="E162" s="22"/>
      <c r="F162" s="22"/>
      <c r="G162" s="22"/>
      <c r="H162" s="22"/>
      <c r="I162" s="22"/>
      <c r="J162" s="22"/>
      <c r="K162" s="22"/>
      <c r="L162" s="22"/>
      <c r="M162" s="22"/>
    </row>
    <row r="163" spans="2:13">
      <c r="B163" s="22"/>
      <c r="C163" s="22"/>
      <c r="D163" s="22"/>
      <c r="E163" s="22"/>
      <c r="F163" s="22"/>
      <c r="G163" s="22"/>
      <c r="H163" s="22"/>
      <c r="I163" s="22"/>
      <c r="J163" s="22"/>
      <c r="K163" s="22"/>
      <c r="L163" s="22"/>
      <c r="M163" s="22"/>
    </row>
    <row r="164" spans="2:13">
      <c r="B164" s="22"/>
      <c r="C164" s="22"/>
      <c r="D164" s="22"/>
      <c r="E164" s="22"/>
      <c r="F164" s="22"/>
      <c r="G164" s="22"/>
      <c r="H164" s="22"/>
      <c r="I164" s="22"/>
      <c r="J164" s="22"/>
      <c r="K164" s="22"/>
      <c r="L164" s="22"/>
      <c r="M164" s="22"/>
    </row>
    <row r="165" spans="2:13">
      <c r="B165" s="22"/>
      <c r="C165" s="22"/>
      <c r="D165" s="22"/>
      <c r="E165" s="22"/>
      <c r="F165" s="22"/>
      <c r="G165" s="22"/>
      <c r="H165" s="22"/>
      <c r="I165" s="22"/>
      <c r="J165" s="22"/>
      <c r="K165" s="22"/>
      <c r="L165" s="22"/>
      <c r="M165" s="22"/>
    </row>
    <row r="166" spans="2:13">
      <c r="B166" s="22"/>
      <c r="C166" s="22"/>
      <c r="D166" s="22"/>
      <c r="E166" s="22"/>
      <c r="F166" s="22"/>
      <c r="G166" s="22"/>
      <c r="H166" s="22"/>
      <c r="I166" s="22"/>
      <c r="J166" s="22"/>
      <c r="K166" s="22"/>
      <c r="L166" s="22"/>
      <c r="M166" s="22"/>
    </row>
    <row r="167" spans="2:13">
      <c r="B167" s="22"/>
      <c r="C167" s="22"/>
      <c r="D167" s="22"/>
      <c r="E167" s="22"/>
      <c r="F167" s="22"/>
      <c r="G167" s="22"/>
      <c r="H167" s="22"/>
      <c r="I167" s="22"/>
      <c r="J167" s="22"/>
      <c r="K167" s="22"/>
      <c r="L167" s="22"/>
      <c r="M167" s="22"/>
    </row>
    <row r="168" spans="2:13">
      <c r="B168" s="22"/>
      <c r="C168" s="22"/>
      <c r="D168" s="22"/>
      <c r="E168" s="22"/>
      <c r="F168" s="22"/>
      <c r="G168" s="22"/>
      <c r="H168" s="22"/>
      <c r="I168" s="22"/>
      <c r="J168" s="22"/>
      <c r="K168" s="22"/>
      <c r="L168" s="22"/>
      <c r="M168" s="22"/>
    </row>
    <row r="169" spans="2:13">
      <c r="B169" s="22"/>
      <c r="C169" s="22"/>
      <c r="D169" s="22"/>
      <c r="E169" s="22"/>
      <c r="F169" s="22"/>
      <c r="G169" s="22"/>
      <c r="H169" s="22"/>
      <c r="I169" s="22"/>
      <c r="J169" s="22"/>
      <c r="K169" s="22"/>
      <c r="L169" s="22"/>
      <c r="M169" s="22"/>
    </row>
    <row r="170" spans="2:13">
      <c r="B170" s="22"/>
      <c r="C170" s="22"/>
      <c r="D170" s="22"/>
      <c r="E170" s="22"/>
      <c r="F170" s="22"/>
      <c r="G170" s="22"/>
      <c r="H170" s="22"/>
      <c r="I170" s="22"/>
      <c r="J170" s="22"/>
      <c r="K170" s="22"/>
      <c r="L170" s="22"/>
      <c r="M170" s="22"/>
    </row>
    <row r="171" spans="2:13">
      <c r="B171" s="22"/>
      <c r="C171" s="22"/>
      <c r="D171" s="22"/>
      <c r="E171" s="22"/>
      <c r="F171" s="22"/>
      <c r="G171" s="22"/>
      <c r="H171" s="22"/>
      <c r="I171" s="22"/>
      <c r="J171" s="22"/>
      <c r="K171" s="22"/>
      <c r="L171" s="22"/>
      <c r="M171" s="22"/>
    </row>
    <row r="172" spans="2:13">
      <c r="B172" s="22"/>
      <c r="C172" s="22"/>
      <c r="D172" s="22"/>
      <c r="E172" s="22"/>
      <c r="F172" s="22"/>
      <c r="G172" s="22"/>
      <c r="H172" s="22"/>
      <c r="I172" s="22"/>
      <c r="J172" s="22"/>
      <c r="K172" s="22"/>
      <c r="L172" s="22"/>
      <c r="M172" s="22"/>
    </row>
    <row r="173" spans="2:13">
      <c r="B173" s="22"/>
      <c r="C173" s="22"/>
      <c r="D173" s="22"/>
      <c r="E173" s="22"/>
      <c r="F173" s="22"/>
      <c r="G173" s="22"/>
      <c r="H173" s="22"/>
      <c r="I173" s="22"/>
      <c r="J173" s="22"/>
      <c r="K173" s="22"/>
      <c r="L173" s="22"/>
      <c r="M173" s="22"/>
    </row>
    <row r="174" spans="2:13">
      <c r="B174" s="22"/>
      <c r="C174" s="22"/>
      <c r="D174" s="22"/>
      <c r="E174" s="22"/>
      <c r="F174" s="22"/>
      <c r="G174" s="22"/>
      <c r="H174" s="22"/>
      <c r="I174" s="22"/>
      <c r="J174" s="22"/>
      <c r="K174" s="22"/>
      <c r="L174" s="22"/>
      <c r="M174" s="22"/>
    </row>
    <row r="175" spans="2:13">
      <c r="B175" s="22"/>
      <c r="C175" s="22"/>
      <c r="D175" s="22"/>
      <c r="E175" s="22"/>
      <c r="F175" s="22"/>
      <c r="G175" s="22"/>
      <c r="H175" s="22"/>
      <c r="I175" s="22"/>
      <c r="J175" s="22"/>
      <c r="K175" s="22"/>
      <c r="L175" s="22"/>
      <c r="M175" s="22"/>
    </row>
    <row r="176" spans="2:13">
      <c r="B176" s="22"/>
      <c r="C176" s="22"/>
      <c r="D176" s="22"/>
      <c r="E176" s="22"/>
      <c r="F176" s="22"/>
      <c r="G176" s="22"/>
      <c r="H176" s="22"/>
      <c r="I176" s="22"/>
      <c r="J176" s="22"/>
      <c r="K176" s="22"/>
      <c r="L176" s="22"/>
      <c r="M176" s="22"/>
    </row>
    <row r="177" spans="2:13">
      <c r="B177" s="22"/>
      <c r="C177" s="22"/>
      <c r="D177" s="22"/>
      <c r="E177" s="22"/>
      <c r="F177" s="22"/>
      <c r="G177" s="22"/>
      <c r="H177" s="22"/>
      <c r="I177" s="22"/>
      <c r="J177" s="22"/>
      <c r="K177" s="22"/>
      <c r="L177" s="22"/>
      <c r="M177" s="22"/>
    </row>
    <row r="178" spans="2:13">
      <c r="B178" s="22"/>
      <c r="C178" s="22"/>
      <c r="D178" s="22"/>
      <c r="E178" s="22"/>
      <c r="F178" s="22"/>
      <c r="G178" s="22"/>
      <c r="H178" s="22"/>
      <c r="I178" s="22"/>
      <c r="J178" s="22"/>
      <c r="K178" s="22"/>
      <c r="L178" s="22"/>
      <c r="M178" s="22"/>
    </row>
    <row r="179" spans="2:13">
      <c r="B179" s="22"/>
      <c r="C179" s="22"/>
      <c r="D179" s="22"/>
      <c r="E179" s="22"/>
      <c r="F179" s="22"/>
      <c r="G179" s="22"/>
      <c r="H179" s="22"/>
      <c r="I179" s="22"/>
      <c r="J179" s="22"/>
      <c r="K179" s="22"/>
      <c r="L179" s="22"/>
      <c r="M179" s="22"/>
    </row>
    <row r="180" spans="2:13">
      <c r="B180" s="22"/>
      <c r="C180" s="22"/>
      <c r="D180" s="22"/>
      <c r="E180" s="22"/>
      <c r="F180" s="22"/>
      <c r="G180" s="22"/>
      <c r="H180" s="22"/>
      <c r="I180" s="22"/>
      <c r="J180" s="22"/>
      <c r="K180" s="22"/>
      <c r="L180" s="22"/>
      <c r="M180" s="22"/>
    </row>
    <row r="181" spans="2:13">
      <c r="B181" s="22"/>
      <c r="C181" s="22"/>
      <c r="D181" s="22"/>
      <c r="E181" s="22"/>
      <c r="F181" s="22"/>
      <c r="G181" s="22"/>
      <c r="H181" s="22"/>
      <c r="I181" s="22"/>
      <c r="J181" s="22"/>
      <c r="K181" s="22"/>
      <c r="L181" s="22"/>
      <c r="M181" s="22"/>
    </row>
    <row r="182" spans="2:13">
      <c r="B182" s="22"/>
      <c r="C182" s="22"/>
      <c r="D182" s="22"/>
      <c r="E182" s="22"/>
      <c r="F182" s="22"/>
      <c r="G182" s="22"/>
      <c r="H182" s="22"/>
      <c r="I182" s="22"/>
      <c r="J182" s="22"/>
      <c r="K182" s="22"/>
      <c r="L182" s="22"/>
      <c r="M182" s="22"/>
    </row>
    <row r="183" spans="2:13">
      <c r="B183" s="22"/>
      <c r="C183" s="22"/>
      <c r="D183" s="22"/>
      <c r="E183" s="22"/>
      <c r="F183" s="22"/>
      <c r="G183" s="22"/>
      <c r="H183" s="22"/>
      <c r="I183" s="22"/>
      <c r="J183" s="22"/>
      <c r="K183" s="22"/>
      <c r="L183" s="22"/>
      <c r="M183" s="22"/>
    </row>
    <row r="184" spans="2:13">
      <c r="B184" s="22"/>
      <c r="C184" s="22"/>
      <c r="D184" s="22"/>
      <c r="E184" s="22"/>
      <c r="F184" s="22"/>
      <c r="G184" s="22"/>
      <c r="H184" s="22"/>
      <c r="I184" s="22"/>
      <c r="J184" s="22"/>
      <c r="K184" s="22"/>
      <c r="L184" s="22"/>
      <c r="M184" s="22"/>
    </row>
    <row r="185" spans="2:13">
      <c r="B185" s="22"/>
      <c r="C185" s="22"/>
      <c r="D185" s="22"/>
      <c r="E185" s="22"/>
      <c r="F185" s="22"/>
      <c r="G185" s="22"/>
      <c r="H185" s="22"/>
      <c r="I185" s="22"/>
      <c r="J185" s="22"/>
      <c r="K185" s="22"/>
      <c r="L185" s="22"/>
      <c r="M185" s="22"/>
    </row>
    <row r="186" spans="2:13">
      <c r="B186" s="22"/>
      <c r="C186" s="22"/>
      <c r="D186" s="22"/>
      <c r="E186" s="22"/>
      <c r="F186" s="22"/>
      <c r="G186" s="22"/>
      <c r="H186" s="22"/>
      <c r="I186" s="22"/>
      <c r="J186" s="22"/>
      <c r="K186" s="22"/>
      <c r="L186" s="22"/>
      <c r="M186" s="22"/>
    </row>
    <row r="187" spans="2:13">
      <c r="B187" s="22"/>
      <c r="C187" s="22"/>
      <c r="D187" s="22"/>
      <c r="E187" s="22"/>
      <c r="F187" s="22"/>
      <c r="G187" s="22"/>
      <c r="H187" s="22"/>
      <c r="I187" s="22"/>
      <c r="J187" s="22"/>
      <c r="K187" s="22"/>
      <c r="L187" s="22"/>
      <c r="M187" s="22"/>
    </row>
    <row r="188" spans="2:13">
      <c r="B188" s="22"/>
      <c r="C188" s="22"/>
      <c r="D188" s="22"/>
      <c r="E188" s="22"/>
      <c r="F188" s="22"/>
      <c r="G188" s="22"/>
      <c r="H188" s="22"/>
      <c r="I188" s="22"/>
      <c r="J188" s="22"/>
      <c r="K188" s="22"/>
      <c r="L188" s="22"/>
      <c r="M188" s="22"/>
    </row>
    <row r="189" spans="2:13">
      <c r="B189" s="22"/>
      <c r="C189" s="22"/>
      <c r="D189" s="22"/>
      <c r="E189" s="22"/>
      <c r="F189" s="22"/>
      <c r="G189" s="22"/>
      <c r="H189" s="22"/>
      <c r="I189" s="22"/>
      <c r="J189" s="22"/>
      <c r="K189" s="22"/>
      <c r="L189" s="22"/>
      <c r="M189" s="22"/>
    </row>
    <row r="190" spans="2:13">
      <c r="B190" s="22"/>
      <c r="C190" s="22"/>
      <c r="D190" s="22"/>
      <c r="E190" s="22"/>
      <c r="F190" s="22"/>
      <c r="G190" s="22"/>
      <c r="H190" s="22"/>
      <c r="I190" s="22"/>
      <c r="J190" s="22"/>
      <c r="K190" s="22"/>
      <c r="L190" s="22"/>
      <c r="M190" s="22"/>
    </row>
    <row r="191" spans="2:13">
      <c r="B191" s="22"/>
      <c r="C191" s="22"/>
      <c r="D191" s="22"/>
      <c r="E191" s="22"/>
      <c r="F191" s="22"/>
      <c r="G191" s="22"/>
      <c r="H191" s="22"/>
      <c r="I191" s="22"/>
      <c r="J191" s="22"/>
      <c r="K191" s="22"/>
      <c r="L191" s="22"/>
      <c r="M191" s="22"/>
    </row>
    <row r="192" spans="2:13">
      <c r="B192" s="22"/>
      <c r="C192" s="22"/>
      <c r="D192" s="22"/>
      <c r="E192" s="22"/>
      <c r="F192" s="22"/>
      <c r="G192" s="22"/>
      <c r="H192" s="22"/>
      <c r="I192" s="22"/>
      <c r="J192" s="22"/>
      <c r="K192" s="22"/>
      <c r="L192" s="22"/>
      <c r="M192" s="22"/>
    </row>
    <row r="193" spans="2:13">
      <c r="B193" s="22"/>
      <c r="C193" s="22"/>
      <c r="D193" s="22"/>
      <c r="E193" s="22"/>
      <c r="F193" s="22"/>
      <c r="G193" s="22"/>
      <c r="H193" s="22"/>
      <c r="I193" s="22"/>
      <c r="J193" s="22"/>
      <c r="K193" s="22"/>
      <c r="L193" s="22"/>
      <c r="M193" s="22"/>
    </row>
    <row r="194" spans="2:13">
      <c r="B194" s="22"/>
      <c r="C194" s="22"/>
      <c r="D194" s="22"/>
      <c r="E194" s="22"/>
      <c r="F194" s="22"/>
      <c r="G194" s="22"/>
      <c r="H194" s="22"/>
      <c r="I194" s="22"/>
      <c r="J194" s="22"/>
      <c r="K194" s="22"/>
      <c r="L194" s="22"/>
      <c r="M194" s="22"/>
    </row>
    <row r="195" spans="2:13">
      <c r="B195" s="22"/>
      <c r="C195" s="22"/>
      <c r="D195" s="22"/>
      <c r="E195" s="22"/>
      <c r="F195" s="22"/>
      <c r="G195" s="22"/>
      <c r="H195" s="22"/>
      <c r="I195" s="22"/>
      <c r="J195" s="22"/>
      <c r="K195" s="22"/>
      <c r="L195" s="22"/>
      <c r="M195" s="22"/>
    </row>
    <row r="196" spans="2:13">
      <c r="B196" s="22"/>
      <c r="C196" s="22"/>
      <c r="D196" s="22"/>
      <c r="E196" s="22"/>
      <c r="F196" s="22"/>
      <c r="G196" s="22"/>
      <c r="H196" s="22"/>
      <c r="I196" s="22"/>
      <c r="J196" s="22"/>
      <c r="K196" s="22"/>
      <c r="L196" s="22"/>
      <c r="M196" s="22"/>
    </row>
    <row r="197" spans="2:13">
      <c r="B197" s="22"/>
      <c r="C197" s="22"/>
      <c r="D197" s="22"/>
      <c r="E197" s="22"/>
      <c r="F197" s="22"/>
      <c r="G197" s="22"/>
      <c r="H197" s="22"/>
      <c r="I197" s="22"/>
      <c r="J197" s="22"/>
      <c r="K197" s="22"/>
      <c r="L197" s="22"/>
      <c r="M197" s="22"/>
    </row>
    <row r="198" spans="2:13">
      <c r="B198" s="22"/>
      <c r="C198" s="22"/>
      <c r="D198" s="22"/>
      <c r="E198" s="22"/>
      <c r="F198" s="22"/>
      <c r="G198" s="22"/>
      <c r="H198" s="22"/>
      <c r="I198" s="22"/>
      <c r="J198" s="22"/>
      <c r="K198" s="22"/>
      <c r="L198" s="22"/>
      <c r="M198" s="22"/>
    </row>
    <row r="199" spans="2:13">
      <c r="B199" s="22"/>
      <c r="C199" s="22"/>
      <c r="D199" s="22"/>
      <c r="E199" s="22"/>
      <c r="F199" s="22"/>
      <c r="G199" s="22"/>
      <c r="H199" s="22"/>
      <c r="I199" s="22"/>
      <c r="J199" s="22"/>
      <c r="K199" s="22"/>
      <c r="L199" s="22"/>
      <c r="M199" s="22"/>
    </row>
    <row r="200" spans="2:13">
      <c r="B200" s="22"/>
      <c r="C200" s="22"/>
      <c r="D200" s="22"/>
      <c r="E200" s="22"/>
      <c r="F200" s="22"/>
      <c r="G200" s="22"/>
      <c r="H200" s="22"/>
      <c r="I200" s="22"/>
      <c r="J200" s="22"/>
      <c r="K200" s="22"/>
      <c r="L200" s="22"/>
      <c r="M200" s="22"/>
    </row>
    <row r="201" spans="2:13">
      <c r="B201" s="22"/>
      <c r="C201" s="22"/>
      <c r="D201" s="22"/>
      <c r="E201" s="22"/>
      <c r="F201" s="22"/>
      <c r="G201" s="22"/>
      <c r="H201" s="22"/>
      <c r="I201" s="22"/>
      <c r="J201" s="22"/>
      <c r="K201" s="22"/>
      <c r="L201" s="22"/>
      <c r="M201" s="22"/>
    </row>
    <row r="202" spans="2:13">
      <c r="B202" s="22"/>
      <c r="C202" s="22"/>
      <c r="D202" s="22"/>
      <c r="E202" s="22"/>
      <c r="F202" s="22"/>
      <c r="G202" s="22"/>
      <c r="H202" s="22"/>
      <c r="I202" s="22"/>
      <c r="J202" s="22"/>
      <c r="K202" s="22"/>
      <c r="L202" s="22"/>
      <c r="M202" s="22"/>
    </row>
    <row r="203" spans="2:13">
      <c r="B203" s="22"/>
      <c r="C203" s="22"/>
      <c r="D203" s="22"/>
      <c r="E203" s="22"/>
      <c r="F203" s="22"/>
      <c r="G203" s="22"/>
      <c r="H203" s="22"/>
      <c r="I203" s="22"/>
      <c r="J203" s="22"/>
      <c r="K203" s="22"/>
      <c r="L203" s="22"/>
      <c r="M203" s="22"/>
    </row>
    <row r="204" spans="2:13">
      <c r="B204" s="22"/>
      <c r="C204" s="22"/>
      <c r="D204" s="22"/>
      <c r="E204" s="22"/>
      <c r="F204" s="22"/>
      <c r="G204" s="22"/>
      <c r="H204" s="22"/>
      <c r="I204" s="22"/>
      <c r="J204" s="22"/>
      <c r="K204" s="22"/>
      <c r="L204" s="22"/>
      <c r="M204" s="22"/>
    </row>
    <row r="205" spans="2:13">
      <c r="B205" s="22"/>
      <c r="C205" s="22"/>
      <c r="D205" s="22"/>
      <c r="E205" s="22"/>
      <c r="F205" s="22"/>
      <c r="G205" s="22"/>
      <c r="H205" s="22"/>
      <c r="I205" s="22"/>
      <c r="J205" s="22"/>
      <c r="K205" s="22"/>
      <c r="L205" s="22"/>
      <c r="M205" s="22"/>
    </row>
    <row r="206" spans="2:13">
      <c r="B206" s="22"/>
      <c r="C206" s="22"/>
      <c r="D206" s="22"/>
      <c r="E206" s="22"/>
      <c r="F206" s="22"/>
      <c r="G206" s="22"/>
      <c r="H206" s="22"/>
      <c r="I206" s="22"/>
      <c r="J206" s="22"/>
      <c r="K206" s="22"/>
      <c r="L206" s="22"/>
      <c r="M206" s="22"/>
    </row>
    <row r="207" spans="2:13">
      <c r="B207" s="22"/>
      <c r="C207" s="22"/>
      <c r="D207" s="22"/>
      <c r="E207" s="22"/>
      <c r="F207" s="22"/>
      <c r="G207" s="22"/>
      <c r="H207" s="22"/>
      <c r="I207" s="22"/>
      <c r="J207" s="22"/>
      <c r="K207" s="22"/>
      <c r="L207" s="22"/>
      <c r="M207" s="22"/>
    </row>
    <row r="208" spans="2:13">
      <c r="B208" s="22"/>
      <c r="C208" s="22"/>
      <c r="D208" s="22"/>
      <c r="E208" s="22"/>
      <c r="F208" s="22"/>
      <c r="G208" s="22"/>
      <c r="H208" s="22"/>
      <c r="I208" s="22"/>
      <c r="J208" s="22"/>
      <c r="K208" s="22"/>
      <c r="L208" s="22"/>
      <c r="M208" s="22"/>
    </row>
    <row r="209" spans="2:13">
      <c r="B209" s="22"/>
      <c r="C209" s="22"/>
      <c r="D209" s="22"/>
      <c r="E209" s="22"/>
      <c r="F209" s="22"/>
      <c r="G209" s="22"/>
      <c r="H209" s="22"/>
      <c r="I209" s="22"/>
      <c r="J209" s="22"/>
      <c r="K209" s="22"/>
      <c r="L209" s="22"/>
      <c r="M209" s="22"/>
    </row>
    <row r="210" spans="2:13">
      <c r="B210" s="22"/>
      <c r="C210" s="22"/>
      <c r="D210" s="22"/>
      <c r="E210" s="22"/>
      <c r="F210" s="22"/>
      <c r="G210" s="22"/>
      <c r="H210" s="22"/>
      <c r="I210" s="22"/>
      <c r="J210" s="22"/>
      <c r="K210" s="22"/>
      <c r="L210" s="22"/>
      <c r="M210" s="22"/>
    </row>
    <row r="211" spans="2:13">
      <c r="B211" s="22"/>
      <c r="C211" s="22"/>
      <c r="D211" s="22"/>
      <c r="E211" s="22"/>
      <c r="F211" s="22"/>
      <c r="G211" s="22"/>
      <c r="H211" s="22"/>
      <c r="I211" s="22"/>
      <c r="J211" s="22"/>
      <c r="K211" s="22"/>
      <c r="L211" s="22"/>
      <c r="M211" s="22"/>
    </row>
    <row r="212" spans="2:13">
      <c r="B212" s="22"/>
      <c r="C212" s="22"/>
      <c r="D212" s="22"/>
      <c r="E212" s="22"/>
      <c r="F212" s="22"/>
      <c r="G212" s="22"/>
      <c r="H212" s="22"/>
      <c r="I212" s="22"/>
      <c r="J212" s="22"/>
      <c r="K212" s="22"/>
      <c r="L212" s="22"/>
      <c r="M212" s="22"/>
    </row>
    <row r="213" spans="2:13">
      <c r="B213" s="22"/>
      <c r="C213" s="22"/>
      <c r="D213" s="22"/>
      <c r="E213" s="22"/>
      <c r="F213" s="22"/>
      <c r="G213" s="22"/>
      <c r="H213" s="22"/>
      <c r="I213" s="22"/>
      <c r="J213" s="22"/>
      <c r="K213" s="22"/>
      <c r="L213" s="22"/>
      <c r="M213" s="22"/>
    </row>
    <row r="214" spans="2:13">
      <c r="B214" s="22"/>
      <c r="C214" s="22"/>
      <c r="D214" s="22"/>
      <c r="E214" s="22"/>
      <c r="F214" s="22"/>
      <c r="G214" s="22"/>
      <c r="H214" s="22"/>
      <c r="I214" s="22"/>
      <c r="J214" s="22"/>
      <c r="K214" s="22"/>
      <c r="L214" s="22"/>
      <c r="M214" s="22"/>
    </row>
    <row r="215" spans="2:13">
      <c r="B215" s="22"/>
      <c r="C215" s="22"/>
      <c r="D215" s="22"/>
      <c r="E215" s="22"/>
      <c r="F215" s="22"/>
      <c r="G215" s="22"/>
      <c r="H215" s="22"/>
      <c r="I215" s="22"/>
      <c r="J215" s="22"/>
      <c r="K215" s="22"/>
      <c r="L215" s="22"/>
      <c r="M215" s="22"/>
    </row>
    <row r="216" spans="2:13">
      <c r="B216" s="22"/>
      <c r="C216" s="22"/>
      <c r="D216" s="22"/>
      <c r="E216" s="22"/>
      <c r="F216" s="22"/>
      <c r="G216" s="22"/>
      <c r="H216" s="22"/>
      <c r="I216" s="22"/>
      <c r="J216" s="22"/>
      <c r="K216" s="22"/>
      <c r="L216" s="22"/>
      <c r="M216" s="22"/>
    </row>
    <row r="217" spans="2:13">
      <c r="B217" s="22"/>
      <c r="C217" s="22"/>
      <c r="D217" s="22"/>
      <c r="E217" s="22"/>
      <c r="F217" s="22"/>
      <c r="G217" s="22"/>
      <c r="H217" s="22"/>
      <c r="I217" s="22"/>
      <c r="J217" s="22"/>
      <c r="K217" s="22"/>
      <c r="L217" s="22"/>
      <c r="M217" s="22"/>
    </row>
    <row r="218" spans="2:13">
      <c r="B218" s="22"/>
      <c r="C218" s="22"/>
      <c r="D218" s="22"/>
      <c r="E218" s="22"/>
      <c r="F218" s="22"/>
      <c r="G218" s="22"/>
      <c r="H218" s="22"/>
      <c r="I218" s="22"/>
      <c r="J218" s="22"/>
      <c r="K218" s="22"/>
      <c r="L218" s="22"/>
      <c r="M218" s="22"/>
    </row>
    <row r="219" spans="2:13">
      <c r="B219" s="22"/>
      <c r="C219" s="22"/>
      <c r="D219" s="22"/>
      <c r="E219" s="22"/>
      <c r="F219" s="22"/>
      <c r="G219" s="22"/>
      <c r="H219" s="22"/>
      <c r="I219" s="22"/>
      <c r="J219" s="22"/>
      <c r="K219" s="22"/>
      <c r="L219" s="22"/>
      <c r="M219" s="22"/>
    </row>
    <row r="220" spans="2:13">
      <c r="B220" s="22"/>
      <c r="C220" s="22"/>
      <c r="D220" s="22"/>
      <c r="E220" s="22"/>
      <c r="F220" s="22"/>
      <c r="G220" s="22"/>
      <c r="H220" s="22"/>
      <c r="I220" s="22"/>
      <c r="J220" s="22"/>
      <c r="K220" s="22"/>
      <c r="L220" s="22"/>
      <c r="M220" s="22"/>
    </row>
    <row r="221" spans="2:13">
      <c r="B221" s="22"/>
      <c r="C221" s="22"/>
      <c r="D221" s="22"/>
      <c r="E221" s="22"/>
      <c r="F221" s="22"/>
      <c r="G221" s="22"/>
      <c r="H221" s="22"/>
      <c r="I221" s="22"/>
      <c r="J221" s="22"/>
      <c r="K221" s="22"/>
      <c r="L221" s="22"/>
      <c r="M221" s="22"/>
    </row>
    <row r="222" spans="2:13">
      <c r="B222" s="22"/>
      <c r="C222" s="22"/>
      <c r="D222" s="22"/>
      <c r="E222" s="22"/>
      <c r="F222" s="22"/>
      <c r="G222" s="22"/>
      <c r="H222" s="22"/>
      <c r="I222" s="22"/>
      <c r="J222" s="22"/>
      <c r="K222" s="22"/>
      <c r="L222" s="22"/>
      <c r="M222" s="22"/>
    </row>
    <row r="223" spans="2:13">
      <c r="B223" s="22"/>
      <c r="C223" s="22"/>
      <c r="D223" s="22"/>
      <c r="E223" s="22"/>
      <c r="F223" s="22"/>
      <c r="G223" s="22"/>
      <c r="H223" s="22"/>
      <c r="I223" s="22"/>
      <c r="J223" s="22"/>
      <c r="K223" s="22"/>
      <c r="L223" s="22"/>
      <c r="M223" s="22"/>
    </row>
    <row r="224" spans="2:13">
      <c r="B224" s="22"/>
      <c r="C224" s="22"/>
      <c r="D224" s="22"/>
      <c r="E224" s="22"/>
      <c r="F224" s="22"/>
      <c r="G224" s="22"/>
      <c r="H224" s="22"/>
      <c r="I224" s="22"/>
      <c r="J224" s="22"/>
      <c r="K224" s="22"/>
      <c r="L224" s="22"/>
      <c r="M224" s="22"/>
    </row>
    <row r="225" spans="2:13">
      <c r="B225" s="22"/>
      <c r="C225" s="22"/>
      <c r="D225" s="22"/>
      <c r="E225" s="22"/>
      <c r="F225" s="22"/>
      <c r="G225" s="22"/>
      <c r="H225" s="22"/>
      <c r="I225" s="22"/>
      <c r="J225" s="22"/>
      <c r="K225" s="22"/>
      <c r="L225" s="22"/>
      <c r="M225" s="22"/>
    </row>
    <row r="226" spans="2:13">
      <c r="B226" s="22"/>
      <c r="C226" s="22"/>
      <c r="D226" s="22"/>
      <c r="E226" s="22"/>
      <c r="F226" s="22"/>
      <c r="G226" s="22"/>
      <c r="H226" s="22"/>
      <c r="I226" s="22"/>
      <c r="J226" s="22"/>
      <c r="K226" s="22"/>
      <c r="L226" s="22"/>
      <c r="M226" s="22"/>
    </row>
    <row r="227" spans="2:13">
      <c r="B227" s="22"/>
      <c r="C227" s="22"/>
      <c r="D227" s="22"/>
      <c r="E227" s="22"/>
      <c r="F227" s="22"/>
      <c r="G227" s="22"/>
      <c r="H227" s="22"/>
      <c r="I227" s="22"/>
      <c r="J227" s="22"/>
      <c r="K227" s="22"/>
      <c r="L227" s="22"/>
      <c r="M227" s="22"/>
    </row>
    <row r="228" spans="2:13">
      <c r="B228" s="22"/>
      <c r="C228" s="22"/>
      <c r="D228" s="22"/>
      <c r="E228" s="22"/>
      <c r="F228" s="22"/>
      <c r="G228" s="22"/>
      <c r="H228" s="22"/>
      <c r="I228" s="22"/>
      <c r="J228" s="22"/>
      <c r="K228" s="22"/>
      <c r="L228" s="22"/>
      <c r="M228" s="22"/>
    </row>
    <row r="229" spans="2:13">
      <c r="B229" s="22"/>
      <c r="C229" s="22"/>
      <c r="D229" s="22"/>
      <c r="E229" s="22"/>
      <c r="F229" s="22"/>
      <c r="G229" s="22"/>
      <c r="H229" s="22"/>
      <c r="I229" s="22"/>
      <c r="J229" s="22"/>
      <c r="K229" s="22"/>
      <c r="L229" s="22"/>
      <c r="M229" s="22"/>
    </row>
    <row r="230" spans="2:13">
      <c r="B230" s="22"/>
      <c r="C230" s="22"/>
      <c r="D230" s="22"/>
      <c r="E230" s="22"/>
      <c r="F230" s="22"/>
      <c r="G230" s="22"/>
      <c r="H230" s="22"/>
      <c r="I230" s="22"/>
      <c r="J230" s="22"/>
      <c r="K230" s="22"/>
      <c r="L230" s="22"/>
      <c r="M230" s="22"/>
    </row>
    <row r="231" spans="2:13">
      <c r="B231" s="22"/>
      <c r="C231" s="22"/>
      <c r="D231" s="22"/>
      <c r="E231" s="22"/>
      <c r="F231" s="22"/>
      <c r="G231" s="22"/>
      <c r="H231" s="22"/>
      <c r="I231" s="22"/>
      <c r="J231" s="22"/>
      <c r="K231" s="22"/>
      <c r="L231" s="22"/>
      <c r="M231" s="22"/>
    </row>
    <row r="232" spans="2:13">
      <c r="B232" s="22"/>
      <c r="C232" s="22"/>
      <c r="D232" s="22"/>
      <c r="E232" s="22"/>
      <c r="F232" s="22"/>
      <c r="G232" s="22"/>
      <c r="H232" s="22"/>
      <c r="I232" s="22"/>
      <c r="J232" s="22"/>
      <c r="K232" s="22"/>
      <c r="L232" s="22"/>
      <c r="M232" s="22"/>
    </row>
    <row r="233" spans="2:13">
      <c r="B233" s="22"/>
      <c r="C233" s="22"/>
      <c r="D233" s="22"/>
      <c r="E233" s="22"/>
      <c r="F233" s="22"/>
      <c r="G233" s="22"/>
      <c r="H233" s="22"/>
      <c r="I233" s="22"/>
      <c r="J233" s="22"/>
      <c r="K233" s="22"/>
      <c r="L233" s="22"/>
      <c r="M233" s="22"/>
    </row>
    <row r="234" spans="2:13">
      <c r="B234" s="22"/>
      <c r="C234" s="22"/>
      <c r="D234" s="22"/>
      <c r="E234" s="22"/>
      <c r="F234" s="22"/>
      <c r="G234" s="22"/>
      <c r="H234" s="22"/>
      <c r="I234" s="22"/>
      <c r="J234" s="22"/>
      <c r="K234" s="22"/>
      <c r="L234" s="22"/>
      <c r="M234" s="22"/>
    </row>
    <row r="235" spans="2:13">
      <c r="B235" s="22"/>
      <c r="C235" s="22"/>
      <c r="D235" s="22"/>
      <c r="E235" s="22"/>
      <c r="F235" s="22"/>
      <c r="G235" s="22"/>
      <c r="H235" s="22"/>
      <c r="I235" s="22"/>
      <c r="J235" s="22"/>
      <c r="K235" s="22"/>
      <c r="L235" s="22"/>
      <c r="M235" s="22"/>
    </row>
    <row r="236" spans="2:13">
      <c r="B236" s="22"/>
      <c r="C236" s="22"/>
      <c r="D236" s="22"/>
      <c r="E236" s="22"/>
      <c r="F236" s="22"/>
      <c r="G236" s="22"/>
      <c r="H236" s="22"/>
      <c r="I236" s="22"/>
      <c r="J236" s="22"/>
      <c r="K236" s="22"/>
      <c r="L236" s="22"/>
      <c r="M236" s="22"/>
    </row>
    <row r="237" spans="2:13">
      <c r="B237" s="22"/>
      <c r="C237" s="22"/>
      <c r="D237" s="22"/>
      <c r="E237" s="22"/>
      <c r="F237" s="22"/>
      <c r="G237" s="22"/>
      <c r="H237" s="22"/>
      <c r="I237" s="22"/>
      <c r="J237" s="22"/>
      <c r="K237" s="22"/>
      <c r="L237" s="22"/>
      <c r="M237" s="22"/>
    </row>
    <row r="238" spans="2:13">
      <c r="B238" s="22"/>
      <c r="C238" s="22"/>
      <c r="D238" s="22"/>
      <c r="E238" s="22"/>
      <c r="F238" s="22"/>
      <c r="G238" s="22"/>
      <c r="H238" s="22"/>
      <c r="I238" s="22"/>
      <c r="J238" s="22"/>
      <c r="K238" s="22"/>
      <c r="L238" s="22"/>
      <c r="M238" s="22"/>
    </row>
    <row r="239" spans="2:13">
      <c r="B239" s="22"/>
      <c r="C239" s="22"/>
      <c r="D239" s="22"/>
      <c r="E239" s="22"/>
      <c r="F239" s="22"/>
      <c r="G239" s="22"/>
      <c r="H239" s="22"/>
      <c r="I239" s="22"/>
      <c r="J239" s="22"/>
      <c r="K239" s="22"/>
      <c r="L239" s="22"/>
      <c r="M239" s="22"/>
    </row>
    <row r="240" spans="2:13">
      <c r="B240" s="22"/>
      <c r="C240" s="22"/>
      <c r="D240" s="22"/>
      <c r="E240" s="22"/>
      <c r="F240" s="22"/>
      <c r="G240" s="22"/>
      <c r="H240" s="22"/>
      <c r="I240" s="22"/>
      <c r="J240" s="22"/>
      <c r="K240" s="22"/>
      <c r="L240" s="22"/>
      <c r="M240" s="22"/>
    </row>
    <row r="241" spans="2:13">
      <c r="B241" s="22"/>
      <c r="C241" s="22"/>
      <c r="D241" s="22"/>
      <c r="E241" s="22"/>
      <c r="F241" s="22"/>
      <c r="G241" s="22"/>
      <c r="H241" s="22"/>
      <c r="I241" s="22"/>
      <c r="J241" s="22"/>
      <c r="K241" s="22"/>
      <c r="L241" s="22"/>
      <c r="M241" s="22"/>
    </row>
    <row r="242" spans="2:13">
      <c r="B242" s="22"/>
      <c r="C242" s="22"/>
      <c r="D242" s="22"/>
      <c r="E242" s="22"/>
      <c r="F242" s="22"/>
      <c r="G242" s="22"/>
      <c r="H242" s="22"/>
      <c r="I242" s="22"/>
      <c r="J242" s="22"/>
      <c r="K242" s="22"/>
      <c r="L242" s="22"/>
      <c r="M242" s="22"/>
    </row>
    <row r="243" spans="2:13">
      <c r="B243" s="22"/>
      <c r="C243" s="22"/>
      <c r="D243" s="22"/>
      <c r="E243" s="22"/>
      <c r="F243" s="22"/>
      <c r="G243" s="22"/>
      <c r="H243" s="22"/>
      <c r="I243" s="22"/>
      <c r="J243" s="22"/>
      <c r="K243" s="22"/>
      <c r="L243" s="22"/>
      <c r="M243" s="22"/>
    </row>
    <row r="244" spans="2:13">
      <c r="B244" s="22"/>
      <c r="C244" s="22"/>
      <c r="D244" s="22"/>
      <c r="E244" s="22"/>
      <c r="F244" s="22"/>
      <c r="G244" s="22"/>
      <c r="H244" s="22"/>
      <c r="I244" s="22"/>
      <c r="J244" s="22"/>
      <c r="K244" s="22"/>
      <c r="L244" s="22"/>
      <c r="M244" s="22"/>
    </row>
    <row r="245" spans="2:13">
      <c r="B245" s="22"/>
      <c r="C245" s="22"/>
      <c r="D245" s="22"/>
      <c r="E245" s="22"/>
      <c r="F245" s="22"/>
      <c r="G245" s="22"/>
      <c r="H245" s="22"/>
      <c r="I245" s="22"/>
      <c r="J245" s="22"/>
      <c r="K245" s="22"/>
      <c r="L245" s="22"/>
      <c r="M245" s="22"/>
    </row>
    <row r="246" spans="2:13">
      <c r="B246" s="22"/>
      <c r="C246" s="22"/>
      <c r="D246" s="22"/>
      <c r="E246" s="22"/>
      <c r="F246" s="22"/>
      <c r="G246" s="22"/>
      <c r="H246" s="22"/>
      <c r="I246" s="22"/>
      <c r="J246" s="22"/>
      <c r="K246" s="22"/>
      <c r="L246" s="22"/>
      <c r="M246" s="22"/>
    </row>
    <row r="247" spans="2:13">
      <c r="B247" s="22"/>
      <c r="C247" s="22"/>
      <c r="D247" s="22"/>
      <c r="E247" s="22"/>
      <c r="F247" s="22"/>
      <c r="G247" s="22"/>
      <c r="H247" s="22"/>
      <c r="I247" s="22"/>
      <c r="J247" s="22"/>
      <c r="K247" s="22"/>
      <c r="L247" s="22"/>
      <c r="M247" s="22"/>
    </row>
    <row r="248" spans="2:13">
      <c r="B248" s="22"/>
      <c r="C248" s="22"/>
      <c r="D248" s="22"/>
      <c r="E248" s="22"/>
      <c r="F248" s="22"/>
      <c r="G248" s="22"/>
      <c r="H248" s="22"/>
      <c r="I248" s="22"/>
      <c r="J248" s="22"/>
      <c r="K248" s="22"/>
      <c r="L248" s="22"/>
      <c r="M248" s="22"/>
    </row>
    <row r="249" spans="2:13">
      <c r="B249" s="22"/>
      <c r="C249" s="22"/>
      <c r="D249" s="22"/>
      <c r="E249" s="22"/>
      <c r="F249" s="22"/>
      <c r="G249" s="22"/>
      <c r="H249" s="22"/>
      <c r="I249" s="22"/>
      <c r="J249" s="22"/>
      <c r="K249" s="22"/>
      <c r="L249" s="22"/>
      <c r="M249" s="22"/>
    </row>
    <row r="250" spans="2:13">
      <c r="B250" s="22"/>
      <c r="C250" s="22"/>
      <c r="D250" s="22"/>
      <c r="E250" s="22"/>
      <c r="F250" s="22"/>
      <c r="G250" s="22"/>
      <c r="H250" s="22"/>
      <c r="I250" s="22"/>
      <c r="J250" s="22"/>
      <c r="K250" s="22"/>
      <c r="L250" s="22"/>
      <c r="M250" s="22"/>
    </row>
    <row r="251" spans="2:13">
      <c r="B251" s="22"/>
      <c r="C251" s="22"/>
      <c r="D251" s="22"/>
      <c r="E251" s="22"/>
      <c r="F251" s="22"/>
      <c r="G251" s="22"/>
      <c r="H251" s="22"/>
      <c r="I251" s="22"/>
      <c r="J251" s="22"/>
      <c r="K251" s="22"/>
      <c r="L251" s="22"/>
      <c r="M251" s="22"/>
    </row>
    <row r="252" spans="2:13">
      <c r="B252" s="22"/>
      <c r="C252" s="22"/>
      <c r="D252" s="22"/>
      <c r="E252" s="22"/>
      <c r="F252" s="22"/>
      <c r="G252" s="22"/>
      <c r="H252" s="22"/>
      <c r="I252" s="22"/>
      <c r="J252" s="22"/>
      <c r="K252" s="22"/>
      <c r="L252" s="22"/>
      <c r="M252" s="22"/>
    </row>
    <row r="253" spans="2:13">
      <c r="B253" s="22"/>
      <c r="C253" s="22"/>
      <c r="D253" s="22"/>
      <c r="E253" s="22"/>
      <c r="F253" s="22"/>
      <c r="G253" s="22"/>
      <c r="H253" s="22"/>
      <c r="I253" s="22"/>
      <c r="J253" s="22"/>
      <c r="K253" s="22"/>
      <c r="L253" s="22"/>
      <c r="M253" s="22"/>
    </row>
    <row r="254" spans="2:13">
      <c r="B254" s="22"/>
      <c r="C254" s="22"/>
      <c r="D254" s="22"/>
      <c r="E254" s="22"/>
      <c r="F254" s="22"/>
      <c r="G254" s="22"/>
      <c r="H254" s="22"/>
      <c r="I254" s="22"/>
      <c r="J254" s="22"/>
      <c r="K254" s="22"/>
      <c r="L254" s="22"/>
      <c r="M254" s="22"/>
    </row>
    <row r="255" spans="2:13">
      <c r="B255" s="22"/>
      <c r="C255" s="22"/>
      <c r="D255" s="22"/>
      <c r="E255" s="22"/>
      <c r="F255" s="22"/>
      <c r="G255" s="22"/>
      <c r="H255" s="22"/>
      <c r="I255" s="22"/>
      <c r="J255" s="22"/>
      <c r="K255" s="22"/>
      <c r="L255" s="22"/>
      <c r="M255" s="22"/>
    </row>
    <row r="256" spans="2:13">
      <c r="B256" s="22"/>
      <c r="C256" s="22"/>
      <c r="D256" s="22"/>
      <c r="E256" s="22"/>
      <c r="F256" s="22"/>
      <c r="G256" s="22"/>
      <c r="H256" s="22"/>
      <c r="I256" s="22"/>
      <c r="J256" s="22"/>
      <c r="K256" s="22"/>
      <c r="L256" s="22"/>
      <c r="M256" s="22"/>
    </row>
    <row r="257" spans="2:13">
      <c r="B257" s="22"/>
      <c r="C257" s="22"/>
      <c r="D257" s="22"/>
      <c r="E257" s="22"/>
      <c r="F257" s="22"/>
      <c r="G257" s="22"/>
      <c r="H257" s="22"/>
      <c r="I257" s="22"/>
      <c r="J257" s="22"/>
      <c r="K257" s="22"/>
      <c r="L257" s="22"/>
      <c r="M257" s="22"/>
    </row>
    <row r="258" spans="2:13">
      <c r="B258" s="22"/>
      <c r="C258" s="22"/>
      <c r="D258" s="22"/>
      <c r="E258" s="22"/>
      <c r="F258" s="22"/>
      <c r="G258" s="22"/>
      <c r="H258" s="22"/>
      <c r="I258" s="22"/>
      <c r="J258" s="22"/>
      <c r="K258" s="22"/>
      <c r="L258" s="22"/>
      <c r="M258" s="22"/>
    </row>
    <row r="259" spans="2:13">
      <c r="B259" s="22"/>
      <c r="C259" s="22"/>
      <c r="D259" s="22"/>
      <c r="E259" s="22"/>
      <c r="F259" s="22"/>
      <c r="G259" s="22"/>
      <c r="H259" s="22"/>
      <c r="I259" s="22"/>
      <c r="J259" s="22"/>
      <c r="K259" s="22"/>
      <c r="L259" s="22"/>
      <c r="M259" s="22"/>
    </row>
    <row r="260" spans="2:13">
      <c r="B260" s="22"/>
      <c r="C260" s="22"/>
      <c r="D260" s="22"/>
      <c r="E260" s="22"/>
      <c r="F260" s="22"/>
      <c r="G260" s="22"/>
      <c r="H260" s="22"/>
      <c r="I260" s="22"/>
      <c r="J260" s="22"/>
      <c r="K260" s="22"/>
      <c r="L260" s="22"/>
      <c r="M260" s="22"/>
    </row>
    <row r="261" spans="2:13">
      <c r="B261" s="22"/>
      <c r="C261" s="22"/>
      <c r="D261" s="22"/>
      <c r="E261" s="22"/>
      <c r="F261" s="22"/>
      <c r="G261" s="22"/>
      <c r="H261" s="22"/>
      <c r="I261" s="22"/>
      <c r="J261" s="22"/>
      <c r="K261" s="22"/>
      <c r="L261" s="22"/>
      <c r="M261" s="22"/>
    </row>
    <row r="262" spans="2:13">
      <c r="B262" s="22"/>
      <c r="C262" s="22"/>
      <c r="D262" s="22"/>
      <c r="E262" s="22"/>
      <c r="F262" s="22"/>
      <c r="G262" s="22"/>
      <c r="H262" s="22"/>
      <c r="I262" s="22"/>
      <c r="J262" s="22"/>
      <c r="K262" s="22"/>
      <c r="L262" s="22"/>
      <c r="M262" s="22"/>
    </row>
    <row r="263" spans="2:13">
      <c r="B263" s="22"/>
      <c r="C263" s="22"/>
      <c r="D263" s="22"/>
      <c r="E263" s="22"/>
      <c r="F263" s="22"/>
      <c r="G263" s="22"/>
      <c r="H263" s="22"/>
      <c r="I263" s="22"/>
      <c r="J263" s="22"/>
      <c r="K263" s="22"/>
      <c r="L263" s="22"/>
      <c r="M263" s="22"/>
    </row>
    <row r="264" spans="2:13">
      <c r="B264" s="22"/>
      <c r="C264" s="22"/>
      <c r="D264" s="22"/>
      <c r="E264" s="22"/>
      <c r="F264" s="22"/>
      <c r="G264" s="22"/>
      <c r="H264" s="22"/>
      <c r="I264" s="22"/>
      <c r="J264" s="22"/>
      <c r="K264" s="22"/>
      <c r="L264" s="22"/>
      <c r="M264" s="22"/>
    </row>
    <row r="265" spans="2:13">
      <c r="B265" s="22"/>
      <c r="C265" s="22"/>
      <c r="D265" s="22"/>
      <c r="E265" s="22"/>
      <c r="F265" s="22"/>
      <c r="G265" s="22"/>
      <c r="H265" s="22"/>
      <c r="I265" s="22"/>
      <c r="J265" s="22"/>
      <c r="K265" s="22"/>
      <c r="L265" s="22"/>
      <c r="M265" s="22"/>
    </row>
    <row r="266" spans="2:13">
      <c r="B266" s="22"/>
      <c r="C266" s="22"/>
      <c r="D266" s="22"/>
      <c r="E266" s="22"/>
      <c r="F266" s="22"/>
      <c r="G266" s="22"/>
      <c r="H266" s="22"/>
      <c r="I266" s="22"/>
      <c r="J266" s="22"/>
      <c r="K266" s="22"/>
      <c r="L266" s="22"/>
      <c r="M266" s="22"/>
    </row>
    <row r="267" spans="2:13">
      <c r="B267" s="22"/>
      <c r="C267" s="22"/>
      <c r="D267" s="22"/>
      <c r="E267" s="22"/>
      <c r="F267" s="22"/>
      <c r="G267" s="22"/>
      <c r="H267" s="22"/>
      <c r="I267" s="22"/>
      <c r="J267" s="22"/>
      <c r="K267" s="22"/>
      <c r="L267" s="22"/>
      <c r="M267" s="22"/>
    </row>
    <row r="268" spans="2:13">
      <c r="B268" s="22"/>
      <c r="C268" s="22"/>
      <c r="D268" s="22"/>
      <c r="E268" s="22"/>
      <c r="F268" s="22"/>
      <c r="G268" s="22"/>
      <c r="H268" s="22"/>
      <c r="I268" s="22"/>
      <c r="J268" s="22"/>
      <c r="K268" s="22"/>
      <c r="L268" s="22"/>
      <c r="M268" s="22"/>
    </row>
    <row r="269" spans="2:13">
      <c r="B269" s="22"/>
      <c r="C269" s="22"/>
      <c r="D269" s="22"/>
      <c r="E269" s="22"/>
      <c r="F269" s="22"/>
      <c r="G269" s="22"/>
      <c r="H269" s="22"/>
      <c r="I269" s="22"/>
      <c r="J269" s="22"/>
      <c r="K269" s="22"/>
      <c r="L269" s="22"/>
      <c r="M269" s="22"/>
    </row>
    <row r="270" spans="2:13">
      <c r="B270" s="22"/>
      <c r="C270" s="22"/>
      <c r="D270" s="22"/>
      <c r="E270" s="22"/>
      <c r="F270" s="22"/>
      <c r="G270" s="22"/>
      <c r="H270" s="22"/>
      <c r="I270" s="22"/>
      <c r="J270" s="22"/>
      <c r="K270" s="22"/>
      <c r="L270" s="22"/>
      <c r="M270" s="22"/>
    </row>
    <row r="271" spans="2:13">
      <c r="B271" s="22"/>
      <c r="C271" s="22"/>
      <c r="D271" s="22"/>
      <c r="E271" s="22"/>
      <c r="F271" s="22"/>
      <c r="G271" s="22"/>
      <c r="H271" s="22"/>
      <c r="I271" s="22"/>
      <c r="J271" s="22"/>
      <c r="K271" s="22"/>
      <c r="L271" s="22"/>
      <c r="M271" s="22"/>
    </row>
    <row r="272" spans="2:13">
      <c r="B272" s="22"/>
      <c r="C272" s="22"/>
      <c r="D272" s="22"/>
      <c r="E272" s="22"/>
      <c r="F272" s="22"/>
      <c r="G272" s="22"/>
      <c r="H272" s="22"/>
      <c r="I272" s="22"/>
      <c r="J272" s="22"/>
      <c r="K272" s="22"/>
      <c r="L272" s="22"/>
      <c r="M272" s="22"/>
    </row>
    <row r="273" spans="2:13">
      <c r="B273" s="22"/>
      <c r="C273" s="22"/>
      <c r="D273" s="22"/>
      <c r="E273" s="22"/>
      <c r="F273" s="22"/>
      <c r="G273" s="22"/>
      <c r="H273" s="22"/>
      <c r="I273" s="22"/>
      <c r="J273" s="22"/>
      <c r="K273" s="22"/>
      <c r="L273" s="22"/>
      <c r="M273" s="22"/>
    </row>
    <row r="274" spans="2:13">
      <c r="B274" s="22"/>
      <c r="C274" s="22"/>
      <c r="D274" s="22"/>
      <c r="E274" s="22"/>
      <c r="F274" s="22"/>
      <c r="G274" s="22"/>
      <c r="H274" s="22"/>
      <c r="I274" s="22"/>
      <c r="J274" s="22"/>
      <c r="K274" s="22"/>
      <c r="L274" s="22"/>
      <c r="M274" s="22"/>
    </row>
    <row r="275" spans="2:13">
      <c r="B275" s="22"/>
      <c r="C275" s="22"/>
      <c r="D275" s="22"/>
      <c r="E275" s="22"/>
      <c r="F275" s="22"/>
      <c r="G275" s="22"/>
      <c r="H275" s="22"/>
      <c r="I275" s="22"/>
      <c r="J275" s="22"/>
      <c r="K275" s="22"/>
      <c r="L275" s="22"/>
      <c r="M275" s="22"/>
    </row>
    <row r="276" spans="2:13">
      <c r="B276" s="22"/>
      <c r="C276" s="22"/>
      <c r="D276" s="22"/>
      <c r="E276" s="22"/>
      <c r="F276" s="22"/>
      <c r="G276" s="22"/>
      <c r="H276" s="22"/>
      <c r="I276" s="22"/>
      <c r="J276" s="22"/>
      <c r="K276" s="22"/>
      <c r="L276" s="22"/>
      <c r="M276" s="22"/>
    </row>
    <row r="277" spans="2:13">
      <c r="B277" s="22"/>
      <c r="C277" s="22"/>
      <c r="D277" s="22"/>
      <c r="E277" s="22"/>
      <c r="F277" s="22"/>
      <c r="G277" s="22"/>
      <c r="H277" s="22"/>
      <c r="I277" s="22"/>
      <c r="J277" s="22"/>
      <c r="K277" s="22"/>
      <c r="L277" s="22"/>
      <c r="M277" s="22"/>
    </row>
    <row r="278" spans="2:13">
      <c r="B278" s="22"/>
      <c r="C278" s="22"/>
      <c r="D278" s="22"/>
      <c r="E278" s="22"/>
      <c r="F278" s="22"/>
      <c r="G278" s="22"/>
      <c r="H278" s="22"/>
      <c r="I278" s="22"/>
      <c r="J278" s="22"/>
      <c r="K278" s="22"/>
      <c r="L278" s="22"/>
      <c r="M278" s="22"/>
    </row>
    <row r="279" spans="2:13">
      <c r="B279" s="22"/>
      <c r="C279" s="22"/>
      <c r="D279" s="22"/>
      <c r="E279" s="22"/>
      <c r="F279" s="22"/>
      <c r="G279" s="22"/>
      <c r="H279" s="22"/>
      <c r="I279" s="22"/>
      <c r="J279" s="22"/>
      <c r="K279" s="22"/>
      <c r="L279" s="22"/>
      <c r="M279" s="22"/>
    </row>
    <row r="280" spans="2:13">
      <c r="B280" s="22"/>
      <c r="C280" s="22"/>
      <c r="D280" s="22"/>
      <c r="E280" s="22"/>
      <c r="F280" s="22"/>
      <c r="G280" s="22"/>
      <c r="H280" s="22"/>
      <c r="I280" s="22"/>
      <c r="J280" s="22"/>
      <c r="K280" s="22"/>
      <c r="L280" s="22"/>
      <c r="M280" s="22"/>
    </row>
    <row r="281" spans="2:13">
      <c r="B281" s="22"/>
      <c r="C281" s="22"/>
      <c r="D281" s="22"/>
      <c r="E281" s="22"/>
      <c r="F281" s="22"/>
      <c r="G281" s="22"/>
      <c r="H281" s="22"/>
      <c r="I281" s="22"/>
      <c r="J281" s="22"/>
      <c r="K281" s="22"/>
      <c r="L281" s="22"/>
      <c r="M281" s="22"/>
    </row>
    <row r="282" spans="2:13">
      <c r="B282" s="22"/>
      <c r="C282" s="22"/>
      <c r="D282" s="22"/>
      <c r="E282" s="22"/>
      <c r="F282" s="22"/>
      <c r="G282" s="22"/>
      <c r="H282" s="22"/>
      <c r="I282" s="22"/>
      <c r="J282" s="22"/>
      <c r="K282" s="22"/>
      <c r="L282" s="22"/>
      <c r="M282" s="22"/>
    </row>
    <row r="283" spans="2:13">
      <c r="B283" s="22"/>
      <c r="C283" s="22"/>
      <c r="D283" s="22"/>
      <c r="E283" s="22"/>
      <c r="F283" s="22"/>
      <c r="G283" s="22"/>
      <c r="H283" s="22"/>
      <c r="I283" s="22"/>
      <c r="J283" s="22"/>
      <c r="K283" s="22"/>
      <c r="L283" s="22"/>
      <c r="M283" s="22"/>
    </row>
    <row r="284" spans="2:13">
      <c r="B284" s="22"/>
      <c r="C284" s="22"/>
      <c r="D284" s="22"/>
      <c r="E284" s="22"/>
      <c r="F284" s="22"/>
      <c r="G284" s="22"/>
      <c r="H284" s="22"/>
      <c r="I284" s="22"/>
      <c r="J284" s="22"/>
      <c r="K284" s="22"/>
      <c r="L284" s="22"/>
      <c r="M284" s="22"/>
    </row>
    <row r="285" spans="2:13">
      <c r="B285" s="22"/>
      <c r="C285" s="22"/>
      <c r="D285" s="22"/>
      <c r="E285" s="22"/>
      <c r="F285" s="22"/>
      <c r="G285" s="22"/>
      <c r="H285" s="22"/>
      <c r="I285" s="22"/>
      <c r="J285" s="22"/>
      <c r="K285" s="22"/>
      <c r="L285" s="22"/>
      <c r="M285" s="22"/>
    </row>
    <row r="286" spans="2:13">
      <c r="B286" s="22"/>
      <c r="C286" s="22"/>
      <c r="D286" s="22"/>
      <c r="E286" s="22"/>
      <c r="F286" s="22"/>
      <c r="G286" s="22"/>
      <c r="H286" s="22"/>
      <c r="I286" s="22"/>
      <c r="J286" s="22"/>
      <c r="K286" s="22"/>
      <c r="L286" s="22"/>
      <c r="M286" s="22"/>
    </row>
    <row r="287" spans="2:13">
      <c r="B287" s="22"/>
      <c r="C287" s="22"/>
      <c r="D287" s="22"/>
      <c r="E287" s="22"/>
      <c r="F287" s="22"/>
      <c r="G287" s="22"/>
      <c r="H287" s="22"/>
      <c r="I287" s="22"/>
      <c r="J287" s="22"/>
      <c r="K287" s="22"/>
      <c r="L287" s="22"/>
      <c r="M287" s="22"/>
    </row>
    <row r="288" spans="2:13">
      <c r="B288" s="22"/>
      <c r="C288" s="22"/>
      <c r="D288" s="22"/>
      <c r="E288" s="22"/>
      <c r="F288" s="22"/>
      <c r="G288" s="22"/>
      <c r="H288" s="22"/>
      <c r="I288" s="22"/>
      <c r="J288" s="22"/>
      <c r="K288" s="22"/>
      <c r="L288" s="22"/>
      <c r="M288" s="22"/>
    </row>
    <row r="289" spans="2:13">
      <c r="B289" s="22"/>
      <c r="C289" s="22"/>
      <c r="D289" s="22"/>
      <c r="E289" s="22"/>
      <c r="F289" s="22"/>
      <c r="G289" s="22"/>
      <c r="H289" s="22"/>
      <c r="I289" s="22"/>
      <c r="J289" s="22"/>
      <c r="K289" s="22"/>
      <c r="L289" s="22"/>
      <c r="M289" s="22"/>
    </row>
    <row r="290" spans="2:13">
      <c r="B290" s="22"/>
      <c r="C290" s="22"/>
      <c r="D290" s="22"/>
      <c r="E290" s="22"/>
      <c r="F290" s="22"/>
      <c r="G290" s="22"/>
      <c r="H290" s="22"/>
      <c r="I290" s="22"/>
      <c r="J290" s="22"/>
      <c r="K290" s="22"/>
      <c r="L290" s="22"/>
      <c r="M290" s="22"/>
    </row>
    <row r="291" spans="2:13">
      <c r="B291" s="22"/>
      <c r="C291" s="22"/>
      <c r="D291" s="22"/>
      <c r="E291" s="22"/>
      <c r="F291" s="22"/>
      <c r="G291" s="22"/>
      <c r="H291" s="22"/>
      <c r="I291" s="22"/>
      <c r="J291" s="22"/>
      <c r="K291" s="22"/>
      <c r="L291" s="22"/>
      <c r="M291" s="22"/>
    </row>
    <row r="292" spans="2:13">
      <c r="B292" s="22"/>
      <c r="C292" s="22"/>
      <c r="D292" s="22"/>
      <c r="E292" s="22"/>
      <c r="F292" s="22"/>
      <c r="G292" s="22"/>
      <c r="H292" s="22"/>
      <c r="I292" s="22"/>
      <c r="J292" s="22"/>
      <c r="K292" s="22"/>
      <c r="L292" s="22"/>
      <c r="M292" s="22"/>
    </row>
    <row r="293" spans="2:13">
      <c r="B293" s="22"/>
      <c r="C293" s="22"/>
      <c r="D293" s="22"/>
      <c r="E293" s="22"/>
      <c r="F293" s="22"/>
      <c r="G293" s="22"/>
      <c r="H293" s="22"/>
      <c r="I293" s="22"/>
      <c r="J293" s="22"/>
      <c r="K293" s="22"/>
      <c r="L293" s="22"/>
      <c r="M293" s="22"/>
    </row>
    <row r="294" spans="2:13">
      <c r="B294" s="22"/>
      <c r="C294" s="22"/>
      <c r="D294" s="22"/>
      <c r="E294" s="22"/>
      <c r="F294" s="22"/>
      <c r="G294" s="22"/>
      <c r="H294" s="22"/>
      <c r="I294" s="22"/>
      <c r="J294" s="22"/>
      <c r="K294" s="22"/>
      <c r="L294" s="22"/>
      <c r="M294" s="22"/>
    </row>
    <row r="295" spans="2:13">
      <c r="B295" s="22"/>
      <c r="C295" s="22"/>
      <c r="D295" s="22"/>
      <c r="E295" s="22"/>
      <c r="F295" s="22"/>
      <c r="G295" s="22"/>
      <c r="H295" s="22"/>
      <c r="I295" s="22"/>
      <c r="J295" s="22"/>
      <c r="K295" s="22"/>
      <c r="L295" s="22"/>
      <c r="M295" s="22"/>
    </row>
    <row r="296" spans="2:13">
      <c r="B296" s="22"/>
      <c r="C296" s="22"/>
      <c r="D296" s="22"/>
      <c r="E296" s="22"/>
      <c r="F296" s="22"/>
      <c r="G296" s="22"/>
      <c r="H296" s="22"/>
      <c r="I296" s="22"/>
      <c r="J296" s="22"/>
      <c r="K296" s="22"/>
      <c r="L296" s="22"/>
      <c r="M296" s="22"/>
    </row>
    <row r="297" spans="2:13">
      <c r="B297" s="22"/>
      <c r="C297" s="22"/>
      <c r="D297" s="22"/>
      <c r="E297" s="22"/>
      <c r="F297" s="22"/>
      <c r="G297" s="22"/>
      <c r="H297" s="22"/>
      <c r="I297" s="22"/>
      <c r="J297" s="22"/>
      <c r="K297" s="22"/>
      <c r="L297" s="22"/>
      <c r="M297" s="22"/>
    </row>
    <row r="298" spans="2:13">
      <c r="B298" s="22"/>
      <c r="C298" s="22"/>
      <c r="D298" s="22"/>
      <c r="E298" s="22"/>
      <c r="F298" s="22"/>
      <c r="G298" s="22"/>
      <c r="H298" s="22"/>
      <c r="I298" s="22"/>
      <c r="J298" s="22"/>
      <c r="K298" s="22"/>
      <c r="L298" s="22"/>
      <c r="M298" s="22"/>
    </row>
    <row r="299" spans="2:13">
      <c r="B299" s="22"/>
      <c r="C299" s="22"/>
      <c r="D299" s="22"/>
      <c r="E299" s="22"/>
      <c r="F299" s="22"/>
      <c r="G299" s="22"/>
      <c r="H299" s="22"/>
      <c r="I299" s="22"/>
      <c r="J299" s="22"/>
      <c r="K299" s="22"/>
      <c r="L299" s="22"/>
      <c r="M299" s="22"/>
    </row>
    <row r="300" spans="2:13">
      <c r="B300" s="22"/>
      <c r="C300" s="22"/>
      <c r="D300" s="22"/>
      <c r="E300" s="22"/>
      <c r="F300" s="22"/>
      <c r="G300" s="22"/>
      <c r="H300" s="22"/>
      <c r="I300" s="22"/>
      <c r="J300" s="22"/>
      <c r="K300" s="22"/>
      <c r="L300" s="22"/>
      <c r="M300" s="22"/>
    </row>
    <row r="301" spans="2:13">
      <c r="B301" s="22"/>
      <c r="C301" s="22"/>
      <c r="D301" s="22"/>
      <c r="E301" s="22"/>
      <c r="F301" s="22"/>
      <c r="G301" s="22"/>
      <c r="H301" s="22"/>
      <c r="I301" s="22"/>
      <c r="J301" s="22"/>
      <c r="K301" s="22"/>
      <c r="L301" s="22"/>
      <c r="M301" s="22"/>
    </row>
    <row r="302" spans="2:13">
      <c r="B302" s="22"/>
      <c r="C302" s="22"/>
      <c r="D302" s="22"/>
      <c r="E302" s="22"/>
      <c r="F302" s="22"/>
      <c r="G302" s="22"/>
      <c r="H302" s="22"/>
      <c r="I302" s="22"/>
      <c r="J302" s="22"/>
      <c r="K302" s="22"/>
      <c r="L302" s="22"/>
      <c r="M302" s="22"/>
    </row>
    <row r="303" spans="2:13">
      <c r="B303" s="22"/>
      <c r="C303" s="22"/>
      <c r="D303" s="22"/>
      <c r="E303" s="22"/>
      <c r="F303" s="22"/>
      <c r="G303" s="22"/>
      <c r="H303" s="22"/>
      <c r="I303" s="22"/>
      <c r="J303" s="22"/>
      <c r="K303" s="22"/>
      <c r="L303" s="22"/>
      <c r="M303" s="22"/>
    </row>
    <row r="304" spans="2:13">
      <c r="B304" s="22"/>
      <c r="C304" s="22"/>
      <c r="D304" s="22"/>
      <c r="E304" s="22"/>
      <c r="F304" s="22"/>
      <c r="G304" s="22"/>
      <c r="H304" s="22"/>
      <c r="I304" s="22"/>
      <c r="J304" s="22"/>
      <c r="K304" s="22"/>
      <c r="L304" s="22"/>
      <c r="M304" s="22"/>
    </row>
    <row r="305" spans="2:13">
      <c r="B305" s="22"/>
      <c r="C305" s="22"/>
      <c r="D305" s="22"/>
      <c r="E305" s="22"/>
      <c r="F305" s="22"/>
      <c r="G305" s="22"/>
      <c r="H305" s="22"/>
      <c r="I305" s="22"/>
      <c r="J305" s="22"/>
      <c r="K305" s="22"/>
      <c r="L305" s="22"/>
      <c r="M305" s="22"/>
    </row>
    <row r="306" spans="2:13">
      <c r="B306" s="22"/>
      <c r="C306" s="22"/>
      <c r="D306" s="22"/>
      <c r="E306" s="22"/>
      <c r="F306" s="22"/>
      <c r="G306" s="22"/>
      <c r="H306" s="22"/>
      <c r="I306" s="22"/>
      <c r="J306" s="22"/>
      <c r="K306" s="22"/>
      <c r="L306" s="22"/>
      <c r="M306" s="22"/>
    </row>
    <row r="307" spans="2:13">
      <c r="B307" s="22"/>
      <c r="C307" s="22"/>
      <c r="D307" s="22"/>
      <c r="E307" s="22"/>
      <c r="F307" s="22"/>
      <c r="G307" s="22"/>
      <c r="H307" s="22"/>
      <c r="I307" s="22"/>
      <c r="J307" s="22"/>
      <c r="K307" s="22"/>
      <c r="L307" s="22"/>
      <c r="M307" s="22"/>
    </row>
    <row r="308" spans="2:13">
      <c r="B308" s="22"/>
      <c r="C308" s="22"/>
      <c r="D308" s="22"/>
      <c r="E308" s="22"/>
      <c r="F308" s="22"/>
      <c r="G308" s="22"/>
      <c r="H308" s="22"/>
      <c r="I308" s="22"/>
      <c r="J308" s="22"/>
      <c r="K308" s="22"/>
      <c r="L308" s="22"/>
      <c r="M308" s="22"/>
    </row>
    <row r="309" spans="2:13">
      <c r="B309" s="22"/>
      <c r="C309" s="22"/>
      <c r="D309" s="22"/>
      <c r="E309" s="22"/>
      <c r="F309" s="22"/>
      <c r="G309" s="22"/>
      <c r="H309" s="22"/>
      <c r="I309" s="22"/>
      <c r="J309" s="22"/>
      <c r="K309" s="22"/>
      <c r="L309" s="22"/>
      <c r="M309" s="22"/>
    </row>
    <row r="310" spans="2:13">
      <c r="B310" s="22"/>
      <c r="C310" s="22"/>
      <c r="D310" s="22"/>
      <c r="E310" s="22"/>
      <c r="F310" s="22"/>
      <c r="G310" s="22"/>
      <c r="H310" s="22"/>
      <c r="I310" s="22"/>
      <c r="J310" s="22"/>
      <c r="K310" s="22"/>
      <c r="L310" s="22"/>
      <c r="M310" s="22"/>
    </row>
    <row r="311" spans="2:13">
      <c r="B311" s="22"/>
      <c r="C311" s="22"/>
      <c r="D311" s="22"/>
      <c r="E311" s="22"/>
      <c r="F311" s="22"/>
      <c r="G311" s="22"/>
      <c r="H311" s="22"/>
      <c r="I311" s="22"/>
      <c r="J311" s="22"/>
      <c r="K311" s="22"/>
      <c r="L311" s="22"/>
      <c r="M311" s="22"/>
    </row>
    <row r="312" spans="2:13">
      <c r="B312" s="22"/>
      <c r="C312" s="22"/>
      <c r="D312" s="22"/>
      <c r="E312" s="22"/>
      <c r="F312" s="22"/>
      <c r="G312" s="22"/>
      <c r="H312" s="22"/>
      <c r="I312" s="22"/>
      <c r="J312" s="22"/>
      <c r="K312" s="22"/>
      <c r="L312" s="22"/>
      <c r="M312" s="22"/>
    </row>
    <row r="313" spans="2:13">
      <c r="B313" s="22"/>
      <c r="C313" s="22"/>
      <c r="D313" s="22"/>
      <c r="E313" s="22"/>
      <c r="F313" s="22"/>
      <c r="G313" s="22"/>
      <c r="H313" s="22"/>
      <c r="I313" s="22"/>
      <c r="J313" s="22"/>
      <c r="K313" s="22"/>
      <c r="L313" s="22"/>
      <c r="M313" s="22"/>
    </row>
    <row r="314" spans="2:13">
      <c r="B314" s="22"/>
      <c r="C314" s="22"/>
      <c r="D314" s="22"/>
      <c r="E314" s="22"/>
      <c r="F314" s="22"/>
      <c r="G314" s="22"/>
      <c r="H314" s="22"/>
      <c r="I314" s="22"/>
      <c r="J314" s="22"/>
      <c r="K314" s="22"/>
      <c r="L314" s="22"/>
      <c r="M314" s="22"/>
    </row>
    <row r="315" spans="2:13">
      <c r="B315" s="22"/>
      <c r="C315" s="22"/>
      <c r="D315" s="22"/>
      <c r="E315" s="22"/>
      <c r="F315" s="22"/>
      <c r="G315" s="22"/>
      <c r="H315" s="22"/>
      <c r="I315" s="22"/>
      <c r="J315" s="22"/>
      <c r="K315" s="22"/>
      <c r="L315" s="22"/>
      <c r="M315" s="22"/>
    </row>
    <row r="316" spans="2:13">
      <c r="B316" s="22"/>
      <c r="C316" s="22"/>
      <c r="D316" s="22"/>
      <c r="E316" s="22"/>
      <c r="F316" s="22"/>
      <c r="G316" s="22"/>
      <c r="H316" s="22"/>
      <c r="I316" s="22"/>
      <c r="J316" s="22"/>
      <c r="K316" s="22"/>
      <c r="L316" s="22"/>
      <c r="M316" s="22"/>
    </row>
    <row r="317" spans="2:13">
      <c r="B317" s="22"/>
      <c r="C317" s="22"/>
      <c r="D317" s="22"/>
      <c r="E317" s="22"/>
      <c r="F317" s="22"/>
      <c r="G317" s="22"/>
      <c r="H317" s="22"/>
      <c r="I317" s="22"/>
      <c r="J317" s="22"/>
      <c r="K317" s="22"/>
      <c r="L317" s="22"/>
      <c r="M317" s="22"/>
    </row>
    <row r="318" spans="2:13">
      <c r="B318" s="22"/>
      <c r="C318" s="22"/>
      <c r="D318" s="22"/>
      <c r="E318" s="22"/>
      <c r="F318" s="22"/>
      <c r="G318" s="22"/>
      <c r="H318" s="22"/>
      <c r="I318" s="22"/>
      <c r="J318" s="22"/>
      <c r="K318" s="22"/>
      <c r="L318" s="22"/>
      <c r="M318" s="22"/>
    </row>
    <row r="319" spans="2:13">
      <c r="B319" s="22"/>
      <c r="C319" s="22"/>
      <c r="D319" s="22"/>
      <c r="E319" s="22"/>
      <c r="F319" s="22"/>
      <c r="G319" s="22"/>
      <c r="H319" s="22"/>
      <c r="I319" s="22"/>
      <c r="J319" s="22"/>
      <c r="K319" s="22"/>
      <c r="L319" s="22"/>
      <c r="M319" s="22"/>
    </row>
    <row r="320" spans="2:13">
      <c r="B320" s="22"/>
      <c r="C320" s="22"/>
      <c r="D320" s="22"/>
      <c r="E320" s="22"/>
      <c r="F320" s="22"/>
      <c r="G320" s="22"/>
      <c r="H320" s="22"/>
      <c r="I320" s="22"/>
      <c r="J320" s="22"/>
      <c r="K320" s="22"/>
      <c r="L320" s="22"/>
      <c r="M320" s="22"/>
    </row>
    <row r="321" spans="2:13">
      <c r="B321" s="22"/>
      <c r="C321" s="22"/>
      <c r="D321" s="22"/>
      <c r="E321" s="22"/>
      <c r="F321" s="22"/>
      <c r="G321" s="22"/>
      <c r="H321" s="22"/>
      <c r="I321" s="22"/>
      <c r="J321" s="22"/>
      <c r="K321" s="22"/>
      <c r="L321" s="22"/>
      <c r="M321" s="22"/>
    </row>
    <row r="322" spans="2:13">
      <c r="B322" s="22"/>
      <c r="C322" s="22"/>
      <c r="D322" s="22"/>
      <c r="E322" s="22"/>
      <c r="F322" s="22"/>
      <c r="G322" s="22"/>
      <c r="H322" s="22"/>
      <c r="I322" s="22"/>
      <c r="J322" s="22"/>
      <c r="K322" s="22"/>
      <c r="L322" s="22"/>
      <c r="M322" s="22"/>
    </row>
    <row r="323" spans="2:13">
      <c r="B323" s="22"/>
      <c r="C323" s="22"/>
      <c r="D323" s="22"/>
      <c r="E323" s="22"/>
      <c r="F323" s="22"/>
      <c r="G323" s="22"/>
      <c r="H323" s="22"/>
      <c r="I323" s="22"/>
      <c r="J323" s="22"/>
      <c r="K323" s="22"/>
      <c r="L323" s="22"/>
      <c r="M323" s="22"/>
    </row>
    <row r="324" spans="2:13">
      <c r="B324" s="22"/>
      <c r="C324" s="22"/>
      <c r="D324" s="22"/>
      <c r="E324" s="22"/>
      <c r="F324" s="22"/>
      <c r="G324" s="22"/>
      <c r="H324" s="22"/>
      <c r="I324" s="22"/>
      <c r="J324" s="22"/>
      <c r="K324" s="22"/>
      <c r="L324" s="22"/>
      <c r="M324" s="22"/>
    </row>
    <row r="325" spans="2:13">
      <c r="B325" s="22"/>
      <c r="C325" s="22"/>
      <c r="D325" s="22"/>
      <c r="E325" s="22"/>
      <c r="F325" s="22"/>
      <c r="G325" s="22"/>
      <c r="H325" s="22"/>
      <c r="I325" s="22"/>
      <c r="J325" s="22"/>
      <c r="K325" s="22"/>
      <c r="L325" s="22"/>
      <c r="M325" s="22"/>
    </row>
    <row r="326" spans="2:13">
      <c r="B326" s="22"/>
      <c r="C326" s="22"/>
      <c r="D326" s="22"/>
      <c r="E326" s="22"/>
      <c r="F326" s="22"/>
      <c r="G326" s="22"/>
      <c r="H326" s="22"/>
      <c r="I326" s="22"/>
      <c r="J326" s="22"/>
      <c r="K326" s="22"/>
      <c r="L326" s="22"/>
      <c r="M326" s="22"/>
    </row>
    <row r="327" spans="2:13">
      <c r="B327" s="22"/>
      <c r="C327" s="22"/>
      <c r="D327" s="22"/>
      <c r="E327" s="22"/>
      <c r="F327" s="22"/>
      <c r="G327" s="22"/>
      <c r="H327" s="22"/>
      <c r="I327" s="22"/>
      <c r="J327" s="22"/>
      <c r="K327" s="22"/>
      <c r="L327" s="22"/>
      <c r="M327" s="22"/>
    </row>
    <row r="328" spans="2:13">
      <c r="B328" s="22"/>
      <c r="C328" s="22"/>
      <c r="D328" s="22"/>
      <c r="E328" s="22"/>
      <c r="F328" s="22"/>
      <c r="G328" s="22"/>
      <c r="H328" s="22"/>
      <c r="I328" s="22"/>
      <c r="J328" s="22"/>
      <c r="K328" s="22"/>
      <c r="L328" s="22"/>
      <c r="M328" s="22"/>
    </row>
    <row r="329" spans="2:13">
      <c r="B329" s="22"/>
      <c r="C329" s="22"/>
      <c r="D329" s="22"/>
      <c r="E329" s="22"/>
      <c r="F329" s="22"/>
      <c r="G329" s="22"/>
      <c r="H329" s="22"/>
      <c r="I329" s="22"/>
      <c r="J329" s="22"/>
      <c r="K329" s="22"/>
      <c r="L329" s="22"/>
      <c r="M329" s="22"/>
    </row>
    <row r="330" spans="2:13">
      <c r="B330" s="22"/>
      <c r="C330" s="22"/>
      <c r="D330" s="22"/>
      <c r="E330" s="22"/>
      <c r="F330" s="22"/>
      <c r="G330" s="22"/>
      <c r="H330" s="22"/>
      <c r="I330" s="22"/>
      <c r="J330" s="22"/>
      <c r="K330" s="22"/>
      <c r="L330" s="22"/>
      <c r="M330" s="22"/>
    </row>
    <row r="331" spans="2:13">
      <c r="B331" s="22"/>
      <c r="C331" s="22"/>
      <c r="D331" s="22"/>
      <c r="E331" s="22"/>
      <c r="F331" s="22"/>
      <c r="G331" s="22"/>
      <c r="H331" s="22"/>
      <c r="I331" s="22"/>
      <c r="J331" s="22"/>
      <c r="K331" s="22"/>
      <c r="L331" s="22"/>
      <c r="M331" s="22"/>
    </row>
    <row r="332" spans="2:13">
      <c r="B332" s="22"/>
      <c r="C332" s="22"/>
      <c r="D332" s="22"/>
      <c r="E332" s="22"/>
      <c r="F332" s="22"/>
      <c r="G332" s="22"/>
      <c r="H332" s="22"/>
      <c r="I332" s="22"/>
      <c r="J332" s="22"/>
      <c r="K332" s="22"/>
      <c r="L332" s="22"/>
      <c r="M332" s="22"/>
    </row>
    <row r="333" spans="2:13">
      <c r="B333" s="22"/>
      <c r="C333" s="22"/>
      <c r="D333" s="22"/>
      <c r="E333" s="22"/>
      <c r="F333" s="22"/>
      <c r="G333" s="22"/>
      <c r="H333" s="22"/>
      <c r="I333" s="22"/>
      <c r="J333" s="22"/>
      <c r="K333" s="22"/>
      <c r="L333" s="22"/>
      <c r="M333" s="22"/>
    </row>
    <row r="334" spans="2:13">
      <c r="B334" s="22"/>
      <c r="C334" s="22"/>
      <c r="D334" s="22"/>
      <c r="E334" s="22"/>
      <c r="F334" s="22"/>
      <c r="G334" s="22"/>
      <c r="H334" s="22"/>
      <c r="I334" s="22"/>
      <c r="J334" s="22"/>
      <c r="K334" s="22"/>
      <c r="L334" s="22"/>
      <c r="M334" s="22"/>
    </row>
    <row r="335" spans="2:13">
      <c r="B335" s="22"/>
      <c r="C335" s="22"/>
      <c r="D335" s="22"/>
      <c r="E335" s="22"/>
      <c r="F335" s="22"/>
      <c r="G335" s="22"/>
      <c r="H335" s="22"/>
      <c r="I335" s="22"/>
      <c r="J335" s="22"/>
      <c r="K335" s="22"/>
      <c r="L335" s="22"/>
      <c r="M335" s="22"/>
    </row>
    <row r="336" spans="2:13">
      <c r="B336" s="22"/>
      <c r="C336" s="22"/>
      <c r="D336" s="22"/>
      <c r="E336" s="22"/>
      <c r="F336" s="22"/>
      <c r="G336" s="22"/>
      <c r="H336" s="22"/>
      <c r="I336" s="22"/>
      <c r="J336" s="22"/>
      <c r="K336" s="22"/>
      <c r="L336" s="22"/>
      <c r="M336" s="22"/>
    </row>
    <row r="337" spans="2:13">
      <c r="B337" s="22"/>
      <c r="C337" s="22"/>
      <c r="D337" s="22"/>
      <c r="E337" s="22"/>
      <c r="F337" s="22"/>
      <c r="G337" s="22"/>
      <c r="H337" s="22"/>
      <c r="I337" s="22"/>
      <c r="J337" s="22"/>
      <c r="K337" s="22"/>
      <c r="L337" s="22"/>
      <c r="M337" s="22"/>
    </row>
    <row r="338" spans="2:13">
      <c r="B338" s="22"/>
      <c r="C338" s="22"/>
      <c r="D338" s="22"/>
      <c r="E338" s="22"/>
      <c r="F338" s="22"/>
      <c r="G338" s="22"/>
      <c r="H338" s="22"/>
      <c r="I338" s="22"/>
      <c r="J338" s="22"/>
      <c r="K338" s="22"/>
      <c r="L338" s="22"/>
      <c r="M338" s="22"/>
    </row>
    <row r="339" spans="2:13">
      <c r="B339" s="22"/>
      <c r="C339" s="22"/>
      <c r="D339" s="22"/>
      <c r="E339" s="22"/>
      <c r="F339" s="22"/>
      <c r="G339" s="22"/>
      <c r="H339" s="22"/>
      <c r="I339" s="22"/>
      <c r="J339" s="22"/>
      <c r="K339" s="22"/>
      <c r="L339" s="22"/>
      <c r="M339" s="22"/>
    </row>
    <row r="340" spans="2:13">
      <c r="B340" s="22"/>
      <c r="C340" s="22"/>
      <c r="D340" s="22"/>
      <c r="E340" s="22"/>
      <c r="F340" s="22"/>
      <c r="G340" s="22"/>
      <c r="H340" s="22"/>
      <c r="I340" s="22"/>
      <c r="J340" s="22"/>
      <c r="K340" s="22"/>
      <c r="L340" s="22"/>
      <c r="M340" s="22"/>
    </row>
    <row r="341" spans="2:13">
      <c r="B341" s="22"/>
      <c r="C341" s="22"/>
      <c r="D341" s="22"/>
      <c r="E341" s="22"/>
      <c r="F341" s="22"/>
      <c r="G341" s="22"/>
      <c r="H341" s="22"/>
      <c r="I341" s="22"/>
      <c r="J341" s="22"/>
      <c r="K341" s="22"/>
      <c r="L341" s="22"/>
      <c r="M341" s="22"/>
    </row>
    <row r="342" spans="2:13">
      <c r="B342" s="22"/>
      <c r="C342" s="22"/>
      <c r="D342" s="22"/>
      <c r="E342" s="22"/>
      <c r="F342" s="22"/>
      <c r="G342" s="22"/>
      <c r="H342" s="22"/>
      <c r="I342" s="22"/>
      <c r="J342" s="22"/>
      <c r="K342" s="22"/>
      <c r="L342" s="22"/>
      <c r="M342" s="22"/>
    </row>
    <row r="343" spans="2:13">
      <c r="B343" s="22"/>
      <c r="C343" s="22"/>
      <c r="D343" s="22"/>
      <c r="E343" s="22"/>
      <c r="F343" s="22"/>
      <c r="G343" s="22"/>
      <c r="H343" s="22"/>
      <c r="I343" s="22"/>
      <c r="J343" s="22"/>
      <c r="K343" s="22"/>
      <c r="L343" s="22"/>
      <c r="M343" s="22"/>
    </row>
    <row r="344" spans="2:13">
      <c r="B344" s="22"/>
      <c r="C344" s="22"/>
      <c r="D344" s="22"/>
      <c r="E344" s="22"/>
      <c r="F344" s="22"/>
      <c r="G344" s="22"/>
      <c r="H344" s="22"/>
      <c r="I344" s="22"/>
      <c r="J344" s="22"/>
      <c r="K344" s="22"/>
      <c r="L344" s="22"/>
      <c r="M344" s="22"/>
    </row>
    <row r="345" spans="2:13">
      <c r="B345" s="22"/>
      <c r="C345" s="22"/>
      <c r="D345" s="22"/>
      <c r="E345" s="22"/>
      <c r="F345" s="22"/>
      <c r="G345" s="22"/>
      <c r="H345" s="22"/>
      <c r="I345" s="22"/>
      <c r="J345" s="22"/>
      <c r="K345" s="22"/>
      <c r="L345" s="22"/>
      <c r="M345" s="22"/>
    </row>
    <row r="346" spans="2:13">
      <c r="B346" s="22"/>
      <c r="C346" s="22"/>
      <c r="D346" s="22"/>
      <c r="E346" s="22"/>
      <c r="F346" s="22"/>
      <c r="G346" s="22"/>
      <c r="H346" s="22"/>
      <c r="I346" s="22"/>
      <c r="J346" s="22"/>
      <c r="K346" s="22"/>
      <c r="L346" s="22"/>
      <c r="M346" s="22"/>
    </row>
    <row r="347" spans="2:13">
      <c r="B347" s="22"/>
      <c r="C347" s="22"/>
      <c r="D347" s="22"/>
      <c r="E347" s="22"/>
      <c r="F347" s="22"/>
      <c r="G347" s="22"/>
      <c r="H347" s="22"/>
      <c r="I347" s="22"/>
      <c r="J347" s="22"/>
      <c r="K347" s="22"/>
      <c r="L347" s="22"/>
      <c r="M347" s="22"/>
    </row>
    <row r="348" spans="2:13">
      <c r="B348" s="22"/>
      <c r="C348" s="22"/>
      <c r="D348" s="22"/>
      <c r="E348" s="22"/>
      <c r="F348" s="22"/>
      <c r="G348" s="22"/>
      <c r="H348" s="22"/>
      <c r="I348" s="22"/>
      <c r="J348" s="22"/>
      <c r="K348" s="22"/>
      <c r="L348" s="22"/>
      <c r="M348" s="22"/>
    </row>
    <row r="349" spans="2:13">
      <c r="B349" s="22"/>
      <c r="C349" s="22"/>
      <c r="D349" s="22"/>
      <c r="E349" s="22"/>
      <c r="F349" s="22"/>
      <c r="G349" s="22"/>
      <c r="H349" s="22"/>
      <c r="I349" s="22"/>
      <c r="J349" s="22"/>
      <c r="K349" s="22"/>
      <c r="L349" s="22"/>
      <c r="M349" s="22"/>
    </row>
    <row r="350" spans="2:13">
      <c r="B350" s="22"/>
      <c r="C350" s="22"/>
      <c r="D350" s="22"/>
      <c r="E350" s="22"/>
      <c r="F350" s="22"/>
      <c r="G350" s="22"/>
      <c r="H350" s="22"/>
      <c r="I350" s="22"/>
      <c r="J350" s="22"/>
      <c r="K350" s="22"/>
      <c r="L350" s="22"/>
      <c r="M350" s="22"/>
    </row>
    <row r="351" spans="2:13">
      <c r="B351" s="22"/>
      <c r="C351" s="22"/>
      <c r="D351" s="22"/>
      <c r="E351" s="22"/>
      <c r="F351" s="22"/>
      <c r="G351" s="22"/>
      <c r="H351" s="22"/>
      <c r="I351" s="22"/>
      <c r="J351" s="22"/>
      <c r="K351" s="22"/>
      <c r="L351" s="22"/>
      <c r="M351" s="22"/>
    </row>
    <row r="352" spans="2:13">
      <c r="B352" s="22"/>
      <c r="C352" s="22"/>
      <c r="D352" s="22"/>
      <c r="E352" s="22"/>
      <c r="F352" s="22"/>
      <c r="G352" s="22"/>
      <c r="H352" s="22"/>
      <c r="I352" s="22"/>
      <c r="J352" s="22"/>
      <c r="K352" s="22"/>
      <c r="L352" s="22"/>
      <c r="M352" s="22"/>
    </row>
    <row r="353" spans="2:13">
      <c r="B353" s="22"/>
      <c r="C353" s="22"/>
      <c r="D353" s="22"/>
      <c r="E353" s="22"/>
      <c r="F353" s="22"/>
      <c r="G353" s="22"/>
      <c r="H353" s="22"/>
      <c r="I353" s="22"/>
      <c r="J353" s="22"/>
      <c r="K353" s="22"/>
      <c r="L353" s="22"/>
      <c r="M353" s="22"/>
    </row>
    <row r="354" spans="2:13">
      <c r="B354" s="22"/>
      <c r="C354" s="22"/>
      <c r="D354" s="22"/>
      <c r="E354" s="22"/>
      <c r="F354" s="22"/>
      <c r="G354" s="22"/>
      <c r="H354" s="22"/>
      <c r="I354" s="22"/>
      <c r="J354" s="22"/>
      <c r="K354" s="22"/>
      <c r="L354" s="22"/>
      <c r="M354" s="22"/>
    </row>
    <row r="355" spans="2:13">
      <c r="B355" s="22"/>
      <c r="C355" s="22"/>
      <c r="D355" s="22"/>
      <c r="E355" s="22"/>
      <c r="F355" s="22"/>
      <c r="G355" s="22"/>
      <c r="H355" s="22"/>
      <c r="I355" s="22"/>
      <c r="J355" s="22"/>
      <c r="K355" s="22"/>
      <c r="L355" s="22"/>
      <c r="M355" s="22"/>
    </row>
    <row r="356" spans="2:13">
      <c r="B356" s="22"/>
      <c r="C356" s="22"/>
      <c r="D356" s="22"/>
      <c r="E356" s="22"/>
      <c r="F356" s="22"/>
      <c r="G356" s="22"/>
      <c r="H356" s="22"/>
      <c r="I356" s="22"/>
      <c r="J356" s="22"/>
      <c r="K356" s="22"/>
      <c r="L356" s="22"/>
      <c r="M356" s="22"/>
    </row>
    <row r="357" spans="2:13">
      <c r="B357" s="22"/>
      <c r="C357" s="22"/>
      <c r="D357" s="22"/>
      <c r="E357" s="22"/>
      <c r="F357" s="22"/>
      <c r="G357" s="22"/>
      <c r="H357" s="22"/>
      <c r="I357" s="22"/>
      <c r="J357" s="22"/>
      <c r="K357" s="22"/>
      <c r="L357" s="22"/>
      <c r="M357" s="22"/>
    </row>
    <row r="358" spans="2:13">
      <c r="B358" s="22"/>
      <c r="C358" s="22"/>
      <c r="D358" s="22"/>
      <c r="E358" s="22"/>
      <c r="F358" s="22"/>
      <c r="G358" s="22"/>
      <c r="H358" s="22"/>
      <c r="I358" s="22"/>
      <c r="J358" s="22"/>
      <c r="K358" s="22"/>
      <c r="L358" s="22"/>
      <c r="M358" s="22"/>
    </row>
    <row r="359" spans="2:13">
      <c r="B359" s="22"/>
      <c r="C359" s="22"/>
      <c r="D359" s="22"/>
      <c r="E359" s="22"/>
      <c r="F359" s="22"/>
      <c r="G359" s="22"/>
      <c r="H359" s="22"/>
      <c r="I359" s="22"/>
      <c r="J359" s="22"/>
      <c r="K359" s="22"/>
      <c r="L359" s="22"/>
      <c r="M359" s="22"/>
    </row>
    <row r="360" spans="2:13">
      <c r="B360" s="22"/>
      <c r="C360" s="22"/>
      <c r="D360" s="22"/>
      <c r="E360" s="22"/>
      <c r="F360" s="22"/>
      <c r="G360" s="22"/>
      <c r="H360" s="22"/>
      <c r="I360" s="22"/>
      <c r="J360" s="22"/>
      <c r="K360" s="22"/>
      <c r="L360" s="22"/>
      <c r="M360" s="22"/>
    </row>
    <row r="361" spans="2:13">
      <c r="B361" s="22"/>
      <c r="C361" s="22"/>
      <c r="D361" s="22"/>
      <c r="E361" s="22"/>
      <c r="F361" s="22"/>
      <c r="G361" s="22"/>
      <c r="H361" s="22"/>
      <c r="I361" s="22"/>
      <c r="J361" s="22"/>
      <c r="K361" s="22"/>
      <c r="L361" s="22"/>
      <c r="M361" s="22"/>
    </row>
    <row r="362" spans="2:13">
      <c r="B362" s="22"/>
      <c r="C362" s="22"/>
      <c r="D362" s="22"/>
      <c r="E362" s="22"/>
      <c r="F362" s="22"/>
      <c r="G362" s="22"/>
      <c r="H362" s="22"/>
      <c r="I362" s="22"/>
      <c r="J362" s="22"/>
      <c r="K362" s="22"/>
      <c r="L362" s="22"/>
      <c r="M362" s="22"/>
    </row>
    <row r="363" spans="2:13">
      <c r="B363" s="22"/>
      <c r="C363" s="22"/>
      <c r="D363" s="22"/>
      <c r="E363" s="22"/>
      <c r="F363" s="22"/>
      <c r="G363" s="22"/>
      <c r="H363" s="22"/>
      <c r="I363" s="22"/>
      <c r="J363" s="22"/>
      <c r="K363" s="22"/>
      <c r="L363" s="22"/>
      <c r="M363" s="22"/>
    </row>
    <row r="364" spans="2:13">
      <c r="B364" s="22"/>
      <c r="C364" s="22"/>
      <c r="D364" s="22"/>
      <c r="E364" s="22"/>
      <c r="F364" s="22"/>
      <c r="G364" s="22"/>
      <c r="H364" s="22"/>
      <c r="I364" s="22"/>
      <c r="J364" s="22"/>
      <c r="K364" s="22"/>
      <c r="L364" s="22"/>
      <c r="M364" s="22"/>
    </row>
    <row r="365" spans="2:13">
      <c r="B365" s="22"/>
      <c r="C365" s="22"/>
      <c r="D365" s="22"/>
      <c r="E365" s="22"/>
      <c r="F365" s="22"/>
      <c r="G365" s="22"/>
      <c r="H365" s="22"/>
      <c r="I365" s="22"/>
      <c r="J365" s="22"/>
      <c r="K365" s="22"/>
      <c r="L365" s="22"/>
      <c r="M365" s="22"/>
    </row>
    <row r="366" spans="2:13">
      <c r="B366" s="22"/>
      <c r="C366" s="22"/>
      <c r="D366" s="22"/>
      <c r="E366" s="22"/>
      <c r="F366" s="22"/>
      <c r="G366" s="22"/>
      <c r="H366" s="22"/>
      <c r="I366" s="22"/>
      <c r="J366" s="22"/>
      <c r="K366" s="22"/>
      <c r="L366" s="22"/>
      <c r="M366" s="22"/>
    </row>
    <row r="367" spans="2:13">
      <c r="B367" s="22"/>
      <c r="C367" s="22"/>
      <c r="D367" s="22"/>
      <c r="E367" s="22"/>
      <c r="F367" s="22"/>
      <c r="G367" s="22"/>
      <c r="H367" s="22"/>
      <c r="I367" s="22"/>
      <c r="J367" s="22"/>
      <c r="K367" s="22"/>
      <c r="L367" s="22"/>
      <c r="M367" s="22"/>
    </row>
    <row r="368" spans="2:13">
      <c r="B368" s="22"/>
      <c r="C368" s="22"/>
      <c r="D368" s="22"/>
      <c r="E368" s="22"/>
      <c r="F368" s="22"/>
      <c r="G368" s="22"/>
      <c r="H368" s="22"/>
      <c r="I368" s="22"/>
      <c r="J368" s="22"/>
      <c r="K368" s="22"/>
      <c r="L368" s="22"/>
      <c r="M368" s="22"/>
    </row>
    <row r="369" spans="2:13">
      <c r="B369" s="22"/>
      <c r="C369" s="22"/>
      <c r="D369" s="22"/>
      <c r="E369" s="22"/>
      <c r="F369" s="22"/>
      <c r="G369" s="22"/>
      <c r="H369" s="22"/>
      <c r="I369" s="22"/>
      <c r="J369" s="22"/>
      <c r="K369" s="22"/>
      <c r="L369" s="22"/>
      <c r="M369" s="22"/>
    </row>
    <row r="370" spans="2:13">
      <c r="B370" s="22"/>
      <c r="C370" s="22"/>
      <c r="D370" s="22"/>
      <c r="E370" s="22"/>
      <c r="F370" s="22"/>
      <c r="G370" s="22"/>
      <c r="H370" s="22"/>
      <c r="I370" s="22"/>
      <c r="J370" s="22"/>
      <c r="K370" s="22"/>
      <c r="L370" s="22"/>
      <c r="M370" s="22"/>
    </row>
    <row r="371" spans="2:13">
      <c r="B371" s="22"/>
      <c r="C371" s="22"/>
      <c r="D371" s="22"/>
      <c r="E371" s="22"/>
      <c r="F371" s="22"/>
      <c r="G371" s="22"/>
      <c r="H371" s="22"/>
      <c r="I371" s="22"/>
      <c r="J371" s="22"/>
      <c r="K371" s="22"/>
      <c r="L371" s="22"/>
      <c r="M371" s="22"/>
    </row>
    <row r="372" spans="2:13">
      <c r="B372" s="22"/>
      <c r="C372" s="22"/>
      <c r="D372" s="22"/>
      <c r="E372" s="22"/>
      <c r="F372" s="22"/>
      <c r="G372" s="22"/>
      <c r="H372" s="22"/>
      <c r="I372" s="22"/>
      <c r="J372" s="22"/>
      <c r="K372" s="22"/>
      <c r="L372" s="22"/>
      <c r="M372" s="22"/>
    </row>
    <row r="373" spans="2:13">
      <c r="B373" s="22"/>
      <c r="C373" s="22"/>
      <c r="D373" s="22"/>
      <c r="E373" s="22"/>
      <c r="F373" s="22"/>
      <c r="G373" s="22"/>
      <c r="H373" s="22"/>
      <c r="I373" s="22"/>
      <c r="J373" s="22"/>
      <c r="K373" s="22"/>
      <c r="L373" s="22"/>
      <c r="M373" s="22"/>
    </row>
    <row r="374" spans="2:13">
      <c r="B374" s="22"/>
      <c r="C374" s="22"/>
      <c r="D374" s="22"/>
      <c r="E374" s="22"/>
      <c r="F374" s="22"/>
      <c r="G374" s="22"/>
      <c r="H374" s="22"/>
      <c r="I374" s="22"/>
      <c r="J374" s="22"/>
      <c r="K374" s="22"/>
      <c r="L374" s="22"/>
      <c r="M374" s="22"/>
    </row>
    <row r="375" spans="2:13">
      <c r="B375" s="22"/>
      <c r="C375" s="22"/>
      <c r="D375" s="22"/>
      <c r="E375" s="22"/>
      <c r="F375" s="22"/>
      <c r="G375" s="22"/>
      <c r="H375" s="22"/>
      <c r="I375" s="22"/>
      <c r="J375" s="22"/>
      <c r="K375" s="22"/>
      <c r="L375" s="22"/>
      <c r="M375" s="22"/>
    </row>
    <row r="376" spans="2:13">
      <c r="B376" s="22"/>
      <c r="C376" s="22"/>
      <c r="D376" s="22"/>
      <c r="E376" s="22"/>
      <c r="F376" s="22"/>
      <c r="G376" s="22"/>
      <c r="H376" s="22"/>
      <c r="I376" s="22"/>
      <c r="J376" s="22"/>
      <c r="K376" s="22"/>
      <c r="L376" s="22"/>
      <c r="M376" s="22"/>
    </row>
    <row r="377" spans="2:13">
      <c r="B377" s="22"/>
      <c r="C377" s="22"/>
      <c r="D377" s="22"/>
      <c r="E377" s="22"/>
      <c r="F377" s="22"/>
      <c r="G377" s="22"/>
      <c r="H377" s="22"/>
      <c r="I377" s="22"/>
      <c r="J377" s="22"/>
      <c r="K377" s="22"/>
      <c r="L377" s="22"/>
      <c r="M377" s="22"/>
    </row>
    <row r="378" spans="2:13">
      <c r="B378" s="22"/>
      <c r="C378" s="22"/>
      <c r="D378" s="22"/>
      <c r="E378" s="22"/>
      <c r="F378" s="22"/>
      <c r="G378" s="22"/>
      <c r="H378" s="22"/>
      <c r="I378" s="22"/>
      <c r="J378" s="22"/>
      <c r="K378" s="22"/>
      <c r="L378" s="22"/>
      <c r="M378" s="22"/>
    </row>
    <row r="379" spans="2:13">
      <c r="B379" s="22"/>
      <c r="C379" s="22"/>
      <c r="D379" s="22"/>
      <c r="E379" s="22"/>
      <c r="F379" s="22"/>
      <c r="G379" s="22"/>
      <c r="H379" s="22"/>
      <c r="I379" s="22"/>
      <c r="J379" s="22"/>
      <c r="K379" s="22"/>
      <c r="L379" s="22"/>
      <c r="M379" s="22"/>
    </row>
    <row r="380" spans="2:13">
      <c r="B380" s="22"/>
      <c r="C380" s="22"/>
      <c r="D380" s="22"/>
      <c r="E380" s="22"/>
      <c r="F380" s="22"/>
      <c r="G380" s="22"/>
      <c r="H380" s="22"/>
      <c r="I380" s="22"/>
      <c r="J380" s="22"/>
      <c r="K380" s="22"/>
      <c r="L380" s="22"/>
      <c r="M380" s="22"/>
    </row>
    <row r="381" spans="2:13">
      <c r="B381" s="22"/>
      <c r="C381" s="22"/>
      <c r="D381" s="22"/>
      <c r="E381" s="22"/>
      <c r="F381" s="22"/>
      <c r="G381" s="22"/>
      <c r="H381" s="22"/>
      <c r="I381" s="22"/>
      <c r="J381" s="22"/>
      <c r="K381" s="22"/>
      <c r="L381" s="22"/>
      <c r="M381" s="22"/>
    </row>
    <row r="382" spans="2:13">
      <c r="B382" s="22"/>
      <c r="C382" s="22"/>
      <c r="D382" s="22"/>
      <c r="E382" s="22"/>
      <c r="F382" s="22"/>
      <c r="G382" s="22"/>
      <c r="H382" s="22"/>
      <c r="I382" s="22"/>
      <c r="J382" s="22"/>
      <c r="K382" s="22"/>
      <c r="L382" s="22"/>
      <c r="M382" s="22"/>
    </row>
    <row r="383" spans="2:13">
      <c r="B383" s="22"/>
      <c r="C383" s="22"/>
      <c r="D383" s="22"/>
      <c r="E383" s="22"/>
      <c r="F383" s="22"/>
      <c r="G383" s="22"/>
      <c r="H383" s="22"/>
      <c r="I383" s="22"/>
      <c r="J383" s="22"/>
      <c r="K383" s="22"/>
      <c r="L383" s="22"/>
      <c r="M383" s="22"/>
    </row>
    <row r="384" spans="2:13">
      <c r="B384" s="22"/>
      <c r="C384" s="22"/>
      <c r="D384" s="22"/>
      <c r="E384" s="22"/>
      <c r="F384" s="22"/>
      <c r="G384" s="22"/>
      <c r="H384" s="22"/>
      <c r="I384" s="22"/>
      <c r="J384" s="22"/>
      <c r="K384" s="22"/>
      <c r="L384" s="22"/>
      <c r="M384" s="22"/>
    </row>
    <row r="385" spans="2:13">
      <c r="B385" s="22"/>
      <c r="C385" s="22"/>
      <c r="D385" s="22"/>
      <c r="E385" s="22"/>
      <c r="F385" s="22"/>
      <c r="G385" s="22"/>
      <c r="H385" s="22"/>
      <c r="I385" s="22"/>
      <c r="J385" s="22"/>
      <c r="K385" s="22"/>
      <c r="L385" s="22"/>
      <c r="M385" s="22"/>
    </row>
    <row r="386" spans="2:13">
      <c r="B386" s="22"/>
      <c r="C386" s="22"/>
      <c r="D386" s="22"/>
      <c r="E386" s="22"/>
      <c r="F386" s="22"/>
      <c r="G386" s="22"/>
      <c r="H386" s="22"/>
      <c r="I386" s="22"/>
      <c r="J386" s="22"/>
      <c r="K386" s="22"/>
      <c r="L386" s="22"/>
      <c r="M386" s="22"/>
    </row>
    <row r="387" spans="2:13">
      <c r="B387" s="22"/>
      <c r="C387" s="22"/>
      <c r="D387" s="22"/>
      <c r="E387" s="22"/>
      <c r="F387" s="22"/>
      <c r="G387" s="22"/>
      <c r="H387" s="22"/>
      <c r="I387" s="22"/>
      <c r="J387" s="22"/>
      <c r="K387" s="22"/>
      <c r="L387" s="22"/>
      <c r="M387" s="22"/>
    </row>
    <row r="388" spans="2:13">
      <c r="B388" s="22"/>
      <c r="C388" s="22"/>
      <c r="D388" s="22"/>
      <c r="E388" s="22"/>
      <c r="F388" s="22"/>
      <c r="G388" s="22"/>
      <c r="H388" s="22"/>
      <c r="I388" s="22"/>
      <c r="J388" s="22"/>
      <c r="K388" s="22"/>
      <c r="L388" s="22"/>
      <c r="M388" s="22"/>
    </row>
    <row r="389" spans="2:13">
      <c r="B389" s="22"/>
      <c r="C389" s="22"/>
      <c r="D389" s="22"/>
      <c r="E389" s="22"/>
      <c r="F389" s="22"/>
      <c r="G389" s="22"/>
      <c r="H389" s="22"/>
      <c r="I389" s="22"/>
      <c r="J389" s="22"/>
      <c r="K389" s="22"/>
      <c r="L389" s="22"/>
      <c r="M389" s="22"/>
    </row>
    <row r="390" spans="2:13">
      <c r="B390" s="22"/>
      <c r="C390" s="22"/>
      <c r="D390" s="22"/>
      <c r="E390" s="22"/>
      <c r="F390" s="22"/>
      <c r="G390" s="22"/>
      <c r="H390" s="22"/>
      <c r="I390" s="22"/>
      <c r="J390" s="22"/>
      <c r="K390" s="22"/>
      <c r="L390" s="22"/>
      <c r="M390" s="22"/>
    </row>
    <row r="391" spans="2:13">
      <c r="B391" s="22"/>
      <c r="C391" s="22"/>
      <c r="D391" s="22"/>
      <c r="E391" s="22"/>
      <c r="F391" s="22"/>
      <c r="G391" s="22"/>
      <c r="H391" s="22"/>
      <c r="I391" s="22"/>
      <c r="J391" s="22"/>
      <c r="K391" s="22"/>
      <c r="L391" s="22"/>
      <c r="M391" s="22"/>
    </row>
    <row r="392" spans="2:13">
      <c r="B392" s="22"/>
      <c r="C392" s="22"/>
      <c r="D392" s="22"/>
      <c r="E392" s="22"/>
      <c r="F392" s="22"/>
      <c r="G392" s="22"/>
      <c r="H392" s="22"/>
      <c r="I392" s="22"/>
      <c r="J392" s="22"/>
      <c r="K392" s="22"/>
      <c r="L392" s="22"/>
      <c r="M392" s="22"/>
    </row>
    <row r="393" spans="2:13">
      <c r="B393" s="22"/>
      <c r="C393" s="22"/>
      <c r="D393" s="22"/>
      <c r="E393" s="22"/>
      <c r="F393" s="22"/>
      <c r="G393" s="22"/>
      <c r="H393" s="22"/>
      <c r="I393" s="22"/>
      <c r="J393" s="22"/>
      <c r="K393" s="22"/>
      <c r="L393" s="22"/>
      <c r="M393" s="22"/>
    </row>
    <row r="394" spans="2:13">
      <c r="B394" s="22"/>
      <c r="C394" s="22"/>
      <c r="D394" s="22"/>
      <c r="E394" s="22"/>
      <c r="F394" s="22"/>
      <c r="G394" s="22"/>
      <c r="H394" s="22"/>
      <c r="I394" s="22"/>
      <c r="J394" s="22"/>
      <c r="K394" s="22"/>
      <c r="L394" s="22"/>
      <c r="M394" s="22"/>
    </row>
    <row r="395" spans="2:13">
      <c r="B395" s="22"/>
      <c r="C395" s="22"/>
      <c r="D395" s="22"/>
      <c r="E395" s="22"/>
      <c r="F395" s="22"/>
      <c r="G395" s="22"/>
      <c r="H395" s="22"/>
      <c r="I395" s="22"/>
      <c r="J395" s="22"/>
      <c r="K395" s="22"/>
      <c r="L395" s="22"/>
      <c r="M395" s="22"/>
    </row>
    <row r="396" spans="2:13">
      <c r="B396" s="22"/>
      <c r="C396" s="22"/>
      <c r="D396" s="22"/>
      <c r="E396" s="22"/>
      <c r="F396" s="22"/>
      <c r="G396" s="22"/>
      <c r="H396" s="22"/>
      <c r="I396" s="22"/>
      <c r="J396" s="22"/>
      <c r="K396" s="22"/>
      <c r="L396" s="22"/>
      <c r="M396" s="22"/>
    </row>
    <row r="397" spans="2:13">
      <c r="B397" s="22"/>
      <c r="C397" s="22"/>
      <c r="D397" s="22"/>
      <c r="E397" s="22"/>
      <c r="F397" s="22"/>
      <c r="G397" s="22"/>
      <c r="H397" s="22"/>
      <c r="I397" s="22"/>
      <c r="J397" s="22"/>
      <c r="K397" s="22"/>
      <c r="L397" s="22"/>
      <c r="M397" s="22"/>
    </row>
    <row r="398" spans="2:13">
      <c r="B398" s="22"/>
      <c r="C398" s="22"/>
      <c r="D398" s="22"/>
      <c r="E398" s="22"/>
      <c r="F398" s="22"/>
      <c r="G398" s="22"/>
      <c r="H398" s="22"/>
      <c r="I398" s="22"/>
      <c r="J398" s="22"/>
      <c r="K398" s="22"/>
      <c r="L398" s="22"/>
      <c r="M398" s="22"/>
    </row>
    <row r="399" spans="2:13">
      <c r="B399" s="22"/>
      <c r="C399" s="22"/>
      <c r="D399" s="22"/>
      <c r="E399" s="22"/>
      <c r="F399" s="22"/>
      <c r="G399" s="22"/>
      <c r="H399" s="22"/>
      <c r="I399" s="22"/>
      <c r="J399" s="22"/>
      <c r="K399" s="22"/>
      <c r="L399" s="22"/>
      <c r="M399" s="22"/>
    </row>
    <row r="400" spans="2:13">
      <c r="B400" s="22"/>
      <c r="C400" s="22"/>
      <c r="D400" s="22"/>
      <c r="E400" s="22"/>
      <c r="F400" s="22"/>
      <c r="G400" s="22"/>
      <c r="H400" s="22"/>
      <c r="I400" s="22"/>
      <c r="J400" s="22"/>
      <c r="K400" s="22"/>
      <c r="L400" s="22"/>
      <c r="M400" s="22"/>
    </row>
    <row r="401" spans="2:13">
      <c r="B401" s="22"/>
      <c r="C401" s="22"/>
      <c r="D401" s="22"/>
      <c r="E401" s="22"/>
      <c r="F401" s="22"/>
      <c r="G401" s="22"/>
      <c r="H401" s="22"/>
      <c r="I401" s="22"/>
      <c r="J401" s="22"/>
      <c r="K401" s="22"/>
      <c r="L401" s="22"/>
      <c r="M401" s="22"/>
    </row>
    <row r="402" spans="2:13">
      <c r="B402" s="22"/>
      <c r="C402" s="22"/>
      <c r="D402" s="22"/>
      <c r="E402" s="22"/>
      <c r="F402" s="22"/>
      <c r="G402" s="22"/>
      <c r="H402" s="22"/>
      <c r="I402" s="22"/>
      <c r="J402" s="22"/>
      <c r="K402" s="22"/>
      <c r="L402" s="22"/>
      <c r="M402" s="22"/>
    </row>
    <row r="403" spans="2:13">
      <c r="B403" s="22"/>
      <c r="C403" s="22"/>
      <c r="D403" s="22"/>
      <c r="E403" s="22"/>
      <c r="F403" s="22"/>
      <c r="G403" s="22"/>
      <c r="H403" s="22"/>
      <c r="I403" s="22"/>
      <c r="J403" s="22"/>
      <c r="K403" s="22"/>
      <c r="L403" s="22"/>
      <c r="M403" s="22"/>
    </row>
    <row r="404" spans="2:13">
      <c r="B404" s="22"/>
      <c r="C404" s="22"/>
      <c r="D404" s="22"/>
      <c r="E404" s="22"/>
      <c r="F404" s="22"/>
      <c r="G404" s="22"/>
      <c r="H404" s="22"/>
      <c r="I404" s="22"/>
      <c r="J404" s="22"/>
      <c r="K404" s="22"/>
      <c r="L404" s="22"/>
      <c r="M404" s="22"/>
    </row>
    <row r="405" spans="2:13">
      <c r="B405" s="22"/>
      <c r="C405" s="22"/>
      <c r="D405" s="22"/>
      <c r="E405" s="22"/>
      <c r="F405" s="22"/>
      <c r="G405" s="22"/>
      <c r="H405" s="22"/>
      <c r="I405" s="22"/>
      <c r="J405" s="22"/>
      <c r="K405" s="22"/>
      <c r="L405" s="22"/>
      <c r="M405" s="22"/>
    </row>
    <row r="406" spans="2:13">
      <c r="B406" s="22"/>
      <c r="C406" s="22"/>
      <c r="D406" s="22"/>
      <c r="E406" s="22"/>
      <c r="F406" s="22"/>
      <c r="G406" s="22"/>
      <c r="H406" s="22"/>
      <c r="I406" s="22"/>
      <c r="J406" s="22"/>
      <c r="K406" s="22"/>
      <c r="L406" s="22"/>
      <c r="M406" s="22"/>
    </row>
    <row r="407" spans="2:13">
      <c r="B407" s="22"/>
      <c r="C407" s="22"/>
      <c r="D407" s="22"/>
      <c r="E407" s="22"/>
      <c r="F407" s="22"/>
      <c r="G407" s="22"/>
      <c r="H407" s="22"/>
      <c r="I407" s="22"/>
      <c r="J407" s="22"/>
      <c r="K407" s="22"/>
      <c r="L407" s="22"/>
      <c r="M407" s="22"/>
    </row>
    <row r="408" spans="2:13">
      <c r="B408" s="22"/>
      <c r="C408" s="22"/>
      <c r="D408" s="22"/>
      <c r="E408" s="22"/>
      <c r="F408" s="22"/>
      <c r="G408" s="22"/>
      <c r="H408" s="22"/>
      <c r="I408" s="22"/>
      <c r="J408" s="22"/>
      <c r="K408" s="22"/>
      <c r="L408" s="22"/>
      <c r="M408" s="22"/>
    </row>
    <row r="409" spans="2:13">
      <c r="B409" s="22"/>
      <c r="C409" s="22"/>
      <c r="D409" s="22"/>
      <c r="E409" s="22"/>
      <c r="F409" s="22"/>
      <c r="G409" s="22"/>
      <c r="H409" s="22"/>
      <c r="I409" s="22"/>
      <c r="J409" s="22"/>
      <c r="K409" s="22"/>
      <c r="L409" s="22"/>
      <c r="M409" s="22"/>
    </row>
    <row r="410" spans="2:13">
      <c r="B410" s="22"/>
      <c r="C410" s="22"/>
      <c r="D410" s="22"/>
      <c r="E410" s="22"/>
      <c r="F410" s="22"/>
      <c r="G410" s="22"/>
      <c r="H410" s="22"/>
      <c r="I410" s="22"/>
      <c r="J410" s="22"/>
      <c r="K410" s="22"/>
      <c r="L410" s="22"/>
      <c r="M410" s="22"/>
    </row>
    <row r="411" spans="2:13">
      <c r="B411" s="22"/>
      <c r="C411" s="22"/>
      <c r="D411" s="22"/>
      <c r="E411" s="22"/>
      <c r="F411" s="22"/>
      <c r="G411" s="22"/>
      <c r="H411" s="22"/>
      <c r="I411" s="22"/>
      <c r="J411" s="22"/>
      <c r="K411" s="22"/>
      <c r="L411" s="22"/>
      <c r="M411" s="22"/>
    </row>
    <row r="412" spans="2:13">
      <c r="B412" s="22"/>
      <c r="C412" s="22"/>
      <c r="D412" s="22"/>
      <c r="E412" s="22"/>
      <c r="F412" s="22"/>
      <c r="G412" s="22"/>
      <c r="H412" s="22"/>
      <c r="I412" s="22"/>
      <c r="J412" s="22"/>
      <c r="K412" s="22"/>
      <c r="L412" s="22"/>
      <c r="M412" s="22"/>
    </row>
    <row r="413" spans="2:13">
      <c r="B413" s="22"/>
      <c r="C413" s="22"/>
      <c r="D413" s="22"/>
      <c r="E413" s="22"/>
      <c r="F413" s="22"/>
      <c r="G413" s="22"/>
      <c r="H413" s="22"/>
      <c r="I413" s="22"/>
      <c r="J413" s="22"/>
      <c r="K413" s="22"/>
      <c r="L413" s="22"/>
      <c r="M413" s="22"/>
    </row>
    <row r="414" spans="2:13">
      <c r="B414" s="22"/>
      <c r="C414" s="22"/>
      <c r="D414" s="22"/>
      <c r="E414" s="22"/>
      <c r="F414" s="22"/>
      <c r="G414" s="22"/>
      <c r="H414" s="22"/>
      <c r="I414" s="22"/>
      <c r="J414" s="22"/>
      <c r="K414" s="22"/>
      <c r="L414" s="22"/>
      <c r="M414" s="22"/>
    </row>
    <row r="415" spans="2:13">
      <c r="B415" s="22"/>
      <c r="C415" s="22"/>
      <c r="D415" s="22"/>
      <c r="E415" s="22"/>
      <c r="F415" s="22"/>
      <c r="G415" s="22"/>
      <c r="H415" s="22"/>
      <c r="I415" s="22"/>
      <c r="J415" s="22"/>
      <c r="K415" s="22"/>
      <c r="L415" s="22"/>
      <c r="M415" s="22"/>
    </row>
    <row r="416" spans="2:13">
      <c r="B416" s="22"/>
      <c r="C416" s="22"/>
      <c r="D416" s="22"/>
      <c r="E416" s="22"/>
      <c r="F416" s="22"/>
      <c r="G416" s="22"/>
      <c r="H416" s="22"/>
      <c r="I416" s="22"/>
      <c r="J416" s="22"/>
      <c r="K416" s="22"/>
      <c r="L416" s="22"/>
      <c r="M416" s="22"/>
    </row>
    <row r="417" spans="2:13">
      <c r="B417" s="22"/>
      <c r="C417" s="22"/>
      <c r="D417" s="22"/>
      <c r="E417" s="22"/>
      <c r="F417" s="22"/>
      <c r="G417" s="22"/>
      <c r="H417" s="22"/>
      <c r="I417" s="22"/>
      <c r="J417" s="22"/>
      <c r="K417" s="22"/>
      <c r="L417" s="22"/>
      <c r="M417" s="22"/>
    </row>
    <row r="418" spans="2:13">
      <c r="B418" s="22"/>
      <c r="C418" s="22"/>
      <c r="D418" s="22"/>
      <c r="E418" s="22"/>
      <c r="F418" s="22"/>
      <c r="G418" s="22"/>
      <c r="H418" s="22"/>
      <c r="I418" s="22"/>
      <c r="J418" s="22"/>
      <c r="K418" s="22"/>
      <c r="L418" s="22"/>
      <c r="M418" s="22"/>
    </row>
    <row r="419" spans="2:13">
      <c r="B419" s="22"/>
      <c r="C419" s="22"/>
      <c r="D419" s="22"/>
      <c r="E419" s="22"/>
      <c r="F419" s="22"/>
      <c r="G419" s="22"/>
      <c r="H419" s="22"/>
      <c r="I419" s="22"/>
      <c r="J419" s="22"/>
      <c r="K419" s="22"/>
      <c r="L419" s="22"/>
      <c r="M419" s="22"/>
    </row>
    <row r="420" spans="2:13">
      <c r="B420" s="22"/>
      <c r="C420" s="22"/>
      <c r="D420" s="22"/>
      <c r="E420" s="22"/>
      <c r="F420" s="22"/>
      <c r="G420" s="22"/>
      <c r="H420" s="22"/>
      <c r="I420" s="22"/>
      <c r="J420" s="22"/>
      <c r="K420" s="22"/>
      <c r="L420" s="22"/>
      <c r="M420" s="22"/>
    </row>
    <row r="421" spans="2:13">
      <c r="B421" s="22"/>
      <c r="C421" s="22"/>
      <c r="D421" s="22"/>
      <c r="E421" s="22"/>
      <c r="F421" s="22"/>
      <c r="G421" s="22"/>
      <c r="H421" s="22"/>
      <c r="I421" s="22"/>
      <c r="J421" s="22"/>
      <c r="K421" s="22"/>
      <c r="L421" s="22"/>
      <c r="M421" s="22"/>
    </row>
    <row r="422" spans="2:13">
      <c r="B422" s="22"/>
      <c r="C422" s="22"/>
      <c r="D422" s="22"/>
      <c r="E422" s="22"/>
      <c r="F422" s="22"/>
      <c r="G422" s="22"/>
      <c r="H422" s="22"/>
      <c r="I422" s="22"/>
      <c r="J422" s="22"/>
      <c r="K422" s="22"/>
      <c r="L422" s="22"/>
      <c r="M422" s="22"/>
    </row>
    <row r="423" spans="2:13">
      <c r="B423" s="22"/>
      <c r="C423" s="22"/>
      <c r="D423" s="22"/>
      <c r="E423" s="22"/>
      <c r="F423" s="22"/>
      <c r="G423" s="22"/>
      <c r="H423" s="22"/>
      <c r="I423" s="22"/>
      <c r="J423" s="22"/>
      <c r="K423" s="22"/>
      <c r="L423" s="22"/>
      <c r="M423" s="22"/>
    </row>
    <row r="424" spans="2:13">
      <c r="B424" s="22"/>
      <c r="C424" s="22"/>
      <c r="D424" s="22"/>
      <c r="E424" s="22"/>
      <c r="F424" s="22"/>
      <c r="G424" s="22"/>
      <c r="H424" s="22"/>
      <c r="I424" s="22"/>
      <c r="J424" s="22"/>
      <c r="K424" s="22"/>
      <c r="L424" s="22"/>
      <c r="M424" s="22"/>
    </row>
    <row r="425" spans="2:13">
      <c r="B425" s="22"/>
      <c r="C425" s="22"/>
      <c r="D425" s="22"/>
      <c r="E425" s="22"/>
      <c r="F425" s="22"/>
      <c r="G425" s="22"/>
      <c r="H425" s="22"/>
      <c r="I425" s="22"/>
      <c r="J425" s="22"/>
      <c r="K425" s="22"/>
      <c r="L425" s="22"/>
      <c r="M425" s="22"/>
    </row>
    <row r="426" spans="2:13">
      <c r="B426" s="22"/>
      <c r="C426" s="22"/>
      <c r="D426" s="22"/>
      <c r="E426" s="22"/>
      <c r="F426" s="22"/>
      <c r="G426" s="22"/>
      <c r="H426" s="22"/>
      <c r="I426" s="22"/>
      <c r="J426" s="22"/>
      <c r="K426" s="22"/>
      <c r="L426" s="22"/>
      <c r="M426" s="22"/>
    </row>
    <row r="427" spans="2:13">
      <c r="B427" s="22"/>
      <c r="C427" s="22"/>
      <c r="D427" s="22"/>
      <c r="E427" s="22"/>
      <c r="F427" s="22"/>
      <c r="G427" s="22"/>
      <c r="H427" s="22"/>
      <c r="I427" s="22"/>
      <c r="J427" s="22"/>
      <c r="K427" s="22"/>
      <c r="L427" s="22"/>
      <c r="M427" s="22"/>
    </row>
    <row r="428" spans="2:13">
      <c r="B428" s="22"/>
      <c r="C428" s="22"/>
      <c r="D428" s="22"/>
      <c r="E428" s="22"/>
      <c r="F428" s="22"/>
      <c r="G428" s="22"/>
      <c r="H428" s="22"/>
      <c r="I428" s="22"/>
      <c r="J428" s="22"/>
      <c r="K428" s="22"/>
      <c r="L428" s="22"/>
      <c r="M428" s="22"/>
    </row>
    <row r="429" spans="2:13">
      <c r="B429" s="22"/>
      <c r="C429" s="22"/>
      <c r="D429" s="22"/>
      <c r="E429" s="22"/>
      <c r="F429" s="22"/>
      <c r="G429" s="22"/>
      <c r="H429" s="22"/>
      <c r="I429" s="22"/>
      <c r="J429" s="22"/>
      <c r="K429" s="22"/>
      <c r="L429" s="22"/>
      <c r="M429" s="22"/>
    </row>
    <row r="430" spans="2:13">
      <c r="B430" s="22"/>
      <c r="C430" s="22"/>
      <c r="D430" s="22"/>
      <c r="E430" s="22"/>
      <c r="F430" s="22"/>
      <c r="G430" s="22"/>
      <c r="H430" s="22"/>
      <c r="I430" s="22"/>
      <c r="J430" s="22"/>
      <c r="K430" s="22"/>
      <c r="L430" s="22"/>
      <c r="M430" s="22"/>
    </row>
    <row r="431" spans="2:13">
      <c r="B431" s="22"/>
      <c r="C431" s="22"/>
      <c r="D431" s="22"/>
      <c r="E431" s="22"/>
      <c r="F431" s="22"/>
      <c r="G431" s="22"/>
      <c r="H431" s="22"/>
      <c r="I431" s="22"/>
      <c r="J431" s="22"/>
      <c r="K431" s="22"/>
      <c r="L431" s="22"/>
      <c r="M431" s="22"/>
    </row>
    <row r="432" spans="2:13">
      <c r="B432" s="22"/>
      <c r="C432" s="22"/>
      <c r="D432" s="22"/>
      <c r="E432" s="22"/>
      <c r="F432" s="22"/>
      <c r="G432" s="22"/>
      <c r="H432" s="22"/>
      <c r="I432" s="22"/>
      <c r="J432" s="22"/>
      <c r="K432" s="22"/>
      <c r="L432" s="22"/>
      <c r="M432" s="22"/>
    </row>
    <row r="433" spans="2:13">
      <c r="B433" s="22"/>
      <c r="C433" s="22"/>
      <c r="D433" s="22"/>
      <c r="E433" s="22"/>
      <c r="F433" s="22"/>
      <c r="G433" s="22"/>
      <c r="H433" s="22"/>
      <c r="I433" s="22"/>
      <c r="J433" s="22"/>
      <c r="K433" s="22"/>
      <c r="L433" s="22"/>
      <c r="M433" s="22"/>
    </row>
    <row r="434" spans="2:13">
      <c r="B434" s="22"/>
      <c r="C434" s="22"/>
      <c r="D434" s="22"/>
      <c r="E434" s="22"/>
      <c r="F434" s="22"/>
      <c r="G434" s="22"/>
      <c r="H434" s="22"/>
      <c r="I434" s="22"/>
      <c r="J434" s="22"/>
      <c r="K434" s="22"/>
      <c r="L434" s="22"/>
      <c r="M434" s="22"/>
    </row>
    <row r="435" spans="2:13">
      <c r="B435" s="22"/>
      <c r="C435" s="22"/>
      <c r="D435" s="22"/>
      <c r="E435" s="22"/>
      <c r="F435" s="22"/>
      <c r="G435" s="22"/>
      <c r="H435" s="22"/>
      <c r="I435" s="22"/>
      <c r="J435" s="22"/>
      <c r="K435" s="22"/>
      <c r="L435" s="22"/>
      <c r="M435" s="22"/>
    </row>
    <row r="436" spans="2:13">
      <c r="B436" s="22"/>
      <c r="C436" s="22"/>
      <c r="D436" s="22"/>
      <c r="E436" s="22"/>
      <c r="F436" s="22"/>
      <c r="G436" s="22"/>
      <c r="H436" s="22"/>
      <c r="I436" s="22"/>
      <c r="J436" s="22"/>
      <c r="K436" s="22"/>
      <c r="L436" s="22"/>
      <c r="M436" s="22"/>
    </row>
    <row r="437" spans="2:13">
      <c r="B437" s="22"/>
      <c r="C437" s="22"/>
      <c r="D437" s="22"/>
      <c r="E437" s="22"/>
      <c r="F437" s="22"/>
      <c r="G437" s="22"/>
      <c r="H437" s="22"/>
      <c r="I437" s="22"/>
      <c r="J437" s="22"/>
      <c r="K437" s="22"/>
      <c r="L437" s="22"/>
      <c r="M437" s="22"/>
    </row>
    <row r="438" spans="2:13">
      <c r="B438" s="22"/>
      <c r="C438" s="22"/>
      <c r="D438" s="22"/>
      <c r="E438" s="22"/>
      <c r="F438" s="22"/>
      <c r="G438" s="22"/>
      <c r="H438" s="22"/>
      <c r="I438" s="22"/>
      <c r="J438" s="22"/>
      <c r="K438" s="22"/>
      <c r="L438" s="22"/>
      <c r="M438" s="22"/>
    </row>
    <row r="439" spans="2:13">
      <c r="B439" s="22"/>
      <c r="C439" s="22"/>
      <c r="D439" s="22"/>
      <c r="E439" s="22"/>
      <c r="F439" s="22"/>
      <c r="G439" s="22"/>
      <c r="H439" s="22"/>
      <c r="I439" s="22"/>
      <c r="J439" s="22"/>
      <c r="K439" s="22"/>
      <c r="L439" s="22"/>
      <c r="M439" s="22"/>
    </row>
    <row r="440" spans="2:13">
      <c r="B440" s="22"/>
      <c r="C440" s="22"/>
      <c r="D440" s="22"/>
      <c r="E440" s="22"/>
      <c r="F440" s="22"/>
      <c r="G440" s="22"/>
      <c r="H440" s="22"/>
      <c r="I440" s="22"/>
      <c r="J440" s="22"/>
      <c r="K440" s="22"/>
      <c r="L440" s="22"/>
      <c r="M440" s="22"/>
    </row>
    <row r="441" spans="2:13">
      <c r="B441" s="22"/>
      <c r="C441" s="22"/>
      <c r="D441" s="22"/>
      <c r="E441" s="22"/>
      <c r="F441" s="22"/>
      <c r="G441" s="22"/>
      <c r="H441" s="22"/>
      <c r="I441" s="22"/>
      <c r="J441" s="22"/>
      <c r="K441" s="22"/>
      <c r="L441" s="22"/>
      <c r="M441" s="22"/>
    </row>
    <row r="442" spans="2:13">
      <c r="B442" s="22"/>
      <c r="C442" s="22"/>
      <c r="D442" s="22"/>
      <c r="E442" s="22"/>
      <c r="F442" s="22"/>
      <c r="G442" s="22"/>
      <c r="H442" s="22"/>
      <c r="I442" s="22"/>
      <c r="J442" s="22"/>
      <c r="K442" s="22"/>
      <c r="L442" s="22"/>
      <c r="M442" s="22"/>
    </row>
    <row r="443" spans="2:13">
      <c r="B443" s="22"/>
      <c r="C443" s="22"/>
      <c r="D443" s="22"/>
      <c r="E443" s="22"/>
      <c r="F443" s="22"/>
      <c r="G443" s="22"/>
      <c r="H443" s="22"/>
      <c r="I443" s="22"/>
      <c r="J443" s="22"/>
      <c r="K443" s="22"/>
      <c r="L443" s="22"/>
      <c r="M443" s="22"/>
    </row>
    <row r="444" spans="2:13">
      <c r="B444" s="22"/>
      <c r="C444" s="22"/>
      <c r="D444" s="22"/>
      <c r="E444" s="22"/>
      <c r="F444" s="22"/>
      <c r="G444" s="22"/>
      <c r="H444" s="22"/>
      <c r="I444" s="22"/>
      <c r="J444" s="22"/>
      <c r="K444" s="22"/>
      <c r="L444" s="22"/>
      <c r="M444" s="22"/>
    </row>
    <row r="445" spans="2:13">
      <c r="B445" s="22"/>
      <c r="C445" s="22"/>
      <c r="D445" s="22"/>
      <c r="E445" s="22"/>
      <c r="F445" s="22"/>
      <c r="G445" s="22"/>
      <c r="H445" s="22"/>
      <c r="I445" s="22"/>
      <c r="J445" s="22"/>
      <c r="K445" s="22"/>
      <c r="L445" s="22"/>
      <c r="M445" s="22"/>
    </row>
    <row r="446" spans="2:13">
      <c r="B446" s="22"/>
      <c r="C446" s="22"/>
      <c r="D446" s="22"/>
      <c r="E446" s="22"/>
      <c r="F446" s="22"/>
      <c r="G446" s="22"/>
      <c r="H446" s="22"/>
      <c r="I446" s="22"/>
      <c r="J446" s="22"/>
      <c r="K446" s="22"/>
      <c r="L446" s="22"/>
      <c r="M446" s="22"/>
    </row>
    <row r="447" spans="2:13">
      <c r="B447" s="22"/>
      <c r="C447" s="22"/>
      <c r="D447" s="22"/>
      <c r="E447" s="22"/>
      <c r="F447" s="22"/>
      <c r="G447" s="22"/>
      <c r="H447" s="22"/>
      <c r="I447" s="22"/>
      <c r="J447" s="22"/>
      <c r="K447" s="22"/>
      <c r="L447" s="22"/>
      <c r="M447" s="22"/>
    </row>
    <row r="448" spans="2:13">
      <c r="B448" s="22"/>
      <c r="C448" s="22"/>
      <c r="D448" s="22"/>
      <c r="E448" s="22"/>
      <c r="F448" s="22"/>
      <c r="G448" s="22"/>
      <c r="H448" s="22"/>
      <c r="I448" s="22"/>
      <c r="J448" s="22"/>
      <c r="K448" s="22"/>
      <c r="L448" s="22"/>
      <c r="M448" s="22"/>
    </row>
    <row r="449" spans="2:13">
      <c r="B449" s="22"/>
      <c r="C449" s="22"/>
      <c r="D449" s="22"/>
      <c r="E449" s="22"/>
      <c r="F449" s="22"/>
      <c r="G449" s="22"/>
      <c r="H449" s="22"/>
      <c r="I449" s="22"/>
      <c r="J449" s="22"/>
      <c r="K449" s="22"/>
      <c r="L449" s="22"/>
      <c r="M449" s="22"/>
    </row>
    <row r="450" spans="2:13">
      <c r="B450" s="22"/>
      <c r="C450" s="22"/>
      <c r="D450" s="22"/>
      <c r="E450" s="22"/>
      <c r="F450" s="22"/>
      <c r="G450" s="22"/>
      <c r="H450" s="22"/>
      <c r="I450" s="22"/>
      <c r="J450" s="22"/>
      <c r="K450" s="22"/>
      <c r="L450" s="22"/>
      <c r="M450" s="22"/>
    </row>
    <row r="451" spans="2:13">
      <c r="B451" s="22"/>
      <c r="C451" s="22"/>
      <c r="D451" s="22"/>
      <c r="E451" s="22"/>
      <c r="F451" s="22"/>
      <c r="G451" s="22"/>
      <c r="H451" s="22"/>
      <c r="I451" s="22"/>
      <c r="J451" s="22"/>
      <c r="K451" s="22"/>
      <c r="L451" s="22"/>
      <c r="M451" s="22"/>
    </row>
    <row r="452" spans="2:13">
      <c r="B452" s="22"/>
      <c r="C452" s="22"/>
      <c r="D452" s="22"/>
      <c r="E452" s="22"/>
      <c r="F452" s="22"/>
      <c r="G452" s="22"/>
      <c r="H452" s="22"/>
      <c r="I452" s="22"/>
      <c r="J452" s="22"/>
      <c r="K452" s="22"/>
      <c r="L452" s="22"/>
      <c r="M452" s="22"/>
    </row>
    <row r="453" spans="2:13">
      <c r="B453" s="22"/>
      <c r="C453" s="22"/>
      <c r="D453" s="22"/>
      <c r="E453" s="22"/>
      <c r="F453" s="22"/>
      <c r="G453" s="22"/>
      <c r="H453" s="22"/>
      <c r="I453" s="22"/>
      <c r="J453" s="22"/>
      <c r="K453" s="22"/>
      <c r="L453" s="22"/>
      <c r="M453" s="22"/>
    </row>
    <row r="454" spans="2:13">
      <c r="B454" s="22"/>
      <c r="C454" s="22"/>
      <c r="D454" s="22"/>
      <c r="E454" s="22"/>
      <c r="F454" s="22"/>
      <c r="G454" s="22"/>
      <c r="H454" s="22"/>
      <c r="I454" s="22"/>
      <c r="J454" s="22"/>
      <c r="K454" s="22"/>
      <c r="L454" s="22"/>
      <c r="M454" s="22"/>
    </row>
    <row r="455" spans="2:13">
      <c r="B455" s="22"/>
      <c r="C455" s="22"/>
      <c r="D455" s="22"/>
      <c r="E455" s="22"/>
      <c r="F455" s="22"/>
      <c r="G455" s="22"/>
      <c r="H455" s="22"/>
      <c r="I455" s="22"/>
      <c r="J455" s="22"/>
      <c r="K455" s="22"/>
      <c r="L455" s="22"/>
      <c r="M455" s="22"/>
    </row>
    <row r="456" spans="2:13">
      <c r="B456" s="22"/>
      <c r="C456" s="22"/>
      <c r="D456" s="22"/>
      <c r="E456" s="22"/>
      <c r="F456" s="22"/>
      <c r="G456" s="22"/>
      <c r="H456" s="22"/>
      <c r="I456" s="22"/>
      <c r="J456" s="22"/>
      <c r="K456" s="22"/>
      <c r="L456" s="22"/>
      <c r="M456" s="22"/>
    </row>
    <row r="457" spans="2:13">
      <c r="B457" s="22"/>
      <c r="C457" s="22"/>
      <c r="D457" s="22"/>
      <c r="E457" s="22"/>
      <c r="F457" s="22"/>
      <c r="G457" s="22"/>
      <c r="H457" s="22"/>
      <c r="I457" s="22"/>
      <c r="J457" s="22"/>
      <c r="K457" s="22"/>
      <c r="L457" s="22"/>
      <c r="M457" s="22"/>
    </row>
    <row r="458" spans="2:13">
      <c r="B458" s="22"/>
      <c r="C458" s="22"/>
      <c r="D458" s="22"/>
      <c r="E458" s="22"/>
      <c r="F458" s="22"/>
      <c r="G458" s="22"/>
      <c r="H458" s="22"/>
      <c r="I458" s="22"/>
      <c r="J458" s="22"/>
      <c r="K458" s="22"/>
      <c r="L458" s="22"/>
      <c r="M458" s="22"/>
    </row>
    <row r="459" spans="2:13">
      <c r="B459" s="22"/>
      <c r="C459" s="22"/>
      <c r="D459" s="22"/>
      <c r="E459" s="22"/>
      <c r="F459" s="22"/>
      <c r="G459" s="22"/>
      <c r="H459" s="22"/>
      <c r="I459" s="22"/>
      <c r="J459" s="22"/>
      <c r="K459" s="22"/>
      <c r="L459" s="22"/>
      <c r="M459" s="22"/>
    </row>
    <row r="460" spans="2:13">
      <c r="B460" s="22"/>
      <c r="C460" s="22"/>
      <c r="D460" s="22"/>
      <c r="E460" s="22"/>
      <c r="F460" s="22"/>
      <c r="G460" s="22"/>
      <c r="H460" s="22"/>
      <c r="I460" s="22"/>
      <c r="J460" s="22"/>
      <c r="K460" s="22"/>
      <c r="L460" s="22"/>
      <c r="M460" s="22"/>
    </row>
    <row r="461" spans="2:13">
      <c r="B461" s="22"/>
      <c r="C461" s="22"/>
      <c r="D461" s="22"/>
      <c r="E461" s="22"/>
      <c r="F461" s="22"/>
      <c r="G461" s="22"/>
      <c r="H461" s="22"/>
      <c r="I461" s="22"/>
      <c r="J461" s="22"/>
      <c r="K461" s="22"/>
      <c r="L461" s="22"/>
      <c r="M461" s="22"/>
    </row>
    <row r="462" spans="2:13">
      <c r="B462" s="22"/>
      <c r="C462" s="22"/>
      <c r="D462" s="22"/>
      <c r="E462" s="22"/>
      <c r="F462" s="22"/>
      <c r="G462" s="22"/>
      <c r="H462" s="22"/>
      <c r="I462" s="22"/>
      <c r="J462" s="22"/>
      <c r="K462" s="22"/>
      <c r="L462" s="22"/>
      <c r="M462" s="22"/>
    </row>
    <row r="463" spans="2:13">
      <c r="B463" s="22"/>
      <c r="C463" s="22"/>
      <c r="D463" s="22"/>
      <c r="E463" s="22"/>
      <c r="F463" s="22"/>
      <c r="G463" s="22"/>
      <c r="H463" s="22"/>
      <c r="I463" s="22"/>
      <c r="J463" s="22"/>
      <c r="K463" s="22"/>
      <c r="L463" s="22"/>
      <c r="M463" s="22"/>
    </row>
    <row r="464" spans="2:13">
      <c r="B464" s="22"/>
      <c r="C464" s="22"/>
      <c r="D464" s="22"/>
      <c r="E464" s="22"/>
      <c r="F464" s="22"/>
      <c r="G464" s="22"/>
      <c r="H464" s="22"/>
      <c r="I464" s="22"/>
      <c r="J464" s="22"/>
      <c r="K464" s="22"/>
      <c r="L464" s="22"/>
      <c r="M464" s="22"/>
    </row>
    <row r="465" spans="2:13">
      <c r="B465" s="22"/>
      <c r="C465" s="22"/>
      <c r="D465" s="22"/>
      <c r="E465" s="22"/>
      <c r="F465" s="22"/>
      <c r="G465" s="22"/>
      <c r="H465" s="22"/>
      <c r="I465" s="22"/>
      <c r="J465" s="22"/>
      <c r="K465" s="22"/>
      <c r="L465" s="22"/>
      <c r="M465" s="22"/>
    </row>
    <row r="466" spans="2:13">
      <c r="B466" s="22"/>
      <c r="C466" s="22"/>
      <c r="D466" s="22"/>
      <c r="E466" s="22"/>
      <c r="F466" s="22"/>
      <c r="G466" s="22"/>
      <c r="H466" s="22"/>
      <c r="I466" s="22"/>
      <c r="J466" s="22"/>
      <c r="K466" s="22"/>
      <c r="L466" s="22"/>
      <c r="M466" s="22"/>
    </row>
    <row r="467" spans="2:13">
      <c r="B467" s="22"/>
      <c r="C467" s="22"/>
      <c r="D467" s="22"/>
      <c r="E467" s="22"/>
      <c r="F467" s="22"/>
      <c r="G467" s="22"/>
      <c r="H467" s="22"/>
      <c r="I467" s="22"/>
      <c r="J467" s="22"/>
      <c r="K467" s="22"/>
      <c r="L467" s="22"/>
      <c r="M467" s="22"/>
    </row>
    <row r="468" spans="2:13">
      <c r="B468" s="22"/>
      <c r="C468" s="22"/>
      <c r="D468" s="22"/>
      <c r="E468" s="22"/>
      <c r="F468" s="22"/>
      <c r="G468" s="22"/>
      <c r="H468" s="22"/>
      <c r="I468" s="22"/>
      <c r="J468" s="22"/>
      <c r="K468" s="22"/>
      <c r="L468" s="22"/>
      <c r="M468" s="22"/>
    </row>
    <row r="469" spans="2:13">
      <c r="B469" s="22"/>
      <c r="C469" s="22"/>
      <c r="D469" s="22"/>
      <c r="E469" s="22"/>
      <c r="F469" s="22"/>
      <c r="G469" s="22"/>
      <c r="H469" s="22"/>
      <c r="I469" s="22"/>
      <c r="J469" s="22"/>
      <c r="K469" s="22"/>
      <c r="L469" s="22"/>
      <c r="M469" s="22"/>
    </row>
    <row r="470" spans="2:13">
      <c r="B470" s="22"/>
      <c r="C470" s="22"/>
      <c r="D470" s="22"/>
      <c r="E470" s="22"/>
      <c r="F470" s="22"/>
      <c r="G470" s="22"/>
      <c r="H470" s="22"/>
      <c r="I470" s="22"/>
      <c r="J470" s="22"/>
      <c r="K470" s="22"/>
      <c r="L470" s="22"/>
      <c r="M470" s="22"/>
    </row>
    <row r="471" spans="2:13">
      <c r="B471" s="22"/>
      <c r="C471" s="22"/>
      <c r="D471" s="22"/>
      <c r="E471" s="22"/>
      <c r="F471" s="22"/>
      <c r="G471" s="22"/>
      <c r="H471" s="22"/>
      <c r="I471" s="22"/>
      <c r="J471" s="22"/>
      <c r="K471" s="22"/>
      <c r="L471" s="22"/>
      <c r="M471" s="22"/>
    </row>
    <row r="472" spans="2:13">
      <c r="B472" s="22"/>
      <c r="C472" s="22"/>
      <c r="D472" s="22"/>
      <c r="E472" s="22"/>
      <c r="F472" s="22"/>
      <c r="G472" s="22"/>
      <c r="H472" s="22"/>
      <c r="I472" s="22"/>
      <c r="J472" s="22"/>
      <c r="K472" s="22"/>
      <c r="L472" s="22"/>
      <c r="M472" s="22"/>
    </row>
    <row r="473" spans="2:13">
      <c r="B473" s="22"/>
      <c r="C473" s="22"/>
      <c r="D473" s="22"/>
      <c r="E473" s="22"/>
      <c r="F473" s="22"/>
      <c r="G473" s="22"/>
      <c r="H473" s="22"/>
      <c r="I473" s="22"/>
      <c r="J473" s="22"/>
      <c r="K473" s="22"/>
      <c r="L473" s="22"/>
      <c r="M473" s="22"/>
    </row>
    <row r="474" spans="2:13">
      <c r="B474" s="22"/>
      <c r="C474" s="22"/>
      <c r="D474" s="22"/>
      <c r="E474" s="22"/>
      <c r="F474" s="22"/>
      <c r="G474" s="22"/>
      <c r="H474" s="22"/>
      <c r="I474" s="22"/>
      <c r="J474" s="22"/>
      <c r="K474" s="22"/>
      <c r="L474" s="22"/>
      <c r="M474" s="22"/>
    </row>
    <row r="475" spans="2:13">
      <c r="B475" s="22"/>
      <c r="C475" s="22"/>
      <c r="D475" s="22"/>
      <c r="E475" s="22"/>
      <c r="F475" s="22"/>
      <c r="G475" s="22"/>
      <c r="H475" s="22"/>
      <c r="I475" s="22"/>
      <c r="J475" s="22"/>
      <c r="K475" s="22"/>
      <c r="L475" s="22"/>
      <c r="M475" s="22"/>
    </row>
    <row r="476" spans="2:13">
      <c r="B476" s="22"/>
      <c r="C476" s="22"/>
      <c r="D476" s="22"/>
      <c r="E476" s="22"/>
      <c r="F476" s="22"/>
      <c r="G476" s="22"/>
      <c r="H476" s="22"/>
      <c r="I476" s="22"/>
      <c r="J476" s="22"/>
      <c r="K476" s="22"/>
      <c r="L476" s="22"/>
      <c r="M476" s="22"/>
    </row>
    <row r="477" spans="2:13">
      <c r="B477" s="22"/>
      <c r="C477" s="22"/>
      <c r="D477" s="22"/>
      <c r="E477" s="22"/>
      <c r="F477" s="22"/>
      <c r="G477" s="22"/>
      <c r="H477" s="22"/>
      <c r="I477" s="22"/>
      <c r="J477" s="22"/>
      <c r="K477" s="22"/>
      <c r="L477" s="22"/>
      <c r="M477" s="22"/>
    </row>
    <row r="478" spans="2:13">
      <c r="B478" s="22"/>
      <c r="C478" s="22"/>
      <c r="D478" s="22"/>
      <c r="E478" s="22"/>
      <c r="F478" s="22"/>
      <c r="G478" s="22"/>
      <c r="H478" s="22"/>
      <c r="I478" s="22"/>
      <c r="J478" s="22"/>
      <c r="K478" s="22"/>
      <c r="L478" s="22"/>
      <c r="M478" s="22"/>
    </row>
    <row r="479" spans="2:13">
      <c r="B479" s="22"/>
      <c r="C479" s="22"/>
      <c r="D479" s="22"/>
      <c r="E479" s="22"/>
      <c r="F479" s="22"/>
      <c r="G479" s="22"/>
      <c r="H479" s="22"/>
      <c r="I479" s="22"/>
      <c r="J479" s="22"/>
      <c r="K479" s="22"/>
      <c r="L479" s="22"/>
      <c r="M479" s="22"/>
    </row>
    <row r="480" spans="2:13">
      <c r="B480" s="22"/>
      <c r="C480" s="22"/>
      <c r="D480" s="22"/>
      <c r="E480" s="22"/>
      <c r="F480" s="22"/>
      <c r="G480" s="22"/>
      <c r="H480" s="22"/>
      <c r="I480" s="22"/>
      <c r="J480" s="22"/>
      <c r="K480" s="22"/>
      <c r="L480" s="22"/>
      <c r="M480" s="22"/>
    </row>
    <row r="481" spans="2:13">
      <c r="B481" s="22"/>
      <c r="C481" s="22"/>
      <c r="D481" s="22"/>
      <c r="E481" s="22"/>
      <c r="F481" s="22"/>
      <c r="G481" s="22"/>
      <c r="H481" s="22"/>
      <c r="I481" s="22"/>
      <c r="J481" s="22"/>
      <c r="K481" s="22"/>
      <c r="L481" s="22"/>
      <c r="M481" s="22"/>
    </row>
    <row r="482" spans="2:13">
      <c r="B482" s="22"/>
      <c r="C482" s="22"/>
      <c r="D482" s="22"/>
      <c r="E482" s="22"/>
      <c r="F482" s="22"/>
      <c r="G482" s="22"/>
      <c r="H482" s="22"/>
      <c r="I482" s="22"/>
      <c r="J482" s="22"/>
      <c r="K482" s="22"/>
      <c r="L482" s="22"/>
      <c r="M482" s="22"/>
    </row>
    <row r="483" spans="2:13">
      <c r="B483" s="22"/>
      <c r="C483" s="22"/>
      <c r="D483" s="22"/>
      <c r="E483" s="22"/>
      <c r="F483" s="22"/>
      <c r="G483" s="22"/>
      <c r="H483" s="22"/>
      <c r="I483" s="22"/>
      <c r="J483" s="22"/>
      <c r="K483" s="22"/>
      <c r="L483" s="22"/>
      <c r="M483" s="22"/>
    </row>
    <row r="484" spans="2:13">
      <c r="B484" s="22"/>
      <c r="C484" s="22"/>
      <c r="D484" s="22"/>
      <c r="E484" s="22"/>
      <c r="F484" s="22"/>
      <c r="G484" s="22"/>
      <c r="H484" s="22"/>
      <c r="I484" s="22"/>
      <c r="J484" s="22"/>
      <c r="K484" s="22"/>
      <c r="L484" s="22"/>
      <c r="M484" s="22"/>
    </row>
    <row r="485" spans="2:13">
      <c r="B485" s="22"/>
      <c r="C485" s="22"/>
      <c r="D485" s="22"/>
      <c r="E485" s="22"/>
      <c r="F485" s="22"/>
      <c r="G485" s="22"/>
      <c r="H485" s="22"/>
      <c r="I485" s="22"/>
      <c r="J485" s="22"/>
      <c r="K485" s="22"/>
      <c r="L485" s="22"/>
      <c r="M485" s="22"/>
    </row>
    <row r="486" spans="2:13">
      <c r="B486" s="22"/>
      <c r="C486" s="22"/>
      <c r="D486" s="22"/>
      <c r="E486" s="22"/>
      <c r="F486" s="22"/>
      <c r="G486" s="22"/>
      <c r="H486" s="22"/>
      <c r="I486" s="22"/>
      <c r="J486" s="22"/>
      <c r="K486" s="22"/>
      <c r="L486" s="22"/>
      <c r="M486" s="22"/>
    </row>
    <row r="487" spans="2:13">
      <c r="B487" s="22"/>
      <c r="C487" s="22"/>
      <c r="D487" s="22"/>
      <c r="E487" s="22"/>
      <c r="F487" s="22"/>
      <c r="G487" s="22"/>
      <c r="H487" s="22"/>
      <c r="I487" s="22"/>
      <c r="J487" s="22"/>
      <c r="K487" s="22"/>
      <c r="L487" s="22"/>
      <c r="M487" s="22"/>
    </row>
    <row r="488" spans="2:13">
      <c r="B488" s="22"/>
      <c r="C488" s="22"/>
      <c r="D488" s="22"/>
      <c r="E488" s="22"/>
      <c r="F488" s="22"/>
      <c r="G488" s="22"/>
      <c r="H488" s="22"/>
      <c r="I488" s="22"/>
      <c r="J488" s="22"/>
      <c r="K488" s="22"/>
      <c r="L488" s="22"/>
      <c r="M488" s="22"/>
    </row>
    <row r="489" spans="2:13">
      <c r="B489" s="22"/>
      <c r="C489" s="22"/>
      <c r="D489" s="22"/>
      <c r="E489" s="22"/>
      <c r="F489" s="22"/>
      <c r="G489" s="22"/>
      <c r="H489" s="22"/>
      <c r="I489" s="22"/>
      <c r="J489" s="22"/>
      <c r="K489" s="22"/>
      <c r="L489" s="22"/>
      <c r="M489" s="22"/>
    </row>
    <row r="490" spans="2:13">
      <c r="B490" s="22"/>
      <c r="C490" s="22"/>
      <c r="D490" s="22"/>
      <c r="E490" s="22"/>
      <c r="F490" s="22"/>
      <c r="G490" s="22"/>
      <c r="H490" s="22"/>
      <c r="I490" s="22"/>
      <c r="J490" s="22"/>
      <c r="K490" s="22"/>
      <c r="L490" s="22"/>
      <c r="M490" s="22"/>
    </row>
    <row r="491" spans="2:13">
      <c r="B491" s="22"/>
      <c r="C491" s="22"/>
      <c r="D491" s="22"/>
      <c r="E491" s="22"/>
      <c r="F491" s="22"/>
      <c r="G491" s="22"/>
      <c r="H491" s="22"/>
      <c r="I491" s="22"/>
      <c r="J491" s="22"/>
      <c r="K491" s="22"/>
      <c r="L491" s="22"/>
      <c r="M491" s="22"/>
    </row>
    <row r="492" spans="2:13">
      <c r="B492" s="22"/>
      <c r="C492" s="22"/>
      <c r="D492" s="22"/>
      <c r="E492" s="22"/>
      <c r="F492" s="22"/>
      <c r="G492" s="22"/>
      <c r="H492" s="22"/>
      <c r="I492" s="22"/>
      <c r="J492" s="22"/>
      <c r="K492" s="22"/>
      <c r="L492" s="22"/>
      <c r="M492" s="22"/>
    </row>
    <row r="493" spans="2:13">
      <c r="B493" s="22"/>
      <c r="C493" s="22"/>
      <c r="D493" s="22"/>
      <c r="E493" s="22"/>
      <c r="F493" s="22"/>
      <c r="G493" s="22"/>
      <c r="H493" s="22"/>
      <c r="I493" s="22"/>
      <c r="J493" s="22"/>
      <c r="K493" s="22"/>
      <c r="L493" s="22"/>
      <c r="M493" s="22"/>
    </row>
    <row r="494" spans="2:13">
      <c r="B494" s="22"/>
      <c r="C494" s="22"/>
      <c r="D494" s="22"/>
      <c r="E494" s="22"/>
      <c r="F494" s="22"/>
      <c r="G494" s="22"/>
      <c r="H494" s="22"/>
      <c r="I494" s="22"/>
      <c r="J494" s="22"/>
      <c r="K494" s="22"/>
      <c r="L494" s="22"/>
      <c r="M494" s="22"/>
    </row>
    <row r="495" spans="2:13">
      <c r="B495" s="22"/>
      <c r="C495" s="22"/>
      <c r="D495" s="22"/>
      <c r="E495" s="22"/>
      <c r="F495" s="22"/>
      <c r="G495" s="22"/>
      <c r="H495" s="22"/>
      <c r="I495" s="22"/>
      <c r="J495" s="22"/>
      <c r="K495" s="22"/>
      <c r="L495" s="22"/>
      <c r="M495" s="22"/>
    </row>
    <row r="496" spans="2:13">
      <c r="B496" s="22"/>
      <c r="C496" s="22"/>
      <c r="D496" s="22"/>
      <c r="E496" s="22"/>
      <c r="F496" s="22"/>
      <c r="G496" s="22"/>
      <c r="H496" s="22"/>
      <c r="I496" s="22"/>
      <c r="J496" s="22"/>
      <c r="K496" s="22"/>
      <c r="L496" s="22"/>
      <c r="M496" s="22"/>
    </row>
    <row r="497" spans="2:13">
      <c r="B497" s="22"/>
      <c r="C497" s="22"/>
      <c r="D497" s="22"/>
      <c r="E497" s="22"/>
      <c r="F497" s="22"/>
      <c r="G497" s="22"/>
      <c r="H497" s="22"/>
      <c r="I497" s="22"/>
      <c r="J497" s="22"/>
      <c r="K497" s="22"/>
      <c r="L497" s="22"/>
      <c r="M497" s="22"/>
    </row>
    <row r="498" spans="2:13">
      <c r="B498" s="22"/>
      <c r="C498" s="22"/>
      <c r="D498" s="22"/>
      <c r="E498" s="22"/>
      <c r="F498" s="22"/>
      <c r="G498" s="22"/>
      <c r="H498" s="22"/>
      <c r="I498" s="22"/>
      <c r="J498" s="22"/>
      <c r="K498" s="22"/>
      <c r="L498" s="22"/>
      <c r="M498" s="22"/>
    </row>
    <row r="499" spans="2:13">
      <c r="B499" s="22"/>
      <c r="C499" s="22"/>
      <c r="D499" s="22"/>
      <c r="E499" s="22"/>
      <c r="F499" s="22"/>
      <c r="G499" s="22"/>
      <c r="H499" s="22"/>
      <c r="I499" s="22"/>
      <c r="J499" s="22"/>
      <c r="K499" s="22"/>
      <c r="L499" s="22"/>
      <c r="M499" s="22"/>
    </row>
    <row r="500" spans="2:13">
      <c r="B500" s="22"/>
      <c r="C500" s="22"/>
      <c r="D500" s="22"/>
      <c r="E500" s="22"/>
      <c r="F500" s="22"/>
      <c r="G500" s="22"/>
      <c r="H500" s="22"/>
      <c r="I500" s="22"/>
      <c r="J500" s="22"/>
      <c r="K500" s="22"/>
      <c r="L500" s="22"/>
      <c r="M500" s="22"/>
    </row>
    <row r="501" spans="2:13">
      <c r="B501" s="22"/>
      <c r="C501" s="22"/>
      <c r="D501" s="22"/>
      <c r="E501" s="22"/>
      <c r="F501" s="22"/>
      <c r="G501" s="22"/>
      <c r="H501" s="22"/>
      <c r="I501" s="22"/>
      <c r="J501" s="22"/>
      <c r="K501" s="22"/>
      <c r="L501" s="22"/>
      <c r="M501" s="22"/>
    </row>
    <row r="502" spans="2:13">
      <c r="B502" s="22"/>
      <c r="C502" s="22"/>
      <c r="D502" s="22"/>
      <c r="E502" s="22"/>
      <c r="F502" s="22"/>
      <c r="G502" s="22"/>
      <c r="H502" s="22"/>
      <c r="I502" s="22"/>
      <c r="J502" s="22"/>
      <c r="K502" s="22"/>
      <c r="L502" s="22"/>
      <c r="M502" s="22"/>
    </row>
    <row r="503" spans="2:13">
      <c r="B503" s="22"/>
      <c r="C503" s="22"/>
      <c r="D503" s="22"/>
      <c r="E503" s="22"/>
      <c r="F503" s="22"/>
      <c r="G503" s="22"/>
      <c r="H503" s="22"/>
      <c r="I503" s="22"/>
      <c r="J503" s="22"/>
      <c r="K503" s="22"/>
      <c r="L503" s="22"/>
      <c r="M503" s="22"/>
    </row>
    <row r="504" spans="2:13">
      <c r="B504" s="22"/>
      <c r="C504" s="22"/>
      <c r="D504" s="22"/>
      <c r="E504" s="22"/>
      <c r="F504" s="22"/>
      <c r="G504" s="22"/>
      <c r="H504" s="22"/>
      <c r="I504" s="22"/>
      <c r="J504" s="22"/>
      <c r="K504" s="22"/>
      <c r="L504" s="22"/>
      <c r="M504" s="22"/>
    </row>
    <row r="505" spans="2:13">
      <c r="B505" s="22"/>
      <c r="C505" s="22"/>
      <c r="D505" s="22"/>
      <c r="E505" s="22"/>
      <c r="F505" s="22"/>
      <c r="G505" s="22"/>
      <c r="H505" s="22"/>
      <c r="I505" s="22"/>
      <c r="J505" s="22"/>
      <c r="K505" s="22"/>
      <c r="L505" s="22"/>
      <c r="M505" s="22"/>
    </row>
    <row r="506" spans="2:13">
      <c r="B506" s="22"/>
      <c r="C506" s="22"/>
      <c r="D506" s="22"/>
      <c r="E506" s="22"/>
      <c r="F506" s="22"/>
      <c r="G506" s="22"/>
      <c r="H506" s="22"/>
      <c r="I506" s="22"/>
      <c r="J506" s="22"/>
      <c r="K506" s="22"/>
      <c r="L506" s="22"/>
      <c r="M506" s="22"/>
    </row>
    <row r="507" spans="2:13">
      <c r="B507" s="22"/>
      <c r="C507" s="22"/>
      <c r="D507" s="22"/>
      <c r="E507" s="22"/>
      <c r="F507" s="22"/>
      <c r="G507" s="22"/>
      <c r="H507" s="22"/>
      <c r="I507" s="22"/>
      <c r="J507" s="22"/>
      <c r="K507" s="22"/>
      <c r="L507" s="22"/>
      <c r="M507" s="22"/>
    </row>
    <row r="508" spans="2:13">
      <c r="B508" s="22"/>
      <c r="C508" s="22"/>
      <c r="D508" s="22"/>
      <c r="E508" s="22"/>
      <c r="F508" s="22"/>
      <c r="G508" s="22"/>
      <c r="H508" s="22"/>
      <c r="I508" s="22"/>
      <c r="J508" s="22"/>
      <c r="K508" s="22"/>
      <c r="L508" s="22"/>
      <c r="M508" s="22"/>
    </row>
    <row r="509" spans="2:13">
      <c r="B509" s="22"/>
      <c r="C509" s="22"/>
      <c r="D509" s="22"/>
      <c r="E509" s="22"/>
      <c r="F509" s="22"/>
      <c r="G509" s="22"/>
      <c r="H509" s="22"/>
      <c r="I509" s="22"/>
      <c r="J509" s="22"/>
      <c r="K509" s="22"/>
      <c r="L509" s="22"/>
      <c r="M509" s="22"/>
    </row>
    <row r="510" spans="2:13">
      <c r="B510" s="22"/>
      <c r="C510" s="22"/>
      <c r="D510" s="22"/>
      <c r="E510" s="22"/>
      <c r="F510" s="22"/>
      <c r="G510" s="22"/>
      <c r="H510" s="22"/>
      <c r="I510" s="22"/>
      <c r="J510" s="22"/>
      <c r="K510" s="22"/>
      <c r="L510" s="22"/>
      <c r="M510" s="22"/>
    </row>
    <row r="511" spans="2:13">
      <c r="B511" s="22"/>
      <c r="C511" s="22"/>
      <c r="D511" s="22"/>
      <c r="E511" s="22"/>
      <c r="F511" s="22"/>
      <c r="G511" s="22"/>
      <c r="H511" s="22"/>
      <c r="I511" s="22"/>
      <c r="J511" s="22"/>
      <c r="K511" s="22"/>
      <c r="L511" s="22"/>
      <c r="M511" s="22"/>
    </row>
    <row r="512" spans="2:13">
      <c r="B512" s="22"/>
      <c r="C512" s="22"/>
      <c r="D512" s="22"/>
      <c r="E512" s="22"/>
      <c r="F512" s="22"/>
      <c r="G512" s="22"/>
      <c r="H512" s="22"/>
      <c r="I512" s="22"/>
      <c r="J512" s="22"/>
      <c r="K512" s="22"/>
      <c r="L512" s="22"/>
      <c r="M512" s="22"/>
    </row>
    <row r="513" spans="2:13">
      <c r="B513" s="22"/>
      <c r="C513" s="22"/>
      <c r="D513" s="22"/>
      <c r="E513" s="22"/>
      <c r="F513" s="22"/>
      <c r="G513" s="22"/>
      <c r="H513" s="22"/>
      <c r="I513" s="22"/>
      <c r="J513" s="22"/>
      <c r="K513" s="22"/>
      <c r="L513" s="22"/>
      <c r="M513" s="22"/>
    </row>
    <row r="514" spans="2:13">
      <c r="B514" s="22"/>
      <c r="C514" s="22"/>
      <c r="D514" s="22"/>
      <c r="E514" s="22"/>
      <c r="F514" s="22"/>
      <c r="G514" s="22"/>
      <c r="H514" s="22"/>
      <c r="I514" s="22"/>
      <c r="J514" s="22"/>
      <c r="K514" s="22"/>
      <c r="L514" s="22"/>
      <c r="M514" s="22"/>
    </row>
    <row r="515" spans="2:13">
      <c r="B515" s="22"/>
      <c r="C515" s="22"/>
      <c r="D515" s="22"/>
      <c r="E515" s="22"/>
      <c r="F515" s="22"/>
      <c r="G515" s="22"/>
      <c r="H515" s="22"/>
      <c r="I515" s="22"/>
      <c r="J515" s="22"/>
      <c r="K515" s="22"/>
      <c r="L515" s="22"/>
      <c r="M515" s="22"/>
    </row>
    <row r="516" spans="2:13">
      <c r="B516" s="22"/>
      <c r="C516" s="22"/>
      <c r="D516" s="22"/>
      <c r="E516" s="22"/>
      <c r="F516" s="22"/>
      <c r="G516" s="22"/>
      <c r="H516" s="22"/>
      <c r="I516" s="22"/>
      <c r="J516" s="22"/>
      <c r="K516" s="22"/>
      <c r="L516" s="22"/>
      <c r="M516" s="22"/>
    </row>
    <row r="517" spans="2:13">
      <c r="B517" s="22"/>
      <c r="C517" s="22"/>
      <c r="D517" s="22"/>
      <c r="E517" s="22"/>
      <c r="F517" s="22"/>
      <c r="G517" s="22"/>
      <c r="H517" s="22"/>
      <c r="I517" s="22"/>
      <c r="J517" s="22"/>
      <c r="K517" s="22"/>
      <c r="L517" s="22"/>
      <c r="M517" s="22"/>
    </row>
    <row r="518" spans="2:13">
      <c r="B518" s="22"/>
      <c r="C518" s="22"/>
      <c r="D518" s="22"/>
      <c r="E518" s="22"/>
      <c r="F518" s="22"/>
      <c r="G518" s="22"/>
      <c r="H518" s="22"/>
      <c r="I518" s="22"/>
      <c r="J518" s="22"/>
      <c r="K518" s="22"/>
      <c r="L518" s="22"/>
      <c r="M518" s="22"/>
    </row>
    <row r="519" spans="2:13">
      <c r="B519" s="22"/>
      <c r="C519" s="22"/>
      <c r="D519" s="22"/>
      <c r="E519" s="22"/>
      <c r="F519" s="22"/>
      <c r="G519" s="22"/>
      <c r="H519" s="22"/>
      <c r="I519" s="22"/>
      <c r="J519" s="22"/>
      <c r="K519" s="22"/>
      <c r="L519" s="22"/>
      <c r="M519" s="22"/>
    </row>
    <row r="520" spans="2:13">
      <c r="B520" s="22"/>
      <c r="C520" s="22"/>
      <c r="D520" s="22"/>
      <c r="E520" s="22"/>
      <c r="F520" s="22"/>
      <c r="G520" s="22"/>
      <c r="H520" s="22"/>
      <c r="I520" s="22"/>
      <c r="J520" s="22"/>
      <c r="K520" s="22"/>
      <c r="L520" s="22"/>
      <c r="M520" s="22"/>
    </row>
    <row r="521" spans="2:13">
      <c r="B521" s="22"/>
      <c r="C521" s="22"/>
      <c r="D521" s="22"/>
      <c r="E521" s="22"/>
      <c r="F521" s="22"/>
      <c r="G521" s="22"/>
      <c r="H521" s="22"/>
      <c r="I521" s="22"/>
      <c r="J521" s="22"/>
      <c r="K521" s="22"/>
      <c r="L521" s="22"/>
      <c r="M521" s="22"/>
    </row>
    <row r="522" spans="2:13">
      <c r="B522" s="22"/>
      <c r="C522" s="22"/>
      <c r="D522" s="22"/>
      <c r="E522" s="22"/>
      <c r="F522" s="22"/>
      <c r="G522" s="22"/>
      <c r="H522" s="22"/>
      <c r="I522" s="22"/>
      <c r="J522" s="22"/>
      <c r="K522" s="22"/>
      <c r="L522" s="22"/>
      <c r="M522" s="22"/>
    </row>
    <row r="523" spans="2:13">
      <c r="B523" s="22"/>
      <c r="C523" s="22"/>
      <c r="D523" s="22"/>
      <c r="E523" s="22"/>
      <c r="F523" s="22"/>
      <c r="G523" s="22"/>
      <c r="H523" s="22"/>
      <c r="I523" s="22"/>
      <c r="J523" s="22"/>
      <c r="K523" s="22"/>
      <c r="L523" s="22"/>
      <c r="M523" s="22"/>
    </row>
    <row r="524" spans="2:13">
      <c r="B524" s="22"/>
      <c r="C524" s="22"/>
      <c r="D524" s="22"/>
      <c r="E524" s="22"/>
      <c r="F524" s="22"/>
      <c r="G524" s="22"/>
      <c r="H524" s="22"/>
      <c r="I524" s="22"/>
      <c r="J524" s="22"/>
      <c r="K524" s="22"/>
      <c r="L524" s="22"/>
      <c r="M524" s="22"/>
    </row>
    <row r="525" spans="2:13">
      <c r="B525" s="22"/>
      <c r="C525" s="22"/>
      <c r="D525" s="22"/>
      <c r="E525" s="22"/>
      <c r="F525" s="22"/>
      <c r="G525" s="22"/>
      <c r="H525" s="22"/>
      <c r="I525" s="22"/>
      <c r="J525" s="22"/>
      <c r="K525" s="22"/>
      <c r="L525" s="22"/>
      <c r="M525" s="22"/>
    </row>
    <row r="526" spans="2:13">
      <c r="B526" s="22"/>
      <c r="C526" s="22"/>
      <c r="D526" s="22"/>
      <c r="E526" s="22"/>
      <c r="F526" s="22"/>
      <c r="G526" s="22"/>
      <c r="H526" s="22"/>
      <c r="I526" s="22"/>
      <c r="J526" s="22"/>
      <c r="K526" s="22"/>
      <c r="L526" s="22"/>
      <c r="M526" s="22"/>
    </row>
    <row r="527" spans="2:13">
      <c r="B527" s="22"/>
      <c r="C527" s="22"/>
      <c r="D527" s="22"/>
      <c r="E527" s="22"/>
      <c r="F527" s="22"/>
      <c r="G527" s="22"/>
      <c r="H527" s="22"/>
      <c r="I527" s="22"/>
      <c r="J527" s="22"/>
      <c r="K527" s="22"/>
      <c r="L527" s="22"/>
      <c r="M527" s="22"/>
    </row>
    <row r="528" spans="2:13">
      <c r="B528" s="22"/>
      <c r="C528" s="22"/>
      <c r="D528" s="22"/>
      <c r="E528" s="22"/>
      <c r="F528" s="22"/>
      <c r="G528" s="22"/>
      <c r="H528" s="22"/>
      <c r="I528" s="22"/>
      <c r="J528" s="22"/>
      <c r="K528" s="22"/>
      <c r="L528" s="22"/>
      <c r="M528" s="22"/>
    </row>
    <row r="529" spans="2:13">
      <c r="B529" s="22"/>
      <c r="C529" s="22"/>
      <c r="D529" s="22"/>
      <c r="E529" s="22"/>
      <c r="F529" s="22"/>
      <c r="G529" s="22"/>
      <c r="H529" s="22"/>
      <c r="I529" s="22"/>
      <c r="J529" s="22"/>
      <c r="K529" s="22"/>
      <c r="L529" s="22"/>
      <c r="M529" s="22"/>
    </row>
    <row r="530" spans="2:13">
      <c r="B530" s="22"/>
      <c r="C530" s="22"/>
      <c r="D530" s="22"/>
      <c r="E530" s="22"/>
      <c r="F530" s="22"/>
      <c r="G530" s="22"/>
      <c r="H530" s="22"/>
      <c r="I530" s="22"/>
      <c r="J530" s="22"/>
      <c r="K530" s="22"/>
      <c r="L530" s="22"/>
      <c r="M530" s="22"/>
    </row>
    <row r="531" spans="2:13">
      <c r="B531" s="22"/>
      <c r="C531" s="22"/>
      <c r="D531" s="22"/>
      <c r="E531" s="22"/>
      <c r="F531" s="22"/>
      <c r="G531" s="22"/>
      <c r="H531" s="22"/>
      <c r="I531" s="22"/>
      <c r="J531" s="22"/>
      <c r="K531" s="22"/>
      <c r="L531" s="22"/>
      <c r="M531" s="22"/>
    </row>
    <row r="532" spans="2:13">
      <c r="B532" s="22"/>
      <c r="C532" s="22"/>
      <c r="D532" s="22"/>
      <c r="E532" s="22"/>
      <c r="F532" s="22"/>
      <c r="G532" s="22"/>
      <c r="H532" s="22"/>
      <c r="I532" s="22"/>
      <c r="J532" s="22"/>
      <c r="K532" s="22"/>
      <c r="L532" s="22"/>
      <c r="M532" s="22"/>
    </row>
    <row r="533" spans="2:13">
      <c r="B533" s="22"/>
      <c r="C533" s="22"/>
      <c r="D533" s="22"/>
      <c r="E533" s="22"/>
      <c r="F533" s="22"/>
      <c r="G533" s="22"/>
      <c r="H533" s="22"/>
      <c r="I533" s="22"/>
      <c r="J533" s="22"/>
      <c r="K533" s="22"/>
      <c r="L533" s="22"/>
      <c r="M533" s="22"/>
    </row>
    <row r="534" spans="2:13">
      <c r="B534" s="22"/>
      <c r="C534" s="22"/>
      <c r="D534" s="22"/>
      <c r="E534" s="22"/>
      <c r="F534" s="22"/>
      <c r="G534" s="22"/>
      <c r="H534" s="22"/>
      <c r="I534" s="22"/>
      <c r="J534" s="22"/>
      <c r="K534" s="22"/>
      <c r="L534" s="22"/>
      <c r="M534" s="22"/>
    </row>
    <row r="535" spans="2:13">
      <c r="B535" s="22"/>
      <c r="C535" s="22"/>
      <c r="D535" s="22"/>
      <c r="E535" s="22"/>
      <c r="F535" s="22"/>
      <c r="G535" s="22"/>
      <c r="H535" s="22"/>
      <c r="I535" s="22"/>
      <c r="J535" s="22"/>
      <c r="K535" s="22"/>
      <c r="L535" s="22"/>
      <c r="M535" s="22"/>
    </row>
    <row r="536" spans="2:13">
      <c r="B536" s="22"/>
      <c r="C536" s="22"/>
      <c r="D536" s="22"/>
      <c r="E536" s="22"/>
      <c r="F536" s="22"/>
      <c r="G536" s="22"/>
      <c r="H536" s="22"/>
      <c r="I536" s="22"/>
      <c r="J536" s="22"/>
      <c r="K536" s="22"/>
      <c r="L536" s="22"/>
      <c r="M536" s="22"/>
    </row>
    <row r="537" spans="2:13">
      <c r="B537" s="22"/>
      <c r="C537" s="22"/>
      <c r="D537" s="22"/>
      <c r="E537" s="22"/>
      <c r="F537" s="22"/>
      <c r="G537" s="22"/>
      <c r="H537" s="22"/>
      <c r="I537" s="22"/>
      <c r="J537" s="22"/>
      <c r="K537" s="22"/>
      <c r="L537" s="22"/>
      <c r="M537" s="22"/>
    </row>
    <row r="538" spans="2:13">
      <c r="B538" s="22"/>
      <c r="C538" s="22"/>
      <c r="D538" s="22"/>
      <c r="E538" s="22"/>
      <c r="F538" s="22"/>
      <c r="G538" s="22"/>
      <c r="H538" s="22"/>
      <c r="I538" s="22"/>
      <c r="J538" s="22"/>
      <c r="K538" s="22"/>
      <c r="L538" s="22"/>
      <c r="M538" s="22"/>
    </row>
    <row r="539" spans="2:13">
      <c r="B539" s="22"/>
      <c r="C539" s="22"/>
      <c r="D539" s="22"/>
      <c r="E539" s="22"/>
      <c r="F539" s="22"/>
      <c r="G539" s="22"/>
      <c r="H539" s="22"/>
      <c r="I539" s="22"/>
      <c r="J539" s="22"/>
      <c r="K539" s="22"/>
      <c r="L539" s="22"/>
      <c r="M539" s="22"/>
    </row>
    <row r="540" spans="2:13">
      <c r="B540" s="22"/>
      <c r="C540" s="22"/>
      <c r="D540" s="22"/>
      <c r="E540" s="22"/>
      <c r="F540" s="22"/>
      <c r="G540" s="22"/>
      <c r="H540" s="22"/>
      <c r="I540" s="22"/>
      <c r="J540" s="22"/>
      <c r="K540" s="22"/>
      <c r="L540" s="22"/>
      <c r="M540" s="22"/>
    </row>
    <row r="541" spans="2:13">
      <c r="B541" s="22"/>
      <c r="C541" s="22"/>
      <c r="D541" s="22"/>
      <c r="E541" s="22"/>
      <c r="F541" s="22"/>
      <c r="G541" s="22"/>
      <c r="H541" s="22"/>
      <c r="I541" s="22"/>
      <c r="J541" s="22"/>
      <c r="K541" s="22"/>
      <c r="L541" s="22"/>
      <c r="M541" s="22"/>
    </row>
    <row r="542" spans="2:13">
      <c r="B542" s="22"/>
      <c r="C542" s="22"/>
      <c r="D542" s="22"/>
      <c r="E542" s="22"/>
      <c r="F542" s="22"/>
      <c r="G542" s="22"/>
      <c r="H542" s="22"/>
      <c r="I542" s="22"/>
      <c r="J542" s="22"/>
      <c r="K542" s="22"/>
      <c r="L542" s="22"/>
      <c r="M542" s="22"/>
    </row>
    <row r="543" spans="2:13">
      <c r="B543" s="22"/>
      <c r="C543" s="22"/>
      <c r="D543" s="22"/>
      <c r="E543" s="22"/>
      <c r="F543" s="22"/>
      <c r="G543" s="22"/>
      <c r="H543" s="22"/>
      <c r="I543" s="22"/>
      <c r="J543" s="22"/>
      <c r="K543" s="22"/>
      <c r="L543" s="22"/>
      <c r="M543" s="22"/>
    </row>
    <row r="544" spans="2:13">
      <c r="B544" s="22"/>
      <c r="C544" s="22"/>
      <c r="D544" s="22"/>
      <c r="E544" s="22"/>
      <c r="F544" s="22"/>
      <c r="G544" s="22"/>
      <c r="H544" s="22"/>
      <c r="I544" s="22"/>
      <c r="J544" s="22"/>
      <c r="K544" s="22"/>
      <c r="L544" s="22"/>
      <c r="M544" s="22"/>
    </row>
    <row r="545" spans="2:13">
      <c r="B545" s="22"/>
      <c r="C545" s="22"/>
      <c r="D545" s="22"/>
      <c r="E545" s="22"/>
      <c r="F545" s="22"/>
      <c r="G545" s="22"/>
      <c r="H545" s="22"/>
      <c r="I545" s="22"/>
      <c r="J545" s="22"/>
      <c r="K545" s="22"/>
      <c r="L545" s="22"/>
      <c r="M545" s="22"/>
    </row>
    <row r="546" spans="2:13">
      <c r="B546" s="22"/>
      <c r="C546" s="22"/>
      <c r="D546" s="22"/>
      <c r="E546" s="22"/>
      <c r="F546" s="22"/>
      <c r="G546" s="22"/>
      <c r="H546" s="22"/>
      <c r="I546" s="22"/>
      <c r="J546" s="22"/>
      <c r="K546" s="22"/>
      <c r="L546" s="22"/>
      <c r="M546" s="22"/>
    </row>
    <row r="547" spans="2:13">
      <c r="B547" s="22"/>
      <c r="C547" s="22"/>
      <c r="D547" s="22"/>
      <c r="E547" s="22"/>
      <c r="F547" s="22"/>
      <c r="G547" s="22"/>
      <c r="H547" s="22"/>
      <c r="I547" s="22"/>
      <c r="J547" s="22"/>
      <c r="K547" s="22"/>
      <c r="L547" s="22"/>
      <c r="M547" s="22"/>
    </row>
    <row r="548" spans="2:13">
      <c r="B548" s="22"/>
      <c r="C548" s="22"/>
      <c r="D548" s="22"/>
      <c r="E548" s="22"/>
      <c r="F548" s="22"/>
      <c r="G548" s="22"/>
      <c r="H548" s="22"/>
      <c r="I548" s="22"/>
      <c r="J548" s="22"/>
      <c r="K548" s="22"/>
      <c r="L548" s="22"/>
      <c r="M548" s="22"/>
    </row>
    <row r="549" spans="2:13">
      <c r="B549" s="22"/>
      <c r="C549" s="22"/>
      <c r="D549" s="22"/>
      <c r="E549" s="22"/>
      <c r="F549" s="22"/>
      <c r="G549" s="22"/>
      <c r="H549" s="22"/>
      <c r="I549" s="22"/>
      <c r="J549" s="22"/>
      <c r="K549" s="22"/>
      <c r="L549" s="22"/>
      <c r="M549" s="22"/>
    </row>
    <row r="550" spans="2:13">
      <c r="B550" s="22"/>
      <c r="C550" s="22"/>
      <c r="D550" s="22"/>
      <c r="E550" s="22"/>
      <c r="F550" s="22"/>
      <c r="G550" s="22"/>
      <c r="H550" s="22"/>
      <c r="I550" s="22"/>
      <c r="J550" s="22"/>
      <c r="K550" s="22"/>
      <c r="L550" s="22"/>
      <c r="M550" s="22"/>
    </row>
    <row r="551" spans="2:13">
      <c r="B551" s="22"/>
      <c r="C551" s="22"/>
      <c r="D551" s="22"/>
      <c r="E551" s="22"/>
      <c r="F551" s="22"/>
      <c r="G551" s="22"/>
      <c r="H551" s="22"/>
      <c r="I551" s="22"/>
      <c r="J551" s="22"/>
      <c r="K551" s="22"/>
      <c r="L551" s="22"/>
      <c r="M551" s="22"/>
    </row>
    <row r="552" spans="2:13">
      <c r="B552" s="22"/>
      <c r="C552" s="22"/>
      <c r="D552" s="22"/>
      <c r="E552" s="22"/>
      <c r="F552" s="22"/>
      <c r="G552" s="22"/>
      <c r="H552" s="22"/>
      <c r="I552" s="22"/>
      <c r="J552" s="22"/>
      <c r="K552" s="22"/>
      <c r="L552" s="22"/>
      <c r="M552" s="22"/>
    </row>
    <row r="553" spans="2:13">
      <c r="B553" s="22"/>
      <c r="C553" s="22"/>
      <c r="D553" s="22"/>
      <c r="E553" s="22"/>
      <c r="F553" s="22"/>
      <c r="G553" s="22"/>
      <c r="H553" s="22"/>
      <c r="I553" s="22"/>
      <c r="J553" s="22"/>
      <c r="K553" s="22"/>
      <c r="L553" s="22"/>
      <c r="M553" s="22"/>
    </row>
    <row r="554" spans="2:13">
      <c r="B554" s="22"/>
      <c r="C554" s="22"/>
      <c r="D554" s="22"/>
      <c r="E554" s="22"/>
      <c r="F554" s="22"/>
      <c r="G554" s="22"/>
      <c r="H554" s="22"/>
      <c r="I554" s="22"/>
      <c r="J554" s="22"/>
      <c r="K554" s="22"/>
      <c r="L554" s="22"/>
      <c r="M554" s="22"/>
    </row>
    <row r="555" spans="2:13">
      <c r="B555" s="22"/>
      <c r="C555" s="22"/>
      <c r="D555" s="22"/>
      <c r="E555" s="22"/>
      <c r="F555" s="22"/>
      <c r="G555" s="22"/>
      <c r="H555" s="22"/>
      <c r="I555" s="22"/>
      <c r="J555" s="22"/>
      <c r="K555" s="22"/>
      <c r="L555" s="22"/>
      <c r="M555" s="22"/>
    </row>
    <row r="556" spans="2:13">
      <c r="B556" s="22"/>
      <c r="C556" s="22"/>
      <c r="D556" s="22"/>
      <c r="E556" s="22"/>
      <c r="F556" s="22"/>
      <c r="G556" s="22"/>
      <c r="H556" s="22"/>
      <c r="I556" s="22"/>
      <c r="J556" s="22"/>
      <c r="K556" s="22"/>
      <c r="L556" s="22"/>
      <c r="M556" s="22"/>
    </row>
    <row r="557" spans="2:13">
      <c r="B557" s="22"/>
      <c r="C557" s="22"/>
      <c r="D557" s="22"/>
      <c r="E557" s="22"/>
      <c r="F557" s="22"/>
      <c r="G557" s="22"/>
      <c r="H557" s="22"/>
      <c r="I557" s="22"/>
      <c r="J557" s="22"/>
      <c r="K557" s="22"/>
      <c r="L557" s="22"/>
      <c r="M557" s="22"/>
    </row>
    <row r="558" spans="2:13">
      <c r="B558" s="22"/>
      <c r="C558" s="22"/>
      <c r="D558" s="22"/>
      <c r="E558" s="22"/>
      <c r="F558" s="22"/>
      <c r="G558" s="22"/>
      <c r="H558" s="22"/>
      <c r="I558" s="22"/>
      <c r="J558" s="22"/>
      <c r="K558" s="22"/>
      <c r="L558" s="22"/>
      <c r="M558" s="22"/>
    </row>
    <row r="559" spans="2:13">
      <c r="B559" s="22"/>
      <c r="C559" s="22"/>
      <c r="D559" s="22"/>
      <c r="E559" s="22"/>
      <c r="F559" s="22"/>
      <c r="G559" s="22"/>
      <c r="H559" s="22"/>
      <c r="I559" s="22"/>
      <c r="J559" s="22"/>
      <c r="K559" s="22"/>
      <c r="L559" s="22"/>
      <c r="M559" s="22"/>
    </row>
    <row r="560" spans="2:13">
      <c r="B560" s="22"/>
      <c r="C560" s="22"/>
      <c r="D560" s="22"/>
      <c r="E560" s="22"/>
      <c r="F560" s="22"/>
      <c r="G560" s="22"/>
      <c r="H560" s="22"/>
      <c r="I560" s="22"/>
      <c r="J560" s="22"/>
      <c r="K560" s="22"/>
      <c r="L560" s="22"/>
      <c r="M560" s="22"/>
    </row>
    <row r="561" spans="2:13">
      <c r="B561" s="22"/>
      <c r="C561" s="22"/>
      <c r="D561" s="22"/>
      <c r="E561" s="22"/>
      <c r="F561" s="22"/>
      <c r="G561" s="22"/>
      <c r="H561" s="22"/>
      <c r="I561" s="22"/>
      <c r="J561" s="22"/>
      <c r="K561" s="22"/>
      <c r="L561" s="22"/>
      <c r="M561" s="22"/>
    </row>
    <row r="562" spans="2:13">
      <c r="B562" s="22"/>
      <c r="C562" s="22"/>
      <c r="D562" s="22"/>
      <c r="E562" s="22"/>
      <c r="F562" s="22"/>
      <c r="G562" s="22"/>
      <c r="H562" s="22"/>
      <c r="I562" s="22"/>
      <c r="J562" s="22"/>
      <c r="K562" s="22"/>
      <c r="L562" s="22"/>
      <c r="M562" s="22"/>
    </row>
    <row r="563" spans="2:13">
      <c r="B563" s="22"/>
      <c r="C563" s="22"/>
      <c r="D563" s="22"/>
      <c r="E563" s="22"/>
      <c r="F563" s="22"/>
      <c r="G563" s="22"/>
      <c r="H563" s="22"/>
      <c r="I563" s="22"/>
      <c r="J563" s="22"/>
      <c r="K563" s="22"/>
      <c r="L563" s="22"/>
      <c r="M563" s="22"/>
    </row>
    <row r="564" spans="2:13">
      <c r="B564" s="22"/>
      <c r="C564" s="22"/>
      <c r="D564" s="22"/>
      <c r="E564" s="22"/>
      <c r="F564" s="22"/>
      <c r="G564" s="22"/>
      <c r="H564" s="22"/>
      <c r="I564" s="22"/>
      <c r="J564" s="22"/>
      <c r="K564" s="22"/>
      <c r="L564" s="22"/>
      <c r="M564" s="22"/>
    </row>
    <row r="565" spans="2:13">
      <c r="B565" s="22"/>
      <c r="C565" s="22"/>
      <c r="D565" s="22"/>
      <c r="E565" s="22"/>
      <c r="F565" s="22"/>
      <c r="G565" s="22"/>
      <c r="H565" s="22"/>
      <c r="I565" s="22"/>
      <c r="J565" s="22"/>
      <c r="K565" s="22"/>
      <c r="L565" s="22"/>
      <c r="M565" s="22"/>
    </row>
    <row r="566" spans="2:13">
      <c r="B566" s="22"/>
      <c r="C566" s="22"/>
      <c r="D566" s="22"/>
      <c r="E566" s="22"/>
      <c r="F566" s="22"/>
      <c r="G566" s="22"/>
      <c r="H566" s="22"/>
      <c r="I566" s="22"/>
      <c r="J566" s="22"/>
      <c r="K566" s="22"/>
      <c r="L566" s="22"/>
      <c r="M566" s="22"/>
    </row>
    <row r="567" spans="2:13">
      <c r="B567" s="22"/>
      <c r="C567" s="22"/>
      <c r="D567" s="22"/>
      <c r="E567" s="22"/>
      <c r="F567" s="22"/>
      <c r="G567" s="22"/>
      <c r="H567" s="22"/>
      <c r="I567" s="22"/>
      <c r="J567" s="22"/>
      <c r="K567" s="22"/>
      <c r="L567" s="22"/>
      <c r="M567" s="22"/>
    </row>
    <row r="568" spans="2:13">
      <c r="B568" s="22"/>
      <c r="C568" s="22"/>
      <c r="D568" s="22"/>
      <c r="E568" s="22"/>
      <c r="F568" s="22"/>
      <c r="G568" s="22"/>
      <c r="H568" s="22"/>
      <c r="I568" s="22"/>
      <c r="J568" s="22"/>
      <c r="K568" s="22"/>
      <c r="L568" s="22"/>
      <c r="M568" s="22"/>
    </row>
    <row r="569" spans="2:13">
      <c r="B569" s="22"/>
      <c r="C569" s="22"/>
      <c r="D569" s="22"/>
      <c r="E569" s="22"/>
      <c r="F569" s="22"/>
      <c r="G569" s="22"/>
      <c r="H569" s="22"/>
      <c r="I569" s="22"/>
      <c r="J569" s="22"/>
      <c r="K569" s="22"/>
      <c r="L569" s="22"/>
      <c r="M569" s="22"/>
    </row>
    <row r="570" spans="2:13">
      <c r="B570" s="22"/>
      <c r="C570" s="22"/>
      <c r="D570" s="22"/>
      <c r="E570" s="22"/>
      <c r="F570" s="22"/>
      <c r="G570" s="22"/>
      <c r="H570" s="22"/>
      <c r="I570" s="22"/>
      <c r="J570" s="22"/>
      <c r="K570" s="22"/>
      <c r="L570" s="22"/>
      <c r="M570" s="22"/>
    </row>
    <row r="571" spans="2:13">
      <c r="B571" s="22"/>
      <c r="C571" s="22"/>
      <c r="D571" s="22"/>
      <c r="E571" s="22"/>
      <c r="F571" s="22"/>
      <c r="G571" s="22"/>
      <c r="H571" s="22"/>
      <c r="I571" s="22"/>
      <c r="J571" s="22"/>
      <c r="K571" s="22"/>
      <c r="L571" s="22"/>
      <c r="M571" s="22"/>
    </row>
    <row r="572" spans="2:13">
      <c r="B572" s="22"/>
      <c r="C572" s="22"/>
      <c r="D572" s="22"/>
      <c r="E572" s="22"/>
      <c r="F572" s="22"/>
      <c r="G572" s="22"/>
      <c r="H572" s="22"/>
      <c r="I572" s="22"/>
      <c r="J572" s="22"/>
      <c r="K572" s="22"/>
      <c r="L572" s="22"/>
      <c r="M572" s="22"/>
    </row>
    <row r="573" spans="2:13">
      <c r="B573" s="22"/>
      <c r="C573" s="22"/>
      <c r="D573" s="22"/>
      <c r="E573" s="22"/>
      <c r="F573" s="22"/>
      <c r="G573" s="22"/>
      <c r="H573" s="22"/>
      <c r="I573" s="22"/>
      <c r="J573" s="22"/>
      <c r="K573" s="22"/>
      <c r="L573" s="22"/>
      <c r="M573" s="22"/>
    </row>
    <row r="574" spans="2:13">
      <c r="B574" s="22"/>
      <c r="C574" s="22"/>
      <c r="D574" s="22"/>
      <c r="E574" s="22"/>
      <c r="F574" s="22"/>
      <c r="G574" s="22"/>
      <c r="H574" s="22"/>
      <c r="I574" s="22"/>
      <c r="J574" s="22"/>
      <c r="K574" s="22"/>
      <c r="L574" s="22"/>
      <c r="M574" s="22"/>
    </row>
    <row r="575" spans="2:13">
      <c r="B575" s="22"/>
      <c r="C575" s="22"/>
      <c r="D575" s="22"/>
      <c r="E575" s="22"/>
      <c r="F575" s="22"/>
      <c r="G575" s="22"/>
      <c r="H575" s="22"/>
      <c r="I575" s="22"/>
      <c r="J575" s="22"/>
      <c r="K575" s="22"/>
      <c r="L575" s="22"/>
      <c r="M575" s="22"/>
    </row>
    <row r="576" spans="2:13">
      <c r="B576" s="22"/>
      <c r="C576" s="22"/>
      <c r="D576" s="22"/>
      <c r="E576" s="22"/>
      <c r="F576" s="22"/>
      <c r="G576" s="22"/>
      <c r="H576" s="22"/>
      <c r="I576" s="22"/>
      <c r="J576" s="22"/>
      <c r="K576" s="22"/>
      <c r="L576" s="22"/>
      <c r="M576" s="22"/>
    </row>
    <row r="577" spans="2:13">
      <c r="B577" s="22"/>
      <c r="C577" s="22"/>
      <c r="D577" s="22"/>
      <c r="E577" s="22"/>
      <c r="F577" s="22"/>
      <c r="G577" s="22"/>
      <c r="H577" s="22"/>
      <c r="I577" s="22"/>
      <c r="J577" s="22"/>
      <c r="K577" s="22"/>
      <c r="L577" s="22"/>
      <c r="M577" s="22"/>
    </row>
    <row r="578" spans="2:13">
      <c r="B578" s="22"/>
      <c r="C578" s="22"/>
      <c r="D578" s="22"/>
      <c r="E578" s="22"/>
      <c r="F578" s="22"/>
      <c r="G578" s="22"/>
      <c r="H578" s="22"/>
      <c r="I578" s="22"/>
      <c r="J578" s="22"/>
      <c r="K578" s="22"/>
      <c r="L578" s="22"/>
      <c r="M578" s="22"/>
    </row>
    <row r="579" spans="2:13">
      <c r="B579" s="22"/>
      <c r="C579" s="22"/>
      <c r="D579" s="22"/>
      <c r="E579" s="22"/>
      <c r="F579" s="22"/>
      <c r="G579" s="22"/>
      <c r="H579" s="22"/>
      <c r="I579" s="22"/>
      <c r="J579" s="22"/>
      <c r="K579" s="22"/>
      <c r="L579" s="22"/>
      <c r="M579" s="22"/>
    </row>
    <row r="580" spans="2:13">
      <c r="B580" s="22"/>
      <c r="C580" s="22"/>
      <c r="D580" s="22"/>
      <c r="E580" s="22"/>
      <c r="F580" s="22"/>
      <c r="G580" s="22"/>
      <c r="H580" s="22"/>
      <c r="I580" s="22"/>
      <c r="J580" s="22"/>
      <c r="K580" s="22"/>
      <c r="L580" s="22"/>
      <c r="M580" s="22"/>
    </row>
    <row r="581" spans="2:13">
      <c r="B581" s="22"/>
      <c r="C581" s="22"/>
      <c r="D581" s="22"/>
      <c r="E581" s="22"/>
      <c r="F581" s="22"/>
      <c r="G581" s="22"/>
      <c r="H581" s="22"/>
      <c r="I581" s="22"/>
      <c r="J581" s="22"/>
      <c r="K581" s="22"/>
      <c r="L581" s="22"/>
      <c r="M581" s="22"/>
    </row>
    <row r="582" spans="2:13">
      <c r="B582" s="22"/>
      <c r="C582" s="22"/>
      <c r="D582" s="22"/>
      <c r="E582" s="22"/>
      <c r="F582" s="22"/>
      <c r="G582" s="22"/>
      <c r="H582" s="22"/>
      <c r="I582" s="22"/>
      <c r="J582" s="22"/>
      <c r="K582" s="22"/>
      <c r="L582" s="22"/>
      <c r="M582" s="22"/>
    </row>
    <row r="583" spans="2:13">
      <c r="B583" s="22"/>
      <c r="C583" s="22"/>
      <c r="D583" s="22"/>
      <c r="E583" s="22"/>
      <c r="F583" s="22"/>
      <c r="G583" s="22"/>
      <c r="H583" s="22"/>
      <c r="I583" s="22"/>
      <c r="J583" s="22"/>
      <c r="K583" s="22"/>
      <c r="L583" s="22"/>
      <c r="M583" s="22"/>
    </row>
    <row r="584" spans="2:13">
      <c r="B584" s="22"/>
      <c r="C584" s="22"/>
      <c r="D584" s="22"/>
      <c r="E584" s="22"/>
      <c r="F584" s="22"/>
      <c r="G584" s="22"/>
      <c r="H584" s="22"/>
      <c r="I584" s="22"/>
      <c r="J584" s="22"/>
      <c r="K584" s="22"/>
      <c r="L584" s="22"/>
      <c r="M584" s="22"/>
    </row>
    <row r="585" spans="2:13">
      <c r="B585" s="22"/>
      <c r="C585" s="22"/>
      <c r="D585" s="22"/>
      <c r="E585" s="22"/>
      <c r="F585" s="22"/>
      <c r="G585" s="22"/>
      <c r="H585" s="22"/>
      <c r="I585" s="22"/>
      <c r="J585" s="22"/>
      <c r="K585" s="22"/>
      <c r="L585" s="22"/>
      <c r="M585" s="22"/>
    </row>
    <row r="586" spans="2:13">
      <c r="B586" s="22"/>
      <c r="C586" s="22"/>
      <c r="D586" s="22"/>
      <c r="E586" s="22"/>
      <c r="F586" s="22"/>
      <c r="G586" s="22"/>
      <c r="H586" s="22"/>
      <c r="I586" s="22"/>
      <c r="J586" s="22"/>
      <c r="K586" s="22"/>
      <c r="L586" s="22"/>
      <c r="M586" s="22"/>
    </row>
    <row r="587" spans="2:13">
      <c r="B587" s="22"/>
      <c r="C587" s="22"/>
      <c r="D587" s="22"/>
      <c r="E587" s="22"/>
      <c r="F587" s="22"/>
      <c r="G587" s="22"/>
      <c r="H587" s="22"/>
      <c r="I587" s="22"/>
      <c r="J587" s="22"/>
      <c r="K587" s="22"/>
      <c r="L587" s="22"/>
      <c r="M587" s="22"/>
    </row>
    <row r="588" spans="2:13">
      <c r="B588" s="22"/>
      <c r="C588" s="22"/>
      <c r="D588" s="22"/>
      <c r="E588" s="22"/>
      <c r="F588" s="22"/>
      <c r="G588" s="22"/>
      <c r="H588" s="22"/>
      <c r="I588" s="22"/>
      <c r="J588" s="22"/>
      <c r="K588" s="22"/>
      <c r="L588" s="22"/>
      <c r="M588" s="22"/>
    </row>
    <row r="589" spans="2:13">
      <c r="B589" s="22"/>
      <c r="C589" s="22"/>
      <c r="D589" s="22"/>
      <c r="E589" s="22"/>
      <c r="F589" s="22"/>
      <c r="G589" s="22"/>
      <c r="H589" s="22"/>
      <c r="I589" s="22"/>
      <c r="J589" s="22"/>
      <c r="K589" s="22"/>
      <c r="L589" s="22"/>
      <c r="M589" s="22"/>
    </row>
    <row r="590" spans="2:13">
      <c r="B590" s="22"/>
      <c r="C590" s="22"/>
      <c r="D590" s="22"/>
      <c r="E590" s="22"/>
      <c r="F590" s="22"/>
      <c r="G590" s="22"/>
      <c r="H590" s="22"/>
      <c r="I590" s="22"/>
      <c r="J590" s="22"/>
      <c r="K590" s="22"/>
      <c r="L590" s="22"/>
      <c r="M590" s="22"/>
    </row>
    <row r="591" spans="2:13">
      <c r="B591" s="22"/>
      <c r="C591" s="22"/>
      <c r="D591" s="22"/>
      <c r="E591" s="22"/>
      <c r="F591" s="22"/>
      <c r="G591" s="22"/>
      <c r="H591" s="22"/>
      <c r="I591" s="22"/>
      <c r="J591" s="22"/>
      <c r="K591" s="22"/>
      <c r="L591" s="22"/>
      <c r="M591" s="22"/>
    </row>
    <row r="592" spans="2:13">
      <c r="B592" s="22"/>
      <c r="C592" s="22"/>
      <c r="D592" s="22"/>
      <c r="E592" s="22"/>
      <c r="F592" s="22"/>
      <c r="G592" s="22"/>
      <c r="H592" s="22"/>
      <c r="I592" s="22"/>
      <c r="J592" s="22"/>
      <c r="K592" s="22"/>
      <c r="L592" s="22"/>
      <c r="M592" s="22"/>
    </row>
    <row r="593" spans="2:13">
      <c r="B593" s="22"/>
      <c r="C593" s="22"/>
      <c r="D593" s="22"/>
      <c r="E593" s="22"/>
      <c r="F593" s="22"/>
      <c r="G593" s="22"/>
      <c r="H593" s="22"/>
      <c r="I593" s="22"/>
      <c r="J593" s="22"/>
      <c r="K593" s="22"/>
      <c r="L593" s="22"/>
      <c r="M593" s="22"/>
    </row>
    <row r="594" spans="2:13">
      <c r="B594" s="22"/>
      <c r="C594" s="22"/>
      <c r="D594" s="22"/>
      <c r="E594" s="22"/>
      <c r="F594" s="22"/>
      <c r="G594" s="22"/>
      <c r="H594" s="22"/>
      <c r="I594" s="22"/>
      <c r="J594" s="22"/>
      <c r="K594" s="22"/>
      <c r="L594" s="22"/>
      <c r="M594" s="22"/>
    </row>
    <row r="595" spans="2:13">
      <c r="B595" s="22"/>
      <c r="C595" s="22"/>
      <c r="D595" s="22"/>
      <c r="E595" s="22"/>
      <c r="F595" s="22"/>
      <c r="G595" s="22"/>
      <c r="H595" s="22"/>
      <c r="I595" s="22"/>
      <c r="J595" s="22"/>
      <c r="K595" s="22"/>
      <c r="L595" s="22"/>
      <c r="M595" s="22"/>
    </row>
    <row r="596" spans="2:13">
      <c r="B596" s="22"/>
      <c r="C596" s="22"/>
      <c r="D596" s="22"/>
      <c r="E596" s="22"/>
      <c r="F596" s="22"/>
      <c r="G596" s="22"/>
      <c r="H596" s="22"/>
      <c r="I596" s="22"/>
      <c r="J596" s="22"/>
      <c r="K596" s="22"/>
      <c r="L596" s="22"/>
      <c r="M596" s="22"/>
    </row>
    <row r="597" spans="2:13">
      <c r="B597" s="22"/>
      <c r="C597" s="22"/>
      <c r="D597" s="22"/>
      <c r="E597" s="22"/>
      <c r="F597" s="22"/>
      <c r="G597" s="22"/>
      <c r="H597" s="22"/>
      <c r="I597" s="22"/>
      <c r="J597" s="22"/>
      <c r="K597" s="22"/>
      <c r="L597" s="22"/>
      <c r="M597" s="22"/>
    </row>
    <row r="598" spans="2:13">
      <c r="B598" s="22"/>
      <c r="C598" s="22"/>
      <c r="D598" s="22"/>
      <c r="E598" s="22"/>
      <c r="F598" s="22"/>
      <c r="G598" s="22"/>
      <c r="H598" s="22"/>
      <c r="I598" s="22"/>
      <c r="J598" s="22"/>
      <c r="K598" s="22"/>
      <c r="L598" s="22"/>
      <c r="M598" s="22"/>
    </row>
    <row r="599" spans="2:13">
      <c r="B599" s="22"/>
      <c r="C599" s="22"/>
      <c r="D599" s="22"/>
      <c r="E599" s="22"/>
      <c r="F599" s="22"/>
      <c r="G599" s="22"/>
      <c r="H599" s="22"/>
      <c r="I599" s="22"/>
      <c r="J599" s="22"/>
      <c r="K599" s="22"/>
      <c r="L599" s="22"/>
      <c r="M599" s="22"/>
    </row>
    <row r="600" spans="2:13">
      <c r="B600" s="22"/>
      <c r="C600" s="22"/>
      <c r="D600" s="22"/>
      <c r="E600" s="22"/>
      <c r="F600" s="22"/>
      <c r="G600" s="22"/>
      <c r="H600" s="22"/>
      <c r="I600" s="22"/>
      <c r="J600" s="22"/>
      <c r="K600" s="22"/>
      <c r="L600" s="22"/>
      <c r="M600" s="22"/>
    </row>
    <row r="601" spans="2:13">
      <c r="B601" s="22"/>
      <c r="C601" s="22"/>
      <c r="D601" s="22"/>
      <c r="E601" s="22"/>
      <c r="F601" s="22"/>
      <c r="G601" s="22"/>
      <c r="H601" s="22"/>
      <c r="I601" s="22"/>
      <c r="J601" s="22"/>
      <c r="K601" s="22"/>
      <c r="L601" s="22"/>
      <c r="M601" s="22"/>
    </row>
    <row r="602" spans="2:13">
      <c r="B602" s="22"/>
      <c r="C602" s="22"/>
      <c r="D602" s="22"/>
      <c r="E602" s="22"/>
      <c r="F602" s="22"/>
      <c r="G602" s="22"/>
      <c r="H602" s="22"/>
      <c r="I602" s="22"/>
      <c r="J602" s="22"/>
      <c r="K602" s="22"/>
      <c r="L602" s="22"/>
      <c r="M602" s="22"/>
    </row>
    <row r="603" spans="2:13">
      <c r="B603" s="22"/>
      <c r="C603" s="22"/>
      <c r="D603" s="22"/>
      <c r="E603" s="22"/>
      <c r="F603" s="22"/>
      <c r="G603" s="22"/>
      <c r="H603" s="22"/>
      <c r="I603" s="22"/>
      <c r="J603" s="22"/>
      <c r="K603" s="22"/>
      <c r="L603" s="22"/>
      <c r="M603" s="22"/>
    </row>
    <row r="604" spans="2:13">
      <c r="B604" s="22"/>
      <c r="C604" s="22"/>
      <c r="D604" s="22"/>
      <c r="E604" s="22"/>
      <c r="F604" s="22"/>
      <c r="G604" s="22"/>
      <c r="H604" s="22"/>
      <c r="I604" s="22"/>
      <c r="J604" s="22"/>
      <c r="K604" s="22"/>
      <c r="L604" s="22"/>
      <c r="M604" s="22"/>
    </row>
    <row r="605" spans="2:13">
      <c r="B605" s="22"/>
      <c r="C605" s="22"/>
      <c r="D605" s="22"/>
      <c r="E605" s="22"/>
      <c r="F605" s="22"/>
      <c r="G605" s="22"/>
      <c r="H605" s="22"/>
      <c r="I605" s="22"/>
      <c r="J605" s="22"/>
      <c r="K605" s="22"/>
      <c r="L605" s="22"/>
      <c r="M605" s="22"/>
    </row>
    <row r="606" spans="2:13">
      <c r="B606" s="22"/>
      <c r="C606" s="22"/>
      <c r="D606" s="22"/>
      <c r="E606" s="22"/>
      <c r="F606" s="22"/>
      <c r="G606" s="22"/>
      <c r="H606" s="22"/>
      <c r="I606" s="22"/>
      <c r="J606" s="22"/>
      <c r="K606" s="22"/>
      <c r="L606" s="22"/>
      <c r="M606" s="22"/>
    </row>
    <row r="607" spans="2:13">
      <c r="B607" s="22"/>
      <c r="C607" s="22"/>
      <c r="D607" s="22"/>
      <c r="E607" s="22"/>
      <c r="F607" s="22"/>
      <c r="G607" s="22"/>
      <c r="H607" s="22"/>
      <c r="I607" s="22"/>
      <c r="J607" s="22"/>
      <c r="K607" s="22"/>
      <c r="L607" s="22"/>
      <c r="M607" s="22"/>
    </row>
    <row r="608" spans="2:13">
      <c r="B608" s="22"/>
      <c r="C608" s="22"/>
      <c r="D608" s="22"/>
      <c r="E608" s="22"/>
      <c r="F608" s="22"/>
      <c r="G608" s="22"/>
      <c r="H608" s="22"/>
      <c r="I608" s="22"/>
      <c r="J608" s="22"/>
      <c r="K608" s="22"/>
      <c r="L608" s="22"/>
      <c r="M608" s="22"/>
    </row>
    <row r="609" spans="2:13">
      <c r="B609" s="22"/>
      <c r="C609" s="22"/>
      <c r="D609" s="22"/>
      <c r="E609" s="22"/>
      <c r="F609" s="22"/>
      <c r="G609" s="22"/>
      <c r="H609" s="22"/>
      <c r="I609" s="22"/>
      <c r="J609" s="22"/>
      <c r="K609" s="22"/>
      <c r="L609" s="22"/>
      <c r="M609" s="22"/>
    </row>
    <row r="610" spans="2:13">
      <c r="B610" s="22"/>
      <c r="C610" s="22"/>
      <c r="D610" s="22"/>
      <c r="E610" s="22"/>
      <c r="F610" s="22"/>
      <c r="G610" s="22"/>
      <c r="H610" s="22"/>
      <c r="I610" s="22"/>
      <c r="J610" s="22"/>
      <c r="K610" s="22"/>
      <c r="L610" s="22"/>
      <c r="M610" s="22"/>
    </row>
    <row r="611" spans="2:13">
      <c r="B611" s="22"/>
      <c r="C611" s="22"/>
      <c r="D611" s="22"/>
      <c r="E611" s="22"/>
      <c r="F611" s="22"/>
      <c r="G611" s="22"/>
      <c r="H611" s="22"/>
      <c r="I611" s="22"/>
      <c r="J611" s="22"/>
      <c r="K611" s="22"/>
      <c r="L611" s="22"/>
      <c r="M611" s="22"/>
    </row>
    <row r="612" spans="2:13">
      <c r="B612" s="22"/>
      <c r="C612" s="22"/>
      <c r="D612" s="22"/>
      <c r="E612" s="22"/>
      <c r="F612" s="22"/>
      <c r="G612" s="22"/>
      <c r="H612" s="22"/>
      <c r="I612" s="22"/>
      <c r="J612" s="22"/>
      <c r="K612" s="22"/>
      <c r="L612" s="22"/>
      <c r="M612" s="22"/>
    </row>
    <row r="613" spans="2:13">
      <c r="B613" s="22"/>
      <c r="C613" s="22"/>
      <c r="D613" s="22"/>
      <c r="E613" s="22"/>
      <c r="F613" s="22"/>
      <c r="G613" s="22"/>
      <c r="H613" s="22"/>
      <c r="I613" s="22"/>
      <c r="J613" s="22"/>
      <c r="K613" s="22"/>
      <c r="L613" s="22"/>
      <c r="M613" s="22"/>
    </row>
    <row r="614" spans="2:13">
      <c r="B614" s="22"/>
      <c r="C614" s="22"/>
      <c r="D614" s="22"/>
      <c r="E614" s="22"/>
      <c r="F614" s="22"/>
      <c r="G614" s="22"/>
      <c r="H614" s="22"/>
      <c r="I614" s="22"/>
      <c r="J614" s="22"/>
      <c r="K614" s="22"/>
      <c r="L614" s="22"/>
      <c r="M614" s="22"/>
    </row>
    <row r="615" spans="2:13">
      <c r="B615" s="22"/>
      <c r="C615" s="22"/>
      <c r="D615" s="22"/>
      <c r="E615" s="22"/>
      <c r="F615" s="22"/>
      <c r="G615" s="22"/>
      <c r="H615" s="22"/>
      <c r="I615" s="22"/>
      <c r="J615" s="22"/>
      <c r="K615" s="22"/>
      <c r="L615" s="22"/>
      <c r="M615" s="22"/>
    </row>
    <row r="616" spans="2:13">
      <c r="B616" s="22"/>
      <c r="C616" s="22"/>
      <c r="D616" s="22"/>
      <c r="E616" s="22"/>
      <c r="F616" s="22"/>
      <c r="G616" s="22"/>
      <c r="H616" s="22"/>
      <c r="I616" s="22"/>
      <c r="J616" s="22"/>
      <c r="K616" s="22"/>
      <c r="L616" s="22"/>
      <c r="M616" s="22"/>
    </row>
    <row r="617" spans="2:13">
      <c r="B617" s="22"/>
      <c r="C617" s="22"/>
      <c r="D617" s="22"/>
      <c r="E617" s="22"/>
      <c r="F617" s="22"/>
      <c r="G617" s="22"/>
      <c r="H617" s="22"/>
      <c r="I617" s="22"/>
      <c r="J617" s="22"/>
      <c r="K617" s="22"/>
      <c r="L617" s="22"/>
      <c r="M617" s="22"/>
    </row>
    <row r="618" spans="2:13">
      <c r="B618" s="22"/>
      <c r="C618" s="22"/>
      <c r="D618" s="22"/>
      <c r="E618" s="22"/>
      <c r="F618" s="22"/>
      <c r="G618" s="22"/>
      <c r="H618" s="22"/>
      <c r="I618" s="22"/>
      <c r="J618" s="22"/>
      <c r="K618" s="22"/>
      <c r="L618" s="22"/>
      <c r="M618" s="22"/>
    </row>
    <row r="619" spans="2:13">
      <c r="B619" s="22"/>
      <c r="C619" s="22"/>
      <c r="D619" s="22"/>
      <c r="E619" s="22"/>
      <c r="F619" s="22"/>
      <c r="G619" s="22"/>
      <c r="H619" s="22"/>
      <c r="I619" s="22"/>
      <c r="J619" s="22"/>
      <c r="K619" s="22"/>
      <c r="L619" s="22"/>
      <c r="M619" s="22"/>
    </row>
    <row r="620" spans="2:13">
      <c r="B620" s="22"/>
      <c r="C620" s="22"/>
      <c r="D620" s="22"/>
      <c r="E620" s="22"/>
      <c r="F620" s="22"/>
      <c r="G620" s="22"/>
      <c r="H620" s="22"/>
      <c r="I620" s="22"/>
      <c r="J620" s="22"/>
      <c r="K620" s="22"/>
      <c r="L620" s="22"/>
      <c r="M620" s="22"/>
    </row>
    <row r="621" spans="2:13">
      <c r="B621" s="22"/>
      <c r="C621" s="22"/>
      <c r="D621" s="22"/>
      <c r="E621" s="22"/>
      <c r="F621" s="22"/>
      <c r="G621" s="22"/>
      <c r="H621" s="22"/>
      <c r="I621" s="22"/>
      <c r="J621" s="22"/>
      <c r="K621" s="22"/>
      <c r="L621" s="22"/>
      <c r="M621" s="22"/>
    </row>
    <row r="622" spans="2:13">
      <c r="B622" s="22"/>
      <c r="C622" s="22"/>
      <c r="D622" s="22"/>
      <c r="E622" s="22"/>
      <c r="F622" s="22"/>
      <c r="G622" s="22"/>
      <c r="H622" s="22"/>
      <c r="I622" s="22"/>
      <c r="J622" s="22"/>
      <c r="K622" s="22"/>
      <c r="L622" s="22"/>
      <c r="M622" s="22"/>
    </row>
    <row r="623" spans="2:13">
      <c r="B623" s="22"/>
      <c r="C623" s="22"/>
      <c r="D623" s="22"/>
      <c r="E623" s="22"/>
      <c r="F623" s="22"/>
      <c r="G623" s="22"/>
      <c r="H623" s="22"/>
      <c r="I623" s="22"/>
      <c r="J623" s="22"/>
      <c r="K623" s="22"/>
      <c r="L623" s="22"/>
      <c r="M623" s="22"/>
    </row>
    <row r="624" spans="2:13">
      <c r="B624" s="22"/>
      <c r="C624" s="22"/>
      <c r="D624" s="22"/>
      <c r="E624" s="22"/>
      <c r="F624" s="22"/>
      <c r="G624" s="22"/>
      <c r="H624" s="22"/>
      <c r="I624" s="22"/>
      <c r="J624" s="22"/>
      <c r="K624" s="22"/>
      <c r="L624" s="22"/>
      <c r="M624" s="22"/>
    </row>
    <row r="625" spans="2:13">
      <c r="B625" s="22"/>
      <c r="C625" s="22"/>
      <c r="D625" s="22"/>
      <c r="E625" s="22"/>
      <c r="F625" s="22"/>
      <c r="G625" s="22"/>
      <c r="H625" s="22"/>
      <c r="I625" s="22"/>
      <c r="J625" s="22"/>
      <c r="K625" s="22"/>
      <c r="L625" s="22"/>
      <c r="M625" s="22"/>
    </row>
    <row r="626" spans="2:13">
      <c r="B626" s="22"/>
      <c r="C626" s="22"/>
      <c r="D626" s="22"/>
      <c r="E626" s="22"/>
      <c r="F626" s="22"/>
      <c r="G626" s="22"/>
      <c r="H626" s="22"/>
      <c r="I626" s="22"/>
      <c r="J626" s="22"/>
      <c r="K626" s="22"/>
      <c r="L626" s="22"/>
      <c r="M626" s="22"/>
    </row>
    <row r="627" spans="2:13">
      <c r="B627" s="22"/>
      <c r="C627" s="22"/>
      <c r="D627" s="22"/>
      <c r="E627" s="22"/>
      <c r="F627" s="22"/>
      <c r="G627" s="22"/>
      <c r="H627" s="22"/>
      <c r="I627" s="22"/>
      <c r="J627" s="22"/>
      <c r="K627" s="22"/>
      <c r="L627" s="22"/>
      <c r="M627" s="22"/>
    </row>
    <row r="628" spans="2:13">
      <c r="B628" s="22"/>
      <c r="C628" s="22"/>
      <c r="D628" s="22"/>
      <c r="E628" s="22"/>
      <c r="F628" s="22"/>
      <c r="G628" s="22"/>
      <c r="H628" s="22"/>
      <c r="I628" s="22"/>
      <c r="J628" s="22"/>
      <c r="K628" s="22"/>
      <c r="L628" s="22"/>
      <c r="M628" s="22"/>
    </row>
    <row r="629" spans="2:13">
      <c r="B629" s="22"/>
      <c r="C629" s="22"/>
      <c r="D629" s="22"/>
      <c r="E629" s="22"/>
      <c r="F629" s="22"/>
      <c r="G629" s="22"/>
      <c r="H629" s="22"/>
      <c r="I629" s="22"/>
      <c r="J629" s="22"/>
      <c r="K629" s="22"/>
      <c r="L629" s="22"/>
      <c r="M629" s="22"/>
    </row>
    <row r="630" spans="2:13">
      <c r="B630" s="22"/>
      <c r="C630" s="22"/>
      <c r="D630" s="22"/>
      <c r="E630" s="22"/>
      <c r="F630" s="22"/>
      <c r="G630" s="22"/>
      <c r="H630" s="22"/>
      <c r="I630" s="22"/>
      <c r="J630" s="22"/>
      <c r="K630" s="22"/>
      <c r="L630" s="22"/>
      <c r="M630" s="22"/>
    </row>
    <row r="631" spans="2:13">
      <c r="B631" s="22"/>
      <c r="C631" s="22"/>
      <c r="D631" s="22"/>
      <c r="E631" s="22"/>
      <c r="F631" s="22"/>
      <c r="G631" s="22"/>
      <c r="H631" s="22"/>
      <c r="I631" s="22"/>
      <c r="J631" s="22"/>
      <c r="K631" s="22"/>
      <c r="L631" s="22"/>
      <c r="M631" s="22"/>
    </row>
    <row r="632" spans="2:13">
      <c r="B632" s="22"/>
      <c r="C632" s="22"/>
      <c r="D632" s="22"/>
      <c r="E632" s="22"/>
      <c r="F632" s="22"/>
      <c r="G632" s="22"/>
      <c r="H632" s="22"/>
      <c r="I632" s="22"/>
      <c r="J632" s="22"/>
      <c r="K632" s="22"/>
      <c r="L632" s="22"/>
      <c r="M632" s="22"/>
    </row>
    <row r="633" spans="2:13">
      <c r="B633" s="22"/>
      <c r="C633" s="22"/>
      <c r="D633" s="22"/>
      <c r="E633" s="22"/>
      <c r="F633" s="22"/>
      <c r="G633" s="22"/>
      <c r="H633" s="22"/>
      <c r="I633" s="22"/>
      <c r="J633" s="22"/>
      <c r="K633" s="22"/>
      <c r="L633" s="22"/>
      <c r="M633" s="22"/>
    </row>
    <row r="634" spans="2:13">
      <c r="B634" s="22"/>
      <c r="C634" s="22"/>
      <c r="D634" s="22"/>
      <c r="E634" s="22"/>
      <c r="F634" s="22"/>
      <c r="G634" s="22"/>
      <c r="H634" s="22"/>
      <c r="I634" s="22"/>
      <c r="J634" s="22"/>
      <c r="K634" s="22"/>
      <c r="L634" s="22"/>
      <c r="M634" s="22"/>
    </row>
    <row r="635" spans="2:13">
      <c r="B635" s="22"/>
      <c r="C635" s="22"/>
      <c r="D635" s="22"/>
      <c r="E635" s="22"/>
      <c r="F635" s="22"/>
      <c r="G635" s="22"/>
      <c r="H635" s="22"/>
      <c r="I635" s="22"/>
      <c r="J635" s="22"/>
      <c r="K635" s="22"/>
      <c r="L635" s="22"/>
      <c r="M635" s="22"/>
    </row>
    <row r="636" spans="2:13">
      <c r="B636" s="22"/>
      <c r="C636" s="22"/>
      <c r="D636" s="22"/>
      <c r="E636" s="22"/>
      <c r="F636" s="22"/>
      <c r="G636" s="22"/>
      <c r="H636" s="22"/>
      <c r="I636" s="22"/>
      <c r="J636" s="22"/>
      <c r="K636" s="22"/>
      <c r="L636" s="22"/>
      <c r="M636" s="22"/>
    </row>
    <row r="637" spans="2:13">
      <c r="B637" s="22"/>
      <c r="C637" s="22"/>
      <c r="D637" s="22"/>
      <c r="E637" s="22"/>
      <c r="F637" s="22"/>
      <c r="G637" s="22"/>
      <c r="H637" s="22"/>
      <c r="I637" s="22"/>
      <c r="J637" s="22"/>
      <c r="K637" s="22"/>
      <c r="L637" s="22"/>
      <c r="M637" s="22"/>
    </row>
    <row r="638" spans="2:13">
      <c r="B638" s="22"/>
      <c r="C638" s="22"/>
      <c r="D638" s="22"/>
      <c r="E638" s="22"/>
      <c r="F638" s="22"/>
      <c r="G638" s="22"/>
      <c r="H638" s="22"/>
      <c r="I638" s="22"/>
      <c r="J638" s="22"/>
      <c r="K638" s="22"/>
      <c r="L638" s="22"/>
      <c r="M638" s="22"/>
    </row>
    <row r="639" spans="2:13">
      <c r="B639" s="22"/>
      <c r="C639" s="22"/>
      <c r="D639" s="22"/>
      <c r="E639" s="22"/>
      <c r="F639" s="22"/>
      <c r="G639" s="22"/>
      <c r="H639" s="22"/>
      <c r="I639" s="22"/>
      <c r="J639" s="22"/>
      <c r="K639" s="22"/>
      <c r="L639" s="22"/>
      <c r="M639" s="22"/>
    </row>
    <row r="640" spans="2:13">
      <c r="B640" s="22"/>
      <c r="C640" s="22"/>
      <c r="D640" s="22"/>
      <c r="E640" s="22"/>
      <c r="F640" s="22"/>
      <c r="G640" s="22"/>
      <c r="H640" s="22"/>
      <c r="I640" s="22"/>
      <c r="J640" s="22"/>
      <c r="K640" s="22"/>
      <c r="L640" s="22"/>
      <c r="M640" s="22"/>
    </row>
    <row r="641" spans="2:13">
      <c r="B641" s="22"/>
      <c r="C641" s="22"/>
      <c r="D641" s="22"/>
      <c r="E641" s="22"/>
      <c r="F641" s="22"/>
      <c r="G641" s="22"/>
      <c r="H641" s="22"/>
      <c r="I641" s="22"/>
      <c r="J641" s="22"/>
      <c r="K641" s="22"/>
      <c r="L641" s="22"/>
      <c r="M641" s="22"/>
    </row>
    <row r="642" spans="2:13">
      <c r="B642" s="22"/>
      <c r="C642" s="22"/>
      <c r="D642" s="22"/>
      <c r="E642" s="22"/>
      <c r="F642" s="22"/>
      <c r="G642" s="22"/>
      <c r="H642" s="22"/>
      <c r="I642" s="22"/>
      <c r="J642" s="22"/>
      <c r="K642" s="22"/>
      <c r="L642" s="22"/>
      <c r="M642" s="22"/>
    </row>
    <row r="643" spans="2:13">
      <c r="B643" s="22"/>
      <c r="C643" s="22"/>
      <c r="D643" s="22"/>
      <c r="E643" s="22"/>
      <c r="F643" s="22"/>
      <c r="G643" s="22"/>
      <c r="H643" s="22"/>
      <c r="I643" s="22"/>
      <c r="J643" s="22"/>
      <c r="K643" s="22"/>
      <c r="L643" s="22"/>
      <c r="M643" s="22"/>
    </row>
    <row r="644" spans="2:13">
      <c r="B644" s="22"/>
      <c r="C644" s="22"/>
      <c r="D644" s="22"/>
      <c r="E644" s="22"/>
      <c r="F644" s="22"/>
      <c r="G644" s="22"/>
      <c r="H644" s="22"/>
      <c r="I644" s="22"/>
      <c r="J644" s="22"/>
      <c r="K644" s="22"/>
      <c r="L644" s="22"/>
      <c r="M644" s="22"/>
    </row>
    <row r="645" spans="2:13">
      <c r="B645" s="22"/>
      <c r="C645" s="22"/>
      <c r="D645" s="22"/>
      <c r="E645" s="22"/>
      <c r="F645" s="22"/>
      <c r="G645" s="22"/>
      <c r="H645" s="22"/>
      <c r="I645" s="22"/>
      <c r="J645" s="22"/>
      <c r="K645" s="22"/>
      <c r="L645" s="22"/>
      <c r="M645" s="22"/>
    </row>
    <row r="646" spans="2:13">
      <c r="B646" s="22"/>
      <c r="C646" s="22"/>
      <c r="D646" s="22"/>
      <c r="E646" s="22"/>
      <c r="F646" s="22"/>
      <c r="G646" s="22"/>
      <c r="H646" s="22"/>
      <c r="I646" s="22"/>
      <c r="J646" s="22"/>
      <c r="K646" s="22"/>
      <c r="L646" s="22"/>
      <c r="M646" s="22"/>
    </row>
    <row r="647" spans="2:13">
      <c r="B647" s="22"/>
      <c r="C647" s="22"/>
      <c r="D647" s="22"/>
      <c r="E647" s="22"/>
      <c r="F647" s="22"/>
      <c r="G647" s="22"/>
      <c r="H647" s="22"/>
      <c r="I647" s="22"/>
      <c r="J647" s="22"/>
      <c r="K647" s="22"/>
      <c r="L647" s="22"/>
      <c r="M647" s="22"/>
    </row>
    <row r="648" spans="2:13">
      <c r="B648" s="22"/>
      <c r="C648" s="22"/>
      <c r="D648" s="22"/>
      <c r="E648" s="22"/>
      <c r="F648" s="22"/>
      <c r="G648" s="22"/>
      <c r="H648" s="22"/>
      <c r="I648" s="22"/>
      <c r="J648" s="22"/>
      <c r="K648" s="22"/>
      <c r="L648" s="22"/>
      <c r="M648" s="22"/>
    </row>
    <row r="649" spans="2:13">
      <c r="B649" s="22"/>
      <c r="C649" s="22"/>
      <c r="D649" s="22"/>
      <c r="E649" s="22"/>
      <c r="F649" s="22"/>
      <c r="G649" s="22"/>
      <c r="H649" s="22"/>
      <c r="I649" s="22"/>
      <c r="J649" s="22"/>
      <c r="K649" s="22"/>
      <c r="L649" s="22"/>
      <c r="M649" s="22"/>
    </row>
    <row r="650" spans="2:13">
      <c r="B650" s="22"/>
      <c r="C650" s="22"/>
      <c r="D650" s="22"/>
      <c r="E650" s="22"/>
      <c r="F650" s="22"/>
      <c r="G650" s="22"/>
      <c r="H650" s="22"/>
      <c r="I650" s="22"/>
      <c r="J650" s="22"/>
      <c r="K650" s="22"/>
      <c r="L650" s="22"/>
      <c r="M650" s="22"/>
    </row>
    <row r="651" spans="2:13">
      <c r="B651" s="22"/>
      <c r="C651" s="22"/>
      <c r="D651" s="22"/>
      <c r="E651" s="22"/>
      <c r="F651" s="22"/>
      <c r="G651" s="22"/>
      <c r="H651" s="22"/>
      <c r="I651" s="22"/>
      <c r="J651" s="22"/>
      <c r="K651" s="22"/>
      <c r="L651" s="22"/>
      <c r="M651" s="22"/>
    </row>
    <row r="652" spans="2:13">
      <c r="B652" s="22"/>
      <c r="C652" s="22"/>
      <c r="D652" s="22"/>
      <c r="E652" s="22"/>
      <c r="F652" s="22"/>
      <c r="G652" s="22"/>
      <c r="H652" s="22"/>
      <c r="I652" s="22"/>
      <c r="J652" s="22"/>
      <c r="K652" s="22"/>
      <c r="L652" s="22"/>
      <c r="M652" s="22"/>
    </row>
    <row r="653" spans="2:13">
      <c r="B653" s="22"/>
      <c r="C653" s="22"/>
      <c r="D653" s="22"/>
      <c r="E653" s="22"/>
      <c r="F653" s="22"/>
      <c r="G653" s="22"/>
      <c r="H653" s="22"/>
      <c r="I653" s="22"/>
      <c r="J653" s="22"/>
      <c r="K653" s="22"/>
      <c r="L653" s="22"/>
      <c r="M653" s="22"/>
    </row>
    <row r="654" spans="2:13">
      <c r="B654" s="22"/>
      <c r="C654" s="22"/>
      <c r="D654" s="22"/>
      <c r="E654" s="22"/>
      <c r="F654" s="22"/>
      <c r="G654" s="22"/>
      <c r="H654" s="22"/>
      <c r="I654" s="22"/>
      <c r="J654" s="22"/>
      <c r="K654" s="22"/>
      <c r="L654" s="22"/>
      <c r="M654" s="22"/>
    </row>
    <row r="655" spans="2:13">
      <c r="B655" s="22"/>
      <c r="C655" s="22"/>
      <c r="D655" s="22"/>
      <c r="E655" s="22"/>
      <c r="F655" s="22"/>
      <c r="G655" s="22"/>
      <c r="H655" s="22"/>
      <c r="I655" s="22"/>
      <c r="J655" s="22"/>
      <c r="K655" s="22"/>
      <c r="L655" s="22"/>
      <c r="M655" s="22"/>
    </row>
    <row r="656" spans="2:13">
      <c r="B656" s="22"/>
      <c r="C656" s="22"/>
      <c r="D656" s="22"/>
      <c r="E656" s="22"/>
      <c r="F656" s="22"/>
      <c r="G656" s="22"/>
      <c r="H656" s="22"/>
      <c r="I656" s="22"/>
      <c r="J656" s="22"/>
      <c r="K656" s="22"/>
      <c r="L656" s="22"/>
      <c r="M656" s="22"/>
    </row>
    <row r="657" spans="2:13">
      <c r="B657" s="22"/>
      <c r="C657" s="22"/>
      <c r="D657" s="22"/>
      <c r="E657" s="22"/>
      <c r="F657" s="22"/>
      <c r="G657" s="22"/>
      <c r="H657" s="22"/>
      <c r="I657" s="22"/>
      <c r="J657" s="22"/>
      <c r="K657" s="22"/>
      <c r="L657" s="22"/>
      <c r="M657" s="22"/>
    </row>
    <row r="658" spans="2:13">
      <c r="B658" s="22"/>
      <c r="C658" s="22"/>
      <c r="D658" s="22"/>
      <c r="E658" s="22"/>
      <c r="F658" s="22"/>
      <c r="G658" s="22"/>
      <c r="H658" s="22"/>
      <c r="I658" s="22"/>
      <c r="J658" s="22"/>
      <c r="K658" s="22"/>
      <c r="L658" s="22"/>
      <c r="M658" s="22"/>
    </row>
    <row r="659" spans="2:13">
      <c r="B659" s="22"/>
      <c r="C659" s="22"/>
      <c r="D659" s="22"/>
      <c r="E659" s="22"/>
      <c r="F659" s="22"/>
      <c r="G659" s="22"/>
      <c r="H659" s="22"/>
      <c r="I659" s="22"/>
      <c r="J659" s="22"/>
      <c r="K659" s="22"/>
      <c r="L659" s="22"/>
      <c r="M659" s="22"/>
    </row>
    <row r="660" spans="2:13">
      <c r="B660" s="22"/>
      <c r="C660" s="22"/>
      <c r="D660" s="22"/>
      <c r="E660" s="22"/>
      <c r="F660" s="22"/>
      <c r="G660" s="22"/>
      <c r="H660" s="22"/>
      <c r="I660" s="22"/>
      <c r="J660" s="22"/>
      <c r="K660" s="22"/>
      <c r="L660" s="22"/>
      <c r="M660" s="22"/>
    </row>
    <row r="661" spans="2:13">
      <c r="B661" s="22"/>
      <c r="C661" s="22"/>
      <c r="D661" s="22"/>
      <c r="E661" s="22"/>
      <c r="F661" s="22"/>
      <c r="G661" s="22"/>
      <c r="H661" s="22"/>
      <c r="I661" s="22"/>
      <c r="J661" s="22"/>
      <c r="K661" s="22"/>
      <c r="L661" s="22"/>
      <c r="M661" s="22"/>
    </row>
    <row r="662" spans="2:13">
      <c r="B662" s="22"/>
      <c r="C662" s="22"/>
      <c r="D662" s="22"/>
      <c r="E662" s="22"/>
      <c r="F662" s="22"/>
      <c r="G662" s="22"/>
      <c r="H662" s="22"/>
      <c r="I662" s="22"/>
      <c r="J662" s="22"/>
      <c r="K662" s="22"/>
      <c r="L662" s="22"/>
      <c r="M662" s="22"/>
    </row>
    <row r="663" spans="2:13">
      <c r="B663" s="22"/>
      <c r="C663" s="22"/>
      <c r="D663" s="22"/>
      <c r="E663" s="22"/>
      <c r="F663" s="22"/>
      <c r="G663" s="22"/>
      <c r="H663" s="22"/>
      <c r="I663" s="22"/>
      <c r="J663" s="22"/>
      <c r="K663" s="22"/>
      <c r="L663" s="22"/>
      <c r="M663" s="22"/>
    </row>
    <row r="664" spans="2:13">
      <c r="B664" s="22"/>
      <c r="C664" s="22"/>
      <c r="D664" s="22"/>
      <c r="E664" s="22"/>
      <c r="F664" s="22"/>
      <c r="G664" s="22"/>
      <c r="H664" s="22"/>
      <c r="I664" s="22"/>
      <c r="J664" s="22"/>
      <c r="K664" s="22"/>
      <c r="L664" s="22"/>
      <c r="M664" s="22"/>
    </row>
    <row r="665" spans="2:13">
      <c r="B665" s="22"/>
      <c r="C665" s="22"/>
      <c r="D665" s="22"/>
      <c r="E665" s="22"/>
      <c r="F665" s="22"/>
      <c r="G665" s="22"/>
      <c r="H665" s="22"/>
      <c r="I665" s="22"/>
      <c r="J665" s="22"/>
      <c r="K665" s="22"/>
      <c r="L665" s="22"/>
      <c r="M665" s="22"/>
    </row>
    <row r="666" spans="2:13">
      <c r="B666" s="22"/>
      <c r="C666" s="22"/>
      <c r="D666" s="22"/>
      <c r="E666" s="22"/>
      <c r="F666" s="22"/>
      <c r="G666" s="22"/>
      <c r="H666" s="22"/>
      <c r="I666" s="22"/>
      <c r="J666" s="22"/>
      <c r="K666" s="22"/>
      <c r="L666" s="22"/>
      <c r="M666" s="22"/>
    </row>
    <row r="667" spans="2:13">
      <c r="B667" s="22"/>
      <c r="C667" s="22"/>
      <c r="D667" s="22"/>
      <c r="E667" s="22"/>
      <c r="F667" s="22"/>
      <c r="G667" s="22"/>
      <c r="H667" s="22"/>
      <c r="I667" s="22"/>
      <c r="J667" s="22"/>
      <c r="K667" s="22"/>
      <c r="L667" s="22"/>
      <c r="M667" s="22"/>
    </row>
    <row r="668" spans="2:13">
      <c r="B668" s="22"/>
      <c r="C668" s="22"/>
      <c r="D668" s="22"/>
      <c r="E668" s="22"/>
      <c r="F668" s="22"/>
      <c r="G668" s="22"/>
      <c r="H668" s="22"/>
      <c r="I668" s="22"/>
      <c r="J668" s="22"/>
      <c r="K668" s="22"/>
      <c r="L668" s="22"/>
      <c r="M668" s="22"/>
    </row>
    <row r="669" spans="2:13">
      <c r="B669" s="22"/>
      <c r="C669" s="22"/>
      <c r="D669" s="22"/>
      <c r="E669" s="22"/>
      <c r="F669" s="22"/>
      <c r="G669" s="22"/>
      <c r="H669" s="22"/>
      <c r="I669" s="22"/>
      <c r="J669" s="22"/>
      <c r="K669" s="22"/>
      <c r="L669" s="22"/>
      <c r="M669" s="22"/>
    </row>
    <row r="670" spans="2:13">
      <c r="B670" s="22"/>
      <c r="C670" s="22"/>
      <c r="D670" s="22"/>
      <c r="E670" s="22"/>
      <c r="F670" s="22"/>
      <c r="G670" s="22"/>
      <c r="H670" s="22"/>
      <c r="I670" s="22"/>
      <c r="J670" s="22"/>
      <c r="K670" s="22"/>
      <c r="L670" s="22"/>
      <c r="M670" s="22"/>
    </row>
    <row r="671" spans="2:13">
      <c r="B671" s="22"/>
      <c r="C671" s="22"/>
      <c r="D671" s="22"/>
      <c r="E671" s="22"/>
      <c r="F671" s="22"/>
      <c r="G671" s="22"/>
      <c r="H671" s="22"/>
      <c r="I671" s="22"/>
      <c r="J671" s="22"/>
      <c r="K671" s="22"/>
      <c r="L671" s="22"/>
      <c r="M671" s="22"/>
    </row>
    <row r="672" spans="2:13">
      <c r="B672" s="22"/>
      <c r="C672" s="22"/>
      <c r="D672" s="22"/>
      <c r="E672" s="22"/>
      <c r="F672" s="22"/>
      <c r="G672" s="22"/>
      <c r="H672" s="22"/>
      <c r="I672" s="22"/>
      <c r="J672" s="22"/>
      <c r="K672" s="22"/>
      <c r="L672" s="22"/>
      <c r="M672" s="22"/>
    </row>
    <row r="673" spans="2:13">
      <c r="B673" s="22"/>
      <c r="C673" s="22"/>
      <c r="D673" s="22"/>
      <c r="E673" s="22"/>
      <c r="F673" s="22"/>
      <c r="G673" s="22"/>
      <c r="H673" s="22"/>
      <c r="I673" s="22"/>
      <c r="J673" s="22"/>
      <c r="K673" s="22"/>
      <c r="L673" s="22"/>
      <c r="M673" s="22"/>
    </row>
    <row r="674" spans="2:13">
      <c r="B674" s="22"/>
      <c r="C674" s="22"/>
      <c r="D674" s="22"/>
      <c r="E674" s="22"/>
      <c r="F674" s="22"/>
      <c r="G674" s="22"/>
      <c r="H674" s="22"/>
      <c r="I674" s="22"/>
      <c r="J674" s="22"/>
      <c r="K674" s="22"/>
      <c r="L674" s="22"/>
      <c r="M674" s="22"/>
    </row>
    <row r="675" spans="2:13">
      <c r="B675" s="22"/>
      <c r="C675" s="22"/>
      <c r="D675" s="22"/>
      <c r="E675" s="22"/>
      <c r="F675" s="22"/>
      <c r="G675" s="22"/>
      <c r="H675" s="22"/>
      <c r="I675" s="22"/>
      <c r="J675" s="22"/>
      <c r="K675" s="22"/>
      <c r="L675" s="22"/>
      <c r="M675" s="22"/>
    </row>
    <row r="676" spans="2:13">
      <c r="B676" s="22"/>
      <c r="C676" s="22"/>
      <c r="D676" s="22"/>
      <c r="E676" s="22"/>
      <c r="F676" s="22"/>
      <c r="G676" s="22"/>
      <c r="H676" s="22"/>
      <c r="I676" s="22"/>
      <c r="J676" s="22"/>
      <c r="K676" s="22"/>
      <c r="L676" s="22"/>
      <c r="M676" s="22"/>
    </row>
    <row r="677" spans="2:13">
      <c r="B677" s="22"/>
      <c r="C677" s="22"/>
      <c r="D677" s="22"/>
      <c r="E677" s="22"/>
      <c r="F677" s="22"/>
      <c r="G677" s="22"/>
      <c r="H677" s="22"/>
      <c r="I677" s="22"/>
      <c r="J677" s="22"/>
      <c r="K677" s="22"/>
      <c r="L677" s="22"/>
      <c r="M677" s="22"/>
    </row>
    <row r="678" spans="2:13">
      <c r="B678" s="22"/>
      <c r="C678" s="22"/>
      <c r="D678" s="22"/>
      <c r="E678" s="22"/>
      <c r="F678" s="22"/>
      <c r="G678" s="22"/>
      <c r="H678" s="22"/>
      <c r="I678" s="22"/>
      <c r="J678" s="22"/>
      <c r="K678" s="22"/>
      <c r="L678" s="22"/>
      <c r="M678" s="22"/>
    </row>
    <row r="679" spans="2:13">
      <c r="B679" s="22"/>
      <c r="C679" s="22"/>
      <c r="D679" s="22"/>
      <c r="E679" s="22"/>
      <c r="F679" s="22"/>
      <c r="G679" s="22"/>
      <c r="H679" s="22"/>
      <c r="I679" s="22"/>
      <c r="J679" s="22"/>
      <c r="K679" s="22"/>
      <c r="L679" s="22"/>
      <c r="M679" s="22"/>
    </row>
    <row r="680" spans="2:13">
      <c r="B680" s="22"/>
      <c r="C680" s="22"/>
      <c r="D680" s="22"/>
      <c r="E680" s="22"/>
      <c r="F680" s="22"/>
      <c r="G680" s="22"/>
      <c r="H680" s="22"/>
      <c r="I680" s="22"/>
      <c r="J680" s="22"/>
      <c r="K680" s="22"/>
      <c r="L680" s="22"/>
      <c r="M680" s="22"/>
    </row>
    <row r="681" spans="2:13">
      <c r="B681" s="22"/>
      <c r="C681" s="22"/>
      <c r="D681" s="22"/>
      <c r="E681" s="22"/>
      <c r="F681" s="22"/>
      <c r="G681" s="22"/>
      <c r="H681" s="22"/>
      <c r="I681" s="22"/>
      <c r="J681" s="22"/>
      <c r="K681" s="22"/>
      <c r="L681" s="22"/>
      <c r="M681" s="22"/>
    </row>
    <row r="682" spans="2:13">
      <c r="B682" s="22"/>
      <c r="C682" s="22"/>
      <c r="D682" s="22"/>
      <c r="E682" s="22"/>
      <c r="F682" s="22"/>
      <c r="G682" s="22"/>
      <c r="H682" s="22"/>
      <c r="I682" s="22"/>
      <c r="J682" s="22"/>
      <c r="K682" s="22"/>
      <c r="L682" s="22"/>
      <c r="M682" s="22"/>
    </row>
    <row r="683" spans="2:13">
      <c r="B683" s="22"/>
      <c r="C683" s="22"/>
      <c r="D683" s="22"/>
      <c r="E683" s="22"/>
      <c r="F683" s="22"/>
      <c r="G683" s="22"/>
      <c r="H683" s="22"/>
      <c r="I683" s="22"/>
      <c r="J683" s="22"/>
      <c r="K683" s="22"/>
      <c r="L683" s="22"/>
      <c r="M683" s="22"/>
    </row>
    <row r="684" spans="2:13">
      <c r="B684" s="22"/>
      <c r="C684" s="22"/>
      <c r="D684" s="22"/>
      <c r="E684" s="22"/>
      <c r="F684" s="22"/>
      <c r="G684" s="22"/>
      <c r="H684" s="22"/>
      <c r="I684" s="22"/>
      <c r="J684" s="22"/>
      <c r="K684" s="22"/>
      <c r="L684" s="22"/>
      <c r="M684" s="22"/>
    </row>
    <row r="685" spans="2:13">
      <c r="B685" s="22"/>
      <c r="C685" s="22"/>
      <c r="D685" s="22"/>
      <c r="E685" s="22"/>
      <c r="F685" s="22"/>
      <c r="G685" s="22"/>
      <c r="H685" s="22"/>
      <c r="I685" s="22"/>
      <c r="J685" s="22"/>
      <c r="K685" s="22"/>
      <c r="L685" s="22"/>
      <c r="M685" s="22"/>
    </row>
    <row r="686" spans="2:13">
      <c r="B686" s="22"/>
      <c r="C686" s="22"/>
      <c r="D686" s="22"/>
      <c r="E686" s="22"/>
      <c r="F686" s="22"/>
      <c r="G686" s="22"/>
      <c r="H686" s="22"/>
      <c r="I686" s="22"/>
      <c r="J686" s="22"/>
      <c r="K686" s="22"/>
      <c r="L686" s="22"/>
      <c r="M686" s="22"/>
    </row>
    <row r="687" spans="2:13">
      <c r="B687" s="22"/>
      <c r="C687" s="22"/>
      <c r="D687" s="22"/>
      <c r="E687" s="22"/>
      <c r="F687" s="22"/>
      <c r="G687" s="22"/>
      <c r="H687" s="22"/>
      <c r="I687" s="22"/>
      <c r="J687" s="22"/>
      <c r="K687" s="22"/>
      <c r="L687" s="22"/>
      <c r="M687" s="22"/>
    </row>
    <row r="688" spans="2:13">
      <c r="B688" s="22"/>
      <c r="C688" s="22"/>
      <c r="D688" s="22"/>
      <c r="E688" s="22"/>
      <c r="F688" s="22"/>
      <c r="G688" s="22"/>
      <c r="H688" s="22"/>
      <c r="I688" s="22"/>
      <c r="J688" s="22"/>
      <c r="K688" s="22"/>
      <c r="L688" s="22"/>
      <c r="M688" s="22"/>
    </row>
    <row r="689" spans="2:13">
      <c r="B689" s="22"/>
      <c r="C689" s="22"/>
      <c r="D689" s="22"/>
      <c r="E689" s="22"/>
      <c r="F689" s="22"/>
      <c r="G689" s="22"/>
      <c r="H689" s="22"/>
      <c r="I689" s="22"/>
      <c r="J689" s="22"/>
      <c r="K689" s="22"/>
      <c r="L689" s="22"/>
      <c r="M689" s="22"/>
    </row>
    <row r="690" spans="2:13">
      <c r="B690" s="22"/>
      <c r="C690" s="22"/>
      <c r="D690" s="22"/>
      <c r="E690" s="22"/>
      <c r="F690" s="22"/>
      <c r="G690" s="22"/>
      <c r="H690" s="22"/>
      <c r="I690" s="22"/>
      <c r="J690" s="22"/>
      <c r="K690" s="22"/>
      <c r="L690" s="22"/>
      <c r="M690" s="22"/>
    </row>
    <row r="691" spans="2:13">
      <c r="B691" s="22"/>
      <c r="C691" s="22"/>
      <c r="D691" s="22"/>
      <c r="E691" s="22"/>
      <c r="F691" s="22"/>
      <c r="G691" s="22"/>
      <c r="H691" s="22"/>
      <c r="I691" s="22"/>
      <c r="J691" s="22"/>
      <c r="K691" s="22"/>
      <c r="L691" s="22"/>
      <c r="M691" s="22"/>
    </row>
    <row r="692" spans="2:13">
      <c r="B692" s="22"/>
      <c r="C692" s="22"/>
      <c r="D692" s="22"/>
      <c r="E692" s="22"/>
      <c r="F692" s="22"/>
      <c r="G692" s="22"/>
      <c r="H692" s="22"/>
      <c r="I692" s="22"/>
      <c r="J692" s="22"/>
      <c r="K692" s="22"/>
      <c r="L692" s="22"/>
      <c r="M692" s="22"/>
    </row>
    <row r="693" spans="2:13">
      <c r="B693" s="22"/>
      <c r="C693" s="22"/>
      <c r="D693" s="22"/>
      <c r="E693" s="22"/>
      <c r="F693" s="22"/>
      <c r="G693" s="22"/>
      <c r="H693" s="22"/>
      <c r="I693" s="22"/>
      <c r="J693" s="22"/>
      <c r="K693" s="22"/>
      <c r="L693" s="22"/>
      <c r="M693" s="22"/>
    </row>
    <row r="694" spans="2:13">
      <c r="B694" s="22"/>
      <c r="C694" s="22"/>
      <c r="D694" s="22"/>
      <c r="E694" s="22"/>
      <c r="F694" s="22"/>
      <c r="G694" s="22"/>
      <c r="H694" s="22"/>
      <c r="I694" s="22"/>
      <c r="J694" s="22"/>
      <c r="K694" s="22"/>
      <c r="L694" s="22"/>
      <c r="M694" s="22"/>
    </row>
    <row r="695" spans="2:13">
      <c r="B695" s="22"/>
      <c r="C695" s="22"/>
      <c r="D695" s="22"/>
      <c r="E695" s="22"/>
      <c r="F695" s="22"/>
      <c r="G695" s="22"/>
      <c r="H695" s="22"/>
      <c r="I695" s="22"/>
      <c r="J695" s="22"/>
      <c r="K695" s="22"/>
      <c r="L695" s="22"/>
      <c r="M695" s="22"/>
    </row>
    <row r="696" spans="2:13">
      <c r="B696" s="22"/>
      <c r="C696" s="22"/>
      <c r="D696" s="22"/>
      <c r="E696" s="22"/>
      <c r="F696" s="22"/>
      <c r="G696" s="22"/>
      <c r="H696" s="22"/>
      <c r="I696" s="22"/>
      <c r="J696" s="22"/>
      <c r="K696" s="22"/>
      <c r="L696" s="22"/>
      <c r="M696" s="22"/>
    </row>
    <row r="697" spans="2:13">
      <c r="B697" s="22"/>
      <c r="C697" s="22"/>
      <c r="D697" s="22"/>
      <c r="E697" s="22"/>
      <c r="F697" s="22"/>
      <c r="G697" s="22"/>
      <c r="H697" s="22"/>
      <c r="I697" s="22"/>
      <c r="J697" s="22"/>
      <c r="K697" s="22"/>
      <c r="L697" s="22"/>
      <c r="M697" s="22"/>
    </row>
    <row r="698" spans="2:13">
      <c r="B698" s="22"/>
      <c r="C698" s="22"/>
      <c r="D698" s="22"/>
      <c r="E698" s="22"/>
      <c r="F698" s="22"/>
      <c r="G698" s="22"/>
      <c r="H698" s="22"/>
      <c r="I698" s="22"/>
      <c r="J698" s="22"/>
      <c r="K698" s="22"/>
      <c r="L698" s="22"/>
      <c r="M698" s="22"/>
    </row>
    <row r="699" spans="2:13">
      <c r="B699" s="22"/>
      <c r="C699" s="22"/>
      <c r="D699" s="22"/>
      <c r="E699" s="22"/>
      <c r="F699" s="22"/>
      <c r="G699" s="22"/>
      <c r="H699" s="22"/>
      <c r="I699" s="22"/>
      <c r="J699" s="22"/>
      <c r="K699" s="22"/>
      <c r="L699" s="22"/>
      <c r="M699" s="22"/>
    </row>
    <row r="700" spans="2:13">
      <c r="B700" s="22"/>
      <c r="C700" s="22"/>
      <c r="D700" s="22"/>
      <c r="E700" s="22"/>
      <c r="F700" s="22"/>
      <c r="G700" s="22"/>
      <c r="H700" s="22"/>
      <c r="I700" s="22"/>
      <c r="J700" s="22"/>
      <c r="K700" s="22"/>
      <c r="L700" s="22"/>
      <c r="M700" s="22"/>
    </row>
    <row r="701" spans="2:13">
      <c r="B701" s="22"/>
      <c r="C701" s="22"/>
      <c r="D701" s="22"/>
      <c r="E701" s="22"/>
      <c r="F701" s="22"/>
      <c r="G701" s="22"/>
      <c r="H701" s="22"/>
      <c r="I701" s="22"/>
      <c r="J701" s="22"/>
      <c r="K701" s="22"/>
      <c r="L701" s="22"/>
      <c r="M701" s="22"/>
    </row>
    <row r="702" spans="2:13">
      <c r="B702" s="22"/>
      <c r="C702" s="22"/>
      <c r="D702" s="22"/>
      <c r="E702" s="22"/>
      <c r="F702" s="22"/>
      <c r="G702" s="22"/>
      <c r="H702" s="22"/>
      <c r="I702" s="22"/>
      <c r="J702" s="22"/>
      <c r="K702" s="22"/>
      <c r="L702" s="22"/>
      <c r="M702" s="22"/>
    </row>
    <row r="703" spans="2:13">
      <c r="B703" s="22"/>
      <c r="C703" s="22"/>
      <c r="D703" s="22"/>
      <c r="E703" s="22"/>
      <c r="F703" s="22"/>
      <c r="G703" s="22"/>
      <c r="H703" s="22"/>
      <c r="I703" s="22"/>
      <c r="J703" s="22"/>
      <c r="K703" s="22"/>
      <c r="L703" s="22"/>
      <c r="M703" s="22"/>
    </row>
    <row r="704" spans="2:13">
      <c r="B704" s="22"/>
      <c r="C704" s="22"/>
      <c r="D704" s="22"/>
      <c r="E704" s="22"/>
      <c r="F704" s="22"/>
      <c r="G704" s="22"/>
      <c r="H704" s="22"/>
      <c r="I704" s="22"/>
      <c r="J704" s="22"/>
      <c r="K704" s="22"/>
      <c r="L704" s="22"/>
      <c r="M704" s="22"/>
    </row>
    <row r="705" spans="2:13">
      <c r="B705" s="22"/>
      <c r="C705" s="22"/>
      <c r="D705" s="22"/>
      <c r="E705" s="22"/>
      <c r="F705" s="22"/>
      <c r="G705" s="22"/>
      <c r="H705" s="22"/>
      <c r="I705" s="22"/>
      <c r="J705" s="22"/>
      <c r="K705" s="22"/>
      <c r="L705" s="22"/>
      <c r="M705" s="22"/>
    </row>
    <row r="706" spans="2:13">
      <c r="B706" s="22"/>
      <c r="C706" s="22"/>
      <c r="D706" s="22"/>
      <c r="E706" s="22"/>
      <c r="F706" s="22"/>
      <c r="G706" s="22"/>
      <c r="H706" s="22"/>
      <c r="I706" s="22"/>
      <c r="J706" s="22"/>
      <c r="K706" s="22"/>
      <c r="L706" s="22"/>
      <c r="M706" s="22"/>
    </row>
    <row r="707" spans="2:13">
      <c r="B707" s="22"/>
      <c r="C707" s="22"/>
      <c r="D707" s="22"/>
      <c r="E707" s="22"/>
      <c r="F707" s="22"/>
      <c r="G707" s="22"/>
      <c r="H707" s="22"/>
      <c r="I707" s="22"/>
      <c r="J707" s="22"/>
      <c r="K707" s="22"/>
      <c r="L707" s="22"/>
      <c r="M707" s="22"/>
    </row>
    <row r="708" spans="2:13">
      <c r="B708" s="22"/>
      <c r="C708" s="22"/>
      <c r="D708" s="22"/>
      <c r="E708" s="22"/>
      <c r="F708" s="22"/>
      <c r="G708" s="22"/>
      <c r="H708" s="22"/>
      <c r="I708" s="22"/>
      <c r="J708" s="22"/>
      <c r="K708" s="22"/>
      <c r="L708" s="22"/>
      <c r="M708" s="22"/>
    </row>
    <row r="709" spans="2:13">
      <c r="B709" s="22"/>
      <c r="C709" s="22"/>
      <c r="D709" s="22"/>
      <c r="E709" s="22"/>
      <c r="F709" s="22"/>
      <c r="G709" s="22"/>
      <c r="H709" s="22"/>
      <c r="I709" s="22"/>
      <c r="J709" s="22"/>
      <c r="K709" s="22"/>
      <c r="L709" s="22"/>
      <c r="M709" s="22"/>
    </row>
    <row r="710" spans="2:13">
      <c r="B710" s="22"/>
      <c r="C710" s="22"/>
      <c r="D710" s="22"/>
      <c r="E710" s="22"/>
      <c r="F710" s="22"/>
      <c r="G710" s="22"/>
      <c r="H710" s="22"/>
      <c r="I710" s="22"/>
      <c r="J710" s="22"/>
      <c r="K710" s="22"/>
      <c r="L710" s="22"/>
      <c r="M710" s="22"/>
    </row>
    <row r="711" spans="2:13">
      <c r="B711" s="22"/>
      <c r="C711" s="22"/>
      <c r="D711" s="22"/>
      <c r="E711" s="22"/>
      <c r="F711" s="22"/>
      <c r="G711" s="22"/>
      <c r="H711" s="22"/>
      <c r="I711" s="22"/>
      <c r="J711" s="22"/>
      <c r="K711" s="22"/>
      <c r="L711" s="22"/>
      <c r="M711" s="22"/>
    </row>
    <row r="712" spans="2:13">
      <c r="B712" s="22"/>
      <c r="C712" s="22"/>
      <c r="D712" s="22"/>
      <c r="E712" s="22"/>
      <c r="F712" s="22"/>
      <c r="G712" s="22"/>
      <c r="H712" s="22"/>
      <c r="I712" s="22"/>
      <c r="J712" s="22"/>
      <c r="K712" s="22"/>
      <c r="L712" s="22"/>
      <c r="M712" s="22"/>
    </row>
    <row r="713" spans="2:13">
      <c r="B713" s="22"/>
      <c r="C713" s="22"/>
      <c r="D713" s="22"/>
      <c r="E713" s="22"/>
      <c r="F713" s="22"/>
      <c r="G713" s="22"/>
      <c r="H713" s="22"/>
      <c r="I713" s="22"/>
      <c r="J713" s="22"/>
      <c r="K713" s="22"/>
      <c r="L713" s="22"/>
      <c r="M713" s="22"/>
    </row>
    <row r="714" spans="2:13">
      <c r="B714" s="22"/>
      <c r="C714" s="22"/>
      <c r="D714" s="22"/>
      <c r="E714" s="22"/>
      <c r="F714" s="22"/>
      <c r="G714" s="22"/>
      <c r="H714" s="22"/>
      <c r="I714" s="22"/>
      <c r="J714" s="22"/>
      <c r="K714" s="22"/>
      <c r="L714" s="22"/>
      <c r="M714" s="22"/>
    </row>
    <row r="715" spans="2:13">
      <c r="B715" s="22"/>
      <c r="C715" s="22"/>
      <c r="D715" s="22"/>
      <c r="E715" s="22"/>
      <c r="F715" s="22"/>
      <c r="G715" s="22"/>
      <c r="H715" s="22"/>
      <c r="I715" s="22"/>
      <c r="J715" s="22"/>
      <c r="K715" s="22"/>
      <c r="L715" s="22"/>
      <c r="M715" s="22"/>
    </row>
    <row r="716" spans="2:13">
      <c r="B716" s="22"/>
      <c r="C716" s="22"/>
      <c r="D716" s="22"/>
      <c r="E716" s="22"/>
      <c r="F716" s="22"/>
      <c r="G716" s="22"/>
      <c r="H716" s="22"/>
      <c r="I716" s="22"/>
      <c r="J716" s="22"/>
      <c r="K716" s="22"/>
      <c r="L716" s="22"/>
      <c r="M716" s="22"/>
    </row>
    <row r="717" spans="2:13">
      <c r="B717" s="22"/>
      <c r="C717" s="22"/>
      <c r="D717" s="22"/>
      <c r="E717" s="22"/>
      <c r="F717" s="22"/>
      <c r="G717" s="22"/>
      <c r="H717" s="22"/>
      <c r="I717" s="22"/>
      <c r="J717" s="22"/>
      <c r="K717" s="22"/>
      <c r="L717" s="22"/>
      <c r="M717" s="22"/>
    </row>
    <row r="718" spans="2:13">
      <c r="B718" s="22"/>
      <c r="C718" s="22"/>
      <c r="D718" s="22"/>
      <c r="E718" s="22"/>
      <c r="F718" s="22"/>
      <c r="G718" s="22"/>
      <c r="H718" s="22"/>
      <c r="I718" s="22"/>
      <c r="J718" s="22"/>
      <c r="K718" s="22"/>
      <c r="L718" s="22"/>
      <c r="M718" s="22"/>
    </row>
    <row r="719" spans="2:13">
      <c r="B719" s="22"/>
      <c r="C719" s="22"/>
      <c r="D719" s="22"/>
      <c r="E719" s="22"/>
      <c r="F719" s="22"/>
      <c r="G719" s="22"/>
      <c r="H719" s="22"/>
      <c r="I719" s="22"/>
      <c r="J719" s="22"/>
      <c r="K719" s="22"/>
      <c r="L719" s="22"/>
      <c r="M719" s="22"/>
    </row>
    <row r="720" spans="2:13">
      <c r="B720" s="22"/>
      <c r="C720" s="22"/>
      <c r="D720" s="22"/>
      <c r="E720" s="22"/>
      <c r="F720" s="22"/>
      <c r="G720" s="22"/>
      <c r="H720" s="22"/>
      <c r="I720" s="22"/>
      <c r="J720" s="22"/>
      <c r="K720" s="22"/>
      <c r="L720" s="22"/>
      <c r="M720" s="22"/>
    </row>
    <row r="721" spans="2:13">
      <c r="B721" s="22"/>
      <c r="C721" s="22"/>
      <c r="D721" s="22"/>
      <c r="E721" s="22"/>
      <c r="F721" s="22"/>
      <c r="G721" s="22"/>
      <c r="H721" s="22"/>
      <c r="I721" s="22"/>
      <c r="J721" s="22"/>
      <c r="K721" s="22"/>
      <c r="L721" s="22"/>
      <c r="M721" s="22"/>
    </row>
    <row r="722" spans="2:13">
      <c r="B722" s="22"/>
      <c r="C722" s="22"/>
      <c r="D722" s="22"/>
      <c r="E722" s="22"/>
      <c r="F722" s="22"/>
      <c r="G722" s="22"/>
      <c r="H722" s="22"/>
      <c r="I722" s="22"/>
      <c r="J722" s="22"/>
      <c r="K722" s="22"/>
      <c r="L722" s="22"/>
      <c r="M722" s="22"/>
    </row>
    <row r="723" spans="2:13">
      <c r="B723" s="22"/>
      <c r="C723" s="22"/>
      <c r="D723" s="22"/>
      <c r="E723" s="22"/>
      <c r="F723" s="22"/>
      <c r="G723" s="22"/>
      <c r="H723" s="22"/>
      <c r="I723" s="22"/>
      <c r="J723" s="22"/>
      <c r="K723" s="22"/>
      <c r="L723" s="22"/>
      <c r="M723" s="22"/>
    </row>
    <row r="724" spans="2:13">
      <c r="B724" s="22"/>
      <c r="C724" s="22"/>
      <c r="D724" s="22"/>
      <c r="E724" s="22"/>
      <c r="F724" s="22"/>
      <c r="G724" s="22"/>
      <c r="H724" s="22"/>
      <c r="I724" s="22"/>
      <c r="J724" s="22"/>
      <c r="K724" s="22"/>
      <c r="L724" s="22"/>
      <c r="M724" s="22"/>
    </row>
    <row r="725" spans="2:13">
      <c r="B725" s="22"/>
      <c r="C725" s="22"/>
      <c r="D725" s="22"/>
      <c r="E725" s="22"/>
      <c r="F725" s="22"/>
      <c r="G725" s="22"/>
      <c r="H725" s="22"/>
      <c r="I725" s="22"/>
      <c r="J725" s="22"/>
      <c r="K725" s="22"/>
      <c r="L725" s="22"/>
      <c r="M725" s="22"/>
    </row>
    <row r="726" spans="2:13">
      <c r="B726" s="22"/>
      <c r="C726" s="22"/>
      <c r="D726" s="22"/>
      <c r="E726" s="22"/>
      <c r="F726" s="22"/>
      <c r="G726" s="22"/>
      <c r="H726" s="22"/>
      <c r="I726" s="22"/>
      <c r="J726" s="22"/>
      <c r="K726" s="22"/>
      <c r="L726" s="22"/>
      <c r="M726" s="22"/>
    </row>
    <row r="727" spans="2:13">
      <c r="B727" s="22"/>
      <c r="C727" s="22"/>
      <c r="D727" s="22"/>
      <c r="E727" s="22"/>
      <c r="F727" s="22"/>
      <c r="G727" s="22"/>
      <c r="H727" s="22"/>
      <c r="I727" s="22"/>
      <c r="J727" s="22"/>
      <c r="K727" s="22"/>
      <c r="L727" s="22"/>
      <c r="M727" s="22"/>
    </row>
    <row r="728" spans="2:13">
      <c r="B728" s="22"/>
      <c r="C728" s="22"/>
      <c r="D728" s="22"/>
      <c r="E728" s="22"/>
      <c r="F728" s="22"/>
      <c r="G728" s="22"/>
      <c r="H728" s="22"/>
      <c r="I728" s="22"/>
      <c r="J728" s="22"/>
      <c r="K728" s="22"/>
      <c r="L728" s="22"/>
      <c r="M728" s="22"/>
    </row>
    <row r="729" spans="2:13">
      <c r="B729" s="22"/>
      <c r="C729" s="22"/>
      <c r="D729" s="22"/>
      <c r="E729" s="22"/>
      <c r="F729" s="22"/>
      <c r="G729" s="22"/>
      <c r="H729" s="22"/>
      <c r="I729" s="22"/>
      <c r="J729" s="22"/>
      <c r="K729" s="22"/>
      <c r="L729" s="22"/>
      <c r="M729" s="22"/>
    </row>
    <row r="730" spans="2:13">
      <c r="B730" s="22"/>
      <c r="C730" s="22"/>
      <c r="D730" s="22"/>
      <c r="E730" s="22"/>
      <c r="F730" s="22"/>
      <c r="G730" s="22"/>
      <c r="H730" s="22"/>
      <c r="I730" s="22"/>
      <c r="J730" s="22"/>
      <c r="K730" s="22"/>
      <c r="L730" s="22"/>
      <c r="M730" s="22"/>
    </row>
    <row r="731" spans="2:13">
      <c r="B731" s="22"/>
      <c r="C731" s="22"/>
      <c r="D731" s="22"/>
      <c r="E731" s="22"/>
      <c r="F731" s="22"/>
      <c r="G731" s="22"/>
      <c r="H731" s="22"/>
      <c r="I731" s="22"/>
      <c r="J731" s="22"/>
      <c r="K731" s="22"/>
      <c r="L731" s="22"/>
      <c r="M731" s="22"/>
    </row>
    <row r="732" spans="2:13">
      <c r="B732" s="22"/>
      <c r="C732" s="22"/>
      <c r="D732" s="22"/>
      <c r="E732" s="22"/>
      <c r="F732" s="22"/>
      <c r="G732" s="22"/>
      <c r="H732" s="22"/>
      <c r="I732" s="22"/>
      <c r="J732" s="22"/>
      <c r="K732" s="22"/>
      <c r="L732" s="22"/>
      <c r="M732" s="22"/>
    </row>
    <row r="733" spans="2:13">
      <c r="B733" s="22"/>
      <c r="C733" s="22"/>
      <c r="D733" s="22"/>
      <c r="E733" s="22"/>
      <c r="F733" s="22"/>
      <c r="G733" s="22"/>
      <c r="H733" s="22"/>
      <c r="I733" s="22"/>
      <c r="J733" s="22"/>
      <c r="K733" s="22"/>
      <c r="L733" s="22"/>
      <c r="M733" s="22"/>
    </row>
    <row r="734" spans="2:13">
      <c r="B734" s="22"/>
      <c r="C734" s="22"/>
      <c r="D734" s="22"/>
      <c r="E734" s="22"/>
      <c r="F734" s="22"/>
      <c r="G734" s="22"/>
      <c r="H734" s="22"/>
      <c r="I734" s="22"/>
      <c r="J734" s="22"/>
      <c r="K734" s="22"/>
      <c r="L734" s="22"/>
      <c r="M734" s="22"/>
    </row>
    <row r="735" spans="2:13">
      <c r="B735" s="22"/>
      <c r="C735" s="22"/>
      <c r="D735" s="22"/>
      <c r="E735" s="22"/>
      <c r="F735" s="22"/>
      <c r="G735" s="22"/>
      <c r="H735" s="22"/>
      <c r="I735" s="22"/>
      <c r="J735" s="22"/>
      <c r="K735" s="22"/>
      <c r="L735" s="22"/>
      <c r="M735" s="22"/>
    </row>
    <row r="736" spans="2:13">
      <c r="B736" s="22"/>
      <c r="C736" s="22"/>
      <c r="D736" s="22"/>
      <c r="E736" s="22"/>
      <c r="F736" s="22"/>
      <c r="G736" s="22"/>
      <c r="H736" s="22"/>
      <c r="I736" s="22"/>
      <c r="J736" s="22"/>
      <c r="K736" s="22"/>
      <c r="L736" s="22"/>
      <c r="M736" s="22"/>
    </row>
    <row r="737" spans="2:13">
      <c r="B737" s="22"/>
      <c r="C737" s="22"/>
      <c r="D737" s="22"/>
      <c r="E737" s="22"/>
      <c r="F737" s="22"/>
      <c r="G737" s="22"/>
      <c r="H737" s="22"/>
      <c r="I737" s="22"/>
      <c r="J737" s="22"/>
      <c r="K737" s="22"/>
      <c r="L737" s="22"/>
      <c r="M737" s="22"/>
    </row>
    <row r="738" spans="2:13">
      <c r="B738" s="22"/>
      <c r="C738" s="22"/>
      <c r="D738" s="22"/>
      <c r="E738" s="22"/>
      <c r="F738" s="22"/>
      <c r="G738" s="22"/>
      <c r="H738" s="22"/>
      <c r="I738" s="22"/>
      <c r="J738" s="22"/>
      <c r="K738" s="22"/>
      <c r="L738" s="22"/>
      <c r="M738" s="22"/>
    </row>
    <row r="739" spans="2:13">
      <c r="B739" s="22"/>
      <c r="C739" s="22"/>
      <c r="D739" s="22"/>
      <c r="E739" s="22"/>
      <c r="F739" s="22"/>
      <c r="G739" s="22"/>
      <c r="H739" s="22"/>
      <c r="I739" s="22"/>
      <c r="J739" s="22"/>
      <c r="K739" s="22"/>
      <c r="L739" s="22"/>
      <c r="M739" s="22"/>
    </row>
    <row r="740" spans="2:13">
      <c r="B740" s="22"/>
      <c r="C740" s="22"/>
      <c r="D740" s="22"/>
      <c r="E740" s="22"/>
      <c r="F740" s="22"/>
      <c r="G740" s="22"/>
      <c r="H740" s="22"/>
      <c r="I740" s="22"/>
      <c r="J740" s="22"/>
      <c r="K740" s="22"/>
      <c r="L740" s="22"/>
      <c r="M740" s="22"/>
    </row>
    <row r="741" spans="2:13">
      <c r="B741" s="22"/>
      <c r="C741" s="22"/>
      <c r="D741" s="22"/>
      <c r="E741" s="22"/>
      <c r="F741" s="22"/>
      <c r="G741" s="22"/>
      <c r="H741" s="22"/>
      <c r="I741" s="22"/>
      <c r="J741" s="22"/>
      <c r="K741" s="22"/>
      <c r="L741" s="22"/>
      <c r="M741" s="22"/>
    </row>
    <row r="742" spans="2:13">
      <c r="B742" s="22"/>
      <c r="C742" s="22"/>
      <c r="D742" s="22"/>
      <c r="E742" s="22"/>
      <c r="F742" s="22"/>
      <c r="G742" s="22"/>
      <c r="H742" s="22"/>
      <c r="I742" s="22"/>
      <c r="J742" s="22"/>
      <c r="K742" s="22"/>
      <c r="L742" s="22"/>
      <c r="M742" s="22"/>
    </row>
    <row r="743" spans="2:13">
      <c r="B743" s="22"/>
      <c r="C743" s="22"/>
      <c r="D743" s="22"/>
      <c r="E743" s="22"/>
      <c r="F743" s="22"/>
      <c r="G743" s="22"/>
      <c r="H743" s="22"/>
      <c r="I743" s="22"/>
      <c r="J743" s="22"/>
      <c r="K743" s="22"/>
      <c r="L743" s="22"/>
      <c r="M743" s="22"/>
    </row>
    <row r="744" spans="2:13">
      <c r="B744" s="22"/>
      <c r="C744" s="22"/>
      <c r="D744" s="22"/>
      <c r="E744" s="22"/>
      <c r="F744" s="22"/>
      <c r="G744" s="22"/>
      <c r="H744" s="22"/>
      <c r="I744" s="22"/>
      <c r="J744" s="22"/>
      <c r="K744" s="22"/>
      <c r="L744" s="22"/>
      <c r="M744" s="22"/>
    </row>
    <row r="745" spans="2:13">
      <c r="B745" s="22"/>
      <c r="C745" s="22"/>
      <c r="D745" s="22"/>
      <c r="E745" s="22"/>
      <c r="F745" s="22"/>
      <c r="G745" s="22"/>
      <c r="H745" s="22"/>
      <c r="I745" s="22"/>
      <c r="J745" s="22"/>
      <c r="K745" s="22"/>
      <c r="L745" s="22"/>
      <c r="M745" s="22"/>
    </row>
    <row r="746" spans="2:13">
      <c r="B746" s="22"/>
      <c r="C746" s="22"/>
      <c r="D746" s="22"/>
      <c r="E746" s="22"/>
      <c r="F746" s="22"/>
      <c r="G746" s="22"/>
      <c r="H746" s="22"/>
      <c r="I746" s="22"/>
      <c r="J746" s="22"/>
      <c r="K746" s="22"/>
      <c r="L746" s="22"/>
      <c r="M746" s="22"/>
    </row>
    <row r="747" spans="2:13">
      <c r="B747" s="22"/>
      <c r="C747" s="22"/>
      <c r="D747" s="22"/>
      <c r="E747" s="22"/>
      <c r="F747" s="22"/>
      <c r="G747" s="22"/>
      <c r="H747" s="22"/>
      <c r="I747" s="22"/>
      <c r="J747" s="22"/>
      <c r="K747" s="22"/>
      <c r="L747" s="22"/>
      <c r="M747" s="22"/>
    </row>
    <row r="748" spans="2:13">
      <c r="B748" s="22"/>
      <c r="C748" s="22"/>
      <c r="D748" s="22"/>
      <c r="E748" s="22"/>
      <c r="F748" s="22"/>
      <c r="G748" s="22"/>
      <c r="H748" s="22"/>
      <c r="I748" s="22"/>
      <c r="J748" s="22"/>
      <c r="K748" s="22"/>
      <c r="L748" s="22"/>
      <c r="M748" s="22"/>
    </row>
    <row r="749" spans="2:13">
      <c r="B749" s="22"/>
      <c r="C749" s="22"/>
      <c r="D749" s="22"/>
      <c r="E749" s="22"/>
      <c r="F749" s="22"/>
      <c r="G749" s="22"/>
      <c r="H749" s="22"/>
      <c r="I749" s="22"/>
      <c r="J749" s="22"/>
      <c r="K749" s="22"/>
      <c r="L749" s="22"/>
      <c r="M749" s="22"/>
    </row>
    <row r="750" spans="2:13">
      <c r="B750" s="22"/>
      <c r="C750" s="22"/>
      <c r="D750" s="22"/>
      <c r="E750" s="22"/>
      <c r="F750" s="22"/>
      <c r="G750" s="22"/>
      <c r="H750" s="22"/>
      <c r="I750" s="22"/>
      <c r="J750" s="22"/>
      <c r="K750" s="22"/>
      <c r="L750" s="22"/>
      <c r="M750" s="22"/>
    </row>
    <row r="751" spans="2:13">
      <c r="B751" s="22"/>
      <c r="C751" s="22"/>
      <c r="D751" s="22"/>
      <c r="E751" s="22"/>
      <c r="F751" s="22"/>
      <c r="G751" s="22"/>
      <c r="H751" s="22"/>
      <c r="I751" s="22"/>
      <c r="J751" s="22"/>
      <c r="K751" s="22"/>
      <c r="L751" s="22"/>
      <c r="M751" s="22"/>
    </row>
    <row r="752" spans="2:13">
      <c r="B752" s="22"/>
      <c r="C752" s="22"/>
      <c r="D752" s="22"/>
      <c r="E752" s="22"/>
      <c r="F752" s="22"/>
      <c r="G752" s="22"/>
      <c r="H752" s="22"/>
      <c r="I752" s="22"/>
      <c r="J752" s="22"/>
      <c r="K752" s="22"/>
      <c r="L752" s="22"/>
      <c r="M752" s="22"/>
    </row>
    <row r="753" spans="2:13">
      <c r="B753" s="22"/>
      <c r="C753" s="22"/>
      <c r="D753" s="22"/>
      <c r="E753" s="22"/>
      <c r="F753" s="22"/>
      <c r="G753" s="22"/>
      <c r="H753" s="22"/>
      <c r="I753" s="22"/>
      <c r="J753" s="22"/>
      <c r="K753" s="22"/>
      <c r="L753" s="22"/>
      <c r="M753" s="22"/>
    </row>
    <row r="754" spans="2:13">
      <c r="B754" s="22"/>
      <c r="C754" s="22"/>
      <c r="D754" s="22"/>
      <c r="E754" s="22"/>
      <c r="F754" s="22"/>
      <c r="G754" s="22"/>
      <c r="H754" s="22"/>
      <c r="I754" s="22"/>
      <c r="J754" s="22"/>
      <c r="K754" s="22"/>
      <c r="L754" s="22"/>
      <c r="M754" s="22"/>
    </row>
    <row r="755" spans="2:13">
      <c r="B755" s="22"/>
      <c r="C755" s="22"/>
      <c r="D755" s="22"/>
      <c r="E755" s="22"/>
      <c r="F755" s="22"/>
      <c r="G755" s="22"/>
      <c r="H755" s="22"/>
      <c r="I755" s="22"/>
      <c r="J755" s="22"/>
      <c r="K755" s="22"/>
      <c r="L755" s="22"/>
      <c r="M755" s="22"/>
    </row>
    <row r="756" spans="2:13">
      <c r="B756" s="22"/>
      <c r="C756" s="22"/>
      <c r="D756" s="22"/>
      <c r="E756" s="22"/>
      <c r="F756" s="22"/>
      <c r="G756" s="22"/>
      <c r="H756" s="22"/>
      <c r="I756" s="22"/>
      <c r="J756" s="22"/>
      <c r="K756" s="22"/>
      <c r="L756" s="22"/>
      <c r="M756" s="22"/>
    </row>
    <row r="757" spans="2:13">
      <c r="B757" s="22"/>
      <c r="C757" s="22"/>
      <c r="D757" s="22"/>
      <c r="E757" s="22"/>
      <c r="F757" s="22"/>
      <c r="G757" s="22"/>
      <c r="H757" s="22"/>
      <c r="I757" s="22"/>
      <c r="J757" s="22"/>
      <c r="K757" s="22"/>
      <c r="L757" s="22"/>
      <c r="M757" s="22"/>
    </row>
    <row r="758" spans="2:13">
      <c r="B758" s="22"/>
      <c r="C758" s="22"/>
      <c r="D758" s="22"/>
      <c r="E758" s="22"/>
      <c r="F758" s="22"/>
      <c r="G758" s="22"/>
      <c r="H758" s="22"/>
      <c r="I758" s="22"/>
      <c r="J758" s="22"/>
      <c r="K758" s="22"/>
      <c r="L758" s="22"/>
      <c r="M758" s="22"/>
    </row>
    <row r="759" spans="2:13">
      <c r="B759" s="22"/>
      <c r="C759" s="22"/>
      <c r="D759" s="22"/>
      <c r="E759" s="22"/>
      <c r="F759" s="22"/>
      <c r="G759" s="22"/>
      <c r="H759" s="22"/>
      <c r="I759" s="22"/>
      <c r="J759" s="22"/>
      <c r="K759" s="22"/>
      <c r="L759" s="22"/>
      <c r="M759" s="22"/>
    </row>
    <row r="760" spans="2:13">
      <c r="B760" s="22"/>
      <c r="C760" s="22"/>
      <c r="D760" s="22"/>
      <c r="E760" s="22"/>
      <c r="F760" s="22"/>
      <c r="G760" s="22"/>
      <c r="H760" s="22"/>
      <c r="I760" s="22"/>
      <c r="J760" s="22"/>
      <c r="K760" s="22"/>
      <c r="L760" s="22"/>
      <c r="M760" s="22"/>
    </row>
    <row r="761" spans="2:13">
      <c r="B761" s="22"/>
      <c r="C761" s="22"/>
      <c r="D761" s="22"/>
      <c r="E761" s="22"/>
      <c r="F761" s="22"/>
      <c r="G761" s="22"/>
      <c r="H761" s="22"/>
      <c r="I761" s="22"/>
      <c r="J761" s="22"/>
      <c r="K761" s="22"/>
      <c r="L761" s="22"/>
      <c r="M761" s="22"/>
    </row>
    <row r="762" spans="2:13">
      <c r="B762" s="22"/>
      <c r="C762" s="22"/>
      <c r="D762" s="22"/>
      <c r="E762" s="22"/>
      <c r="F762" s="22"/>
      <c r="G762" s="22"/>
      <c r="H762" s="22"/>
      <c r="I762" s="22"/>
      <c r="J762" s="22"/>
      <c r="K762" s="22"/>
      <c r="L762" s="22"/>
      <c r="M762" s="22"/>
    </row>
    <row r="763" spans="2:13">
      <c r="B763" s="22"/>
      <c r="C763" s="22"/>
      <c r="D763" s="22"/>
      <c r="E763" s="22"/>
      <c r="F763" s="22"/>
      <c r="G763" s="22"/>
      <c r="H763" s="22"/>
      <c r="I763" s="22"/>
      <c r="J763" s="22"/>
      <c r="K763" s="22"/>
      <c r="L763" s="22"/>
      <c r="M763" s="22"/>
    </row>
    <row r="764" spans="2:13">
      <c r="B764" s="22"/>
      <c r="C764" s="22"/>
      <c r="D764" s="22"/>
      <c r="E764" s="22"/>
      <c r="F764" s="22"/>
      <c r="G764" s="22"/>
      <c r="H764" s="22"/>
      <c r="I764" s="22"/>
      <c r="J764" s="22"/>
      <c r="K764" s="22"/>
      <c r="L764" s="22"/>
      <c r="M764" s="22"/>
    </row>
    <row r="765" spans="2:13">
      <c r="B765" s="22"/>
      <c r="C765" s="22"/>
      <c r="D765" s="22"/>
      <c r="E765" s="22"/>
      <c r="F765" s="22"/>
      <c r="G765" s="22"/>
      <c r="H765" s="22"/>
      <c r="I765" s="22"/>
      <c r="J765" s="22"/>
      <c r="K765" s="22"/>
      <c r="L765" s="22"/>
      <c r="M765" s="22"/>
    </row>
    <row r="766" spans="2:13">
      <c r="B766" s="22"/>
      <c r="C766" s="22"/>
      <c r="D766" s="22"/>
      <c r="E766" s="22"/>
      <c r="F766" s="22"/>
      <c r="G766" s="22"/>
      <c r="H766" s="22"/>
      <c r="I766" s="22"/>
      <c r="J766" s="22"/>
      <c r="K766" s="22"/>
      <c r="L766" s="22"/>
      <c r="M766" s="22"/>
    </row>
    <row r="767" spans="2:13">
      <c r="B767" s="22"/>
      <c r="C767" s="22"/>
      <c r="D767" s="22"/>
      <c r="E767" s="22"/>
      <c r="F767" s="22"/>
      <c r="G767" s="22"/>
      <c r="H767" s="22"/>
      <c r="I767" s="22"/>
      <c r="J767" s="22"/>
      <c r="K767" s="22"/>
      <c r="L767" s="22"/>
      <c r="M767" s="22"/>
    </row>
    <row r="768" spans="2:13">
      <c r="B768" s="22"/>
      <c r="C768" s="22"/>
      <c r="D768" s="22"/>
      <c r="E768" s="22"/>
      <c r="F768" s="22"/>
      <c r="G768" s="22"/>
      <c r="H768" s="22"/>
      <c r="I768" s="22"/>
      <c r="J768" s="22"/>
      <c r="K768" s="22"/>
      <c r="L768" s="22"/>
      <c r="M768" s="22"/>
    </row>
    <row r="769" spans="2:13">
      <c r="B769" s="22"/>
      <c r="C769" s="22"/>
      <c r="D769" s="22"/>
      <c r="E769" s="22"/>
      <c r="F769" s="22"/>
      <c r="G769" s="22"/>
      <c r="H769" s="22"/>
      <c r="I769" s="22"/>
      <c r="J769" s="22"/>
      <c r="K769" s="22"/>
      <c r="L769" s="22"/>
      <c r="M769" s="22"/>
    </row>
    <row r="770" spans="2:13">
      <c r="B770" s="22"/>
      <c r="C770" s="22"/>
      <c r="D770" s="22"/>
      <c r="E770" s="22"/>
      <c r="F770" s="22"/>
      <c r="G770" s="22"/>
      <c r="H770" s="22"/>
      <c r="I770" s="22"/>
      <c r="J770" s="22"/>
      <c r="K770" s="22"/>
      <c r="L770" s="22"/>
      <c r="M770" s="22"/>
    </row>
    <row r="771" spans="2:13">
      <c r="B771" s="22"/>
      <c r="C771" s="22"/>
      <c r="D771" s="22"/>
      <c r="E771" s="22"/>
      <c r="F771" s="22"/>
      <c r="G771" s="22"/>
      <c r="H771" s="22"/>
      <c r="I771" s="22"/>
      <c r="J771" s="22"/>
      <c r="K771" s="22"/>
      <c r="L771" s="22"/>
      <c r="M771" s="22"/>
    </row>
    <row r="772" spans="2:13">
      <c r="B772" s="22"/>
      <c r="C772" s="22"/>
      <c r="D772" s="22"/>
      <c r="E772" s="22"/>
      <c r="F772" s="22"/>
      <c r="G772" s="22"/>
      <c r="H772" s="22"/>
      <c r="I772" s="22"/>
      <c r="J772" s="22"/>
      <c r="K772" s="22"/>
      <c r="L772" s="22"/>
      <c r="M772" s="22"/>
    </row>
    <row r="773" spans="2:13">
      <c r="B773" s="22"/>
      <c r="C773" s="22"/>
      <c r="D773" s="22"/>
      <c r="E773" s="22"/>
      <c r="F773" s="22"/>
      <c r="G773" s="22"/>
      <c r="H773" s="22"/>
      <c r="I773" s="22"/>
      <c r="J773" s="22"/>
      <c r="K773" s="22"/>
      <c r="L773" s="22"/>
      <c r="M773" s="22"/>
    </row>
    <row r="774" spans="2:13">
      <c r="B774" s="22"/>
      <c r="C774" s="22"/>
      <c r="D774" s="22"/>
      <c r="E774" s="22"/>
      <c r="F774" s="22"/>
      <c r="G774" s="22"/>
      <c r="H774" s="22"/>
      <c r="I774" s="22"/>
      <c r="J774" s="22"/>
      <c r="K774" s="22"/>
      <c r="L774" s="22"/>
      <c r="M774" s="22"/>
    </row>
    <row r="775" spans="2:13">
      <c r="B775" s="22"/>
      <c r="C775" s="22"/>
      <c r="D775" s="22"/>
      <c r="E775" s="22"/>
      <c r="F775" s="22"/>
      <c r="G775" s="22"/>
      <c r="H775" s="22"/>
      <c r="I775" s="22"/>
      <c r="J775" s="22"/>
      <c r="K775" s="22"/>
      <c r="L775" s="22"/>
      <c r="M775" s="22"/>
    </row>
    <row r="776" spans="2:13">
      <c r="B776" s="22"/>
      <c r="C776" s="22"/>
      <c r="D776" s="22"/>
      <c r="E776" s="22"/>
      <c r="F776" s="22"/>
      <c r="G776" s="22"/>
      <c r="H776" s="22"/>
      <c r="I776" s="22"/>
      <c r="J776" s="22"/>
      <c r="K776" s="22"/>
      <c r="L776" s="22"/>
      <c r="M776" s="22"/>
    </row>
    <row r="777" spans="2:13">
      <c r="B777" s="22"/>
      <c r="C777" s="22"/>
      <c r="D777" s="22"/>
      <c r="E777" s="22"/>
      <c r="F777" s="22"/>
      <c r="G777" s="22"/>
      <c r="H777" s="22"/>
      <c r="I777" s="22"/>
      <c r="J777" s="22"/>
      <c r="K777" s="22"/>
      <c r="L777" s="22"/>
      <c r="M777" s="22"/>
    </row>
    <row r="778" spans="2:13">
      <c r="B778" s="22"/>
      <c r="C778" s="22"/>
      <c r="D778" s="22"/>
      <c r="E778" s="22"/>
      <c r="F778" s="22"/>
      <c r="G778" s="22"/>
      <c r="H778" s="22"/>
      <c r="I778" s="22"/>
      <c r="J778" s="22"/>
      <c r="K778" s="22"/>
      <c r="L778" s="22"/>
      <c r="M778" s="22"/>
    </row>
    <row r="779" spans="2:13">
      <c r="B779" s="22"/>
      <c r="C779" s="22"/>
      <c r="D779" s="22"/>
      <c r="E779" s="22"/>
      <c r="F779" s="22"/>
      <c r="G779" s="22"/>
      <c r="H779" s="22"/>
      <c r="I779" s="22"/>
      <c r="J779" s="22"/>
      <c r="K779" s="22"/>
      <c r="L779" s="22"/>
      <c r="M779" s="22"/>
    </row>
    <row r="780" spans="2:13">
      <c r="B780" s="22"/>
      <c r="C780" s="22"/>
      <c r="D780" s="22"/>
      <c r="E780" s="22"/>
      <c r="F780" s="22"/>
      <c r="G780" s="22"/>
      <c r="H780" s="22"/>
      <c r="I780" s="22"/>
      <c r="J780" s="22"/>
      <c r="K780" s="22"/>
      <c r="L780" s="22"/>
      <c r="M780" s="22"/>
    </row>
    <row r="781" spans="2:13">
      <c r="B781" s="22"/>
      <c r="C781" s="22"/>
      <c r="D781" s="22"/>
      <c r="E781" s="22"/>
      <c r="F781" s="22"/>
      <c r="G781" s="22"/>
      <c r="H781" s="22"/>
      <c r="I781" s="22"/>
      <c r="J781" s="22"/>
      <c r="K781" s="22"/>
      <c r="L781" s="22"/>
      <c r="M781" s="22"/>
    </row>
    <row r="782" spans="2:13">
      <c r="B782" s="22"/>
      <c r="C782" s="22"/>
      <c r="D782" s="22"/>
      <c r="E782" s="22"/>
      <c r="F782" s="22"/>
      <c r="G782" s="22"/>
      <c r="H782" s="22"/>
      <c r="I782" s="22"/>
      <c r="J782" s="22"/>
      <c r="K782" s="22"/>
      <c r="L782" s="22"/>
      <c r="M782" s="22"/>
    </row>
    <row r="783" spans="2:13">
      <c r="B783" s="22"/>
      <c r="C783" s="22"/>
      <c r="D783" s="22"/>
      <c r="E783" s="22"/>
      <c r="F783" s="22"/>
      <c r="G783" s="22"/>
      <c r="H783" s="22"/>
      <c r="I783" s="22"/>
      <c r="J783" s="22"/>
      <c r="K783" s="22"/>
      <c r="L783" s="22"/>
      <c r="M783" s="22"/>
    </row>
    <row r="784" spans="2:13">
      <c r="B784" s="22"/>
      <c r="C784" s="22"/>
      <c r="D784" s="22"/>
      <c r="E784" s="22"/>
      <c r="F784" s="22"/>
      <c r="G784" s="22"/>
      <c r="H784" s="22"/>
      <c r="I784" s="22"/>
      <c r="J784" s="22"/>
      <c r="K784" s="22"/>
      <c r="L784" s="22"/>
      <c r="M784" s="22"/>
    </row>
    <row r="785" spans="2:13">
      <c r="B785" s="22"/>
      <c r="C785" s="22"/>
      <c r="D785" s="22"/>
      <c r="E785" s="22"/>
      <c r="F785" s="22"/>
      <c r="G785" s="22"/>
      <c r="H785" s="22"/>
      <c r="I785" s="22"/>
      <c r="J785" s="22"/>
      <c r="K785" s="22"/>
      <c r="L785" s="22"/>
      <c r="M785" s="22"/>
    </row>
    <row r="786" spans="2:13">
      <c r="B786" s="22"/>
      <c r="C786" s="22"/>
      <c r="D786" s="22"/>
      <c r="E786" s="22"/>
      <c r="F786" s="22"/>
      <c r="G786" s="22"/>
      <c r="H786" s="22"/>
      <c r="I786" s="22"/>
      <c r="J786" s="22"/>
      <c r="K786" s="22"/>
      <c r="L786" s="22"/>
      <c r="M786" s="22"/>
    </row>
    <row r="787" spans="2:13">
      <c r="B787" s="22"/>
      <c r="C787" s="22"/>
      <c r="D787" s="22"/>
      <c r="E787" s="22"/>
      <c r="F787" s="22"/>
      <c r="G787" s="22"/>
      <c r="H787" s="22"/>
      <c r="I787" s="22"/>
      <c r="J787" s="22"/>
      <c r="K787" s="22"/>
      <c r="L787" s="22"/>
      <c r="M787" s="22"/>
    </row>
    <row r="788" spans="2:13">
      <c r="B788" s="22"/>
      <c r="C788" s="22"/>
      <c r="D788" s="22"/>
      <c r="E788" s="22"/>
      <c r="F788" s="22"/>
      <c r="G788" s="22"/>
      <c r="H788" s="22"/>
      <c r="I788" s="22"/>
      <c r="J788" s="22"/>
      <c r="K788" s="22"/>
      <c r="L788" s="22"/>
      <c r="M788" s="22"/>
    </row>
    <row r="789" spans="2:13">
      <c r="B789" s="22"/>
      <c r="C789" s="22"/>
      <c r="D789" s="22"/>
      <c r="E789" s="22"/>
      <c r="F789" s="22"/>
      <c r="G789" s="22"/>
      <c r="H789" s="22"/>
      <c r="I789" s="22"/>
      <c r="J789" s="22"/>
      <c r="K789" s="22"/>
      <c r="L789" s="22"/>
      <c r="M789" s="22"/>
    </row>
    <row r="790" spans="2:13">
      <c r="B790" s="22"/>
      <c r="C790" s="22"/>
      <c r="D790" s="22"/>
      <c r="E790" s="22"/>
      <c r="F790" s="22"/>
      <c r="G790" s="22"/>
      <c r="H790" s="22"/>
      <c r="I790" s="22"/>
      <c r="J790" s="22"/>
      <c r="K790" s="22"/>
      <c r="L790" s="22"/>
      <c r="M790" s="22"/>
    </row>
    <row r="791" spans="2:13">
      <c r="B791" s="22"/>
      <c r="C791" s="22"/>
      <c r="D791" s="22"/>
      <c r="E791" s="22"/>
      <c r="F791" s="22"/>
      <c r="G791" s="22"/>
      <c r="H791" s="22"/>
      <c r="I791" s="22"/>
      <c r="J791" s="22"/>
      <c r="K791" s="22"/>
      <c r="L791" s="22"/>
      <c r="M791" s="22"/>
    </row>
    <row r="792" spans="2:13">
      <c r="B792" s="22"/>
      <c r="C792" s="22"/>
      <c r="D792" s="22"/>
      <c r="E792" s="22"/>
      <c r="F792" s="22"/>
      <c r="G792" s="22"/>
      <c r="H792" s="22"/>
      <c r="I792" s="22"/>
      <c r="J792" s="22"/>
      <c r="K792" s="22"/>
      <c r="L792" s="22"/>
      <c r="M792" s="22"/>
    </row>
    <row r="793" spans="2:13">
      <c r="B793" s="22"/>
      <c r="C793" s="22"/>
      <c r="D793" s="22"/>
      <c r="E793" s="22"/>
      <c r="F793" s="22"/>
      <c r="G793" s="22"/>
      <c r="H793" s="22"/>
      <c r="I793" s="22"/>
      <c r="J793" s="22"/>
      <c r="K793" s="22"/>
      <c r="L793" s="22"/>
      <c r="M793" s="22"/>
    </row>
    <row r="794" spans="2:13">
      <c r="B794" s="22"/>
      <c r="C794" s="22"/>
      <c r="D794" s="22"/>
      <c r="E794" s="22"/>
      <c r="F794" s="22"/>
      <c r="G794" s="22"/>
      <c r="H794" s="22"/>
      <c r="I794" s="22"/>
      <c r="J794" s="22"/>
      <c r="K794" s="22"/>
      <c r="L794" s="22"/>
      <c r="M794" s="22"/>
    </row>
    <row r="795" spans="2:13">
      <c r="B795" s="22"/>
      <c r="C795" s="22"/>
      <c r="D795" s="22"/>
      <c r="E795" s="22"/>
      <c r="F795" s="22"/>
      <c r="G795" s="22"/>
      <c r="H795" s="22"/>
      <c r="I795" s="22"/>
      <c r="J795" s="22"/>
      <c r="K795" s="22"/>
      <c r="L795" s="22"/>
      <c r="M795" s="22"/>
    </row>
    <row r="796" spans="2:13">
      <c r="B796" s="22"/>
      <c r="C796" s="22"/>
      <c r="D796" s="22"/>
      <c r="E796" s="22"/>
      <c r="F796" s="22"/>
      <c r="G796" s="22"/>
      <c r="H796" s="22"/>
      <c r="I796" s="22"/>
      <c r="J796" s="22"/>
      <c r="K796" s="22"/>
      <c r="L796" s="22"/>
      <c r="M796" s="22"/>
    </row>
    <row r="797" spans="2:13">
      <c r="B797" s="22"/>
      <c r="C797" s="22"/>
      <c r="D797" s="22"/>
      <c r="E797" s="22"/>
      <c r="F797" s="22"/>
      <c r="G797" s="22"/>
      <c r="H797" s="22"/>
      <c r="I797" s="22"/>
      <c r="J797" s="22"/>
      <c r="K797" s="22"/>
      <c r="L797" s="22"/>
      <c r="M797" s="22"/>
    </row>
    <row r="798" spans="2:13">
      <c r="B798" s="22"/>
      <c r="C798" s="22"/>
      <c r="D798" s="22"/>
      <c r="E798" s="22"/>
      <c r="F798" s="22"/>
      <c r="G798" s="22"/>
      <c r="H798" s="22"/>
      <c r="I798" s="22"/>
      <c r="J798" s="22"/>
      <c r="K798" s="22"/>
      <c r="L798" s="22"/>
      <c r="M798" s="22"/>
    </row>
    <row r="799" spans="2:13">
      <c r="B799" s="22"/>
      <c r="C799" s="22"/>
      <c r="D799" s="22"/>
      <c r="E799" s="22"/>
      <c r="F799" s="22"/>
      <c r="G799" s="22"/>
      <c r="H799" s="22"/>
      <c r="I799" s="22"/>
      <c r="J799" s="22"/>
      <c r="K799" s="22"/>
      <c r="L799" s="22"/>
      <c r="M799" s="22"/>
    </row>
    <row r="800" spans="2:13">
      <c r="B800" s="22"/>
      <c r="C800" s="22"/>
      <c r="D800" s="22"/>
      <c r="E800" s="22"/>
      <c r="F800" s="22"/>
      <c r="G800" s="22"/>
      <c r="H800" s="22"/>
      <c r="I800" s="22"/>
      <c r="J800" s="22"/>
      <c r="K800" s="22"/>
      <c r="L800" s="22"/>
      <c r="M800" s="22"/>
    </row>
    <row r="801" spans="2:13">
      <c r="B801" s="22"/>
      <c r="C801" s="22"/>
      <c r="D801" s="22"/>
      <c r="E801" s="22"/>
      <c r="F801" s="22"/>
      <c r="G801" s="22"/>
      <c r="H801" s="22"/>
      <c r="I801" s="22"/>
      <c r="J801" s="22"/>
      <c r="K801" s="22"/>
      <c r="L801" s="22"/>
      <c r="M801" s="22"/>
    </row>
    <row r="802" spans="2:13">
      <c r="B802" s="22"/>
      <c r="C802" s="22"/>
      <c r="D802" s="22"/>
      <c r="E802" s="22"/>
      <c r="F802" s="22"/>
      <c r="G802" s="22"/>
      <c r="H802" s="22"/>
      <c r="I802" s="22"/>
      <c r="J802" s="22"/>
      <c r="K802" s="22"/>
      <c r="L802" s="22"/>
      <c r="M802" s="22"/>
    </row>
    <row r="803" spans="2:13">
      <c r="B803" s="22"/>
      <c r="C803" s="22"/>
      <c r="D803" s="22"/>
      <c r="E803" s="22"/>
      <c r="F803" s="22"/>
      <c r="G803" s="22"/>
      <c r="H803" s="22"/>
      <c r="I803" s="22"/>
      <c r="J803" s="22"/>
      <c r="K803" s="22"/>
      <c r="L803" s="22"/>
      <c r="M803" s="22"/>
    </row>
    <row r="804" spans="2:13">
      <c r="B804" s="22"/>
      <c r="C804" s="22"/>
      <c r="D804" s="22"/>
      <c r="E804" s="22"/>
      <c r="F804" s="22"/>
      <c r="G804" s="22"/>
      <c r="H804" s="22"/>
      <c r="I804" s="22"/>
      <c r="J804" s="22"/>
      <c r="K804" s="22"/>
      <c r="L804" s="22"/>
      <c r="M804" s="22"/>
    </row>
    <row r="805" spans="2:13">
      <c r="B805" s="22"/>
      <c r="C805" s="22"/>
      <c r="D805" s="22"/>
      <c r="E805" s="22"/>
      <c r="F805" s="22"/>
      <c r="G805" s="22"/>
      <c r="H805" s="22"/>
      <c r="I805" s="22"/>
      <c r="J805" s="22"/>
      <c r="K805" s="22"/>
      <c r="L805" s="22"/>
      <c r="M805" s="22"/>
    </row>
    <row r="806" spans="2:13">
      <c r="B806" s="22"/>
      <c r="C806" s="22"/>
      <c r="D806" s="22"/>
      <c r="E806" s="22"/>
      <c r="F806" s="22"/>
      <c r="G806" s="22"/>
      <c r="H806" s="22"/>
      <c r="I806" s="22"/>
      <c r="J806" s="22"/>
      <c r="K806" s="22"/>
      <c r="L806" s="22"/>
      <c r="M806" s="22"/>
    </row>
    <row r="807" spans="2:13">
      <c r="B807" s="22"/>
      <c r="C807" s="22"/>
      <c r="D807" s="22"/>
      <c r="E807" s="22"/>
      <c r="F807" s="22"/>
      <c r="G807" s="22"/>
      <c r="H807" s="22"/>
      <c r="I807" s="22"/>
      <c r="J807" s="22"/>
      <c r="K807" s="22"/>
      <c r="L807" s="22"/>
      <c r="M807" s="22"/>
    </row>
    <row r="808" spans="2:13">
      <c r="B808" s="22"/>
      <c r="C808" s="22"/>
      <c r="D808" s="22"/>
      <c r="E808" s="22"/>
      <c r="F808" s="22"/>
      <c r="G808" s="22"/>
      <c r="H808" s="22"/>
      <c r="I808" s="22"/>
      <c r="J808" s="22"/>
      <c r="K808" s="22"/>
      <c r="L808" s="22"/>
      <c r="M808" s="22"/>
    </row>
    <row r="809" spans="2:13">
      <c r="B809" s="22"/>
      <c r="C809" s="22"/>
      <c r="D809" s="22"/>
      <c r="E809" s="22"/>
      <c r="F809" s="22"/>
      <c r="G809" s="22"/>
      <c r="H809" s="22"/>
      <c r="I809" s="22"/>
      <c r="J809" s="22"/>
      <c r="K809" s="22"/>
      <c r="L809" s="22"/>
      <c r="M809" s="22"/>
    </row>
    <row r="810" spans="2:13">
      <c r="B810" s="22"/>
      <c r="C810" s="22"/>
      <c r="D810" s="22"/>
      <c r="E810" s="22"/>
      <c r="F810" s="22"/>
      <c r="G810" s="22"/>
      <c r="H810" s="22"/>
      <c r="I810" s="22"/>
      <c r="J810" s="22"/>
      <c r="K810" s="22"/>
      <c r="L810" s="22"/>
      <c r="M810" s="22"/>
    </row>
    <row r="811" spans="2:13">
      <c r="B811" s="22"/>
      <c r="C811" s="22"/>
      <c r="D811" s="22"/>
      <c r="E811" s="22"/>
      <c r="F811" s="22"/>
      <c r="G811" s="22"/>
      <c r="H811" s="22"/>
      <c r="I811" s="22"/>
      <c r="J811" s="22"/>
      <c r="K811" s="22"/>
      <c r="L811" s="22"/>
      <c r="M811" s="22"/>
    </row>
    <row r="812" spans="2:13">
      <c r="B812" s="22"/>
      <c r="C812" s="22"/>
      <c r="D812" s="22"/>
      <c r="E812" s="22"/>
      <c r="F812" s="22"/>
      <c r="G812" s="22"/>
      <c r="H812" s="22"/>
      <c r="I812" s="22"/>
      <c r="J812" s="22"/>
      <c r="K812" s="22"/>
      <c r="L812" s="22"/>
      <c r="M812" s="22"/>
    </row>
    <row r="813" spans="2:13">
      <c r="B813" s="22"/>
      <c r="C813" s="22"/>
      <c r="D813" s="22"/>
      <c r="E813" s="22"/>
      <c r="F813" s="22"/>
      <c r="G813" s="22"/>
      <c r="H813" s="22"/>
      <c r="I813" s="22"/>
      <c r="J813" s="22"/>
      <c r="K813" s="22"/>
      <c r="L813" s="22"/>
      <c r="M813" s="22"/>
    </row>
    <row r="814" spans="2:13">
      <c r="B814" s="22"/>
      <c r="C814" s="22"/>
      <c r="D814" s="22"/>
      <c r="E814" s="22"/>
      <c r="F814" s="22"/>
      <c r="G814" s="22"/>
      <c r="H814" s="22"/>
      <c r="I814" s="22"/>
      <c r="J814" s="22"/>
      <c r="K814" s="22"/>
      <c r="L814" s="22"/>
      <c r="M814" s="22"/>
    </row>
    <row r="815" spans="2:13">
      <c r="B815" s="22"/>
      <c r="C815" s="22"/>
      <c r="D815" s="22"/>
      <c r="E815" s="22"/>
      <c r="F815" s="22"/>
      <c r="G815" s="22"/>
      <c r="H815" s="22"/>
      <c r="I815" s="22"/>
      <c r="J815" s="22"/>
      <c r="K815" s="22"/>
      <c r="L815" s="22"/>
      <c r="M815" s="22"/>
    </row>
    <row r="816" spans="2:13">
      <c r="B816" s="22"/>
      <c r="C816" s="22"/>
      <c r="D816" s="22"/>
      <c r="E816" s="22"/>
      <c r="F816" s="22"/>
      <c r="G816" s="22"/>
      <c r="H816" s="22"/>
      <c r="I816" s="22"/>
      <c r="J816" s="22"/>
      <c r="K816" s="22"/>
      <c r="L816" s="22"/>
      <c r="M816" s="22"/>
    </row>
    <row r="817" spans="2:13">
      <c r="B817" s="22"/>
      <c r="C817" s="22"/>
      <c r="D817" s="22"/>
      <c r="E817" s="22"/>
      <c r="F817" s="22"/>
      <c r="G817" s="22"/>
      <c r="H817" s="22"/>
      <c r="I817" s="22"/>
      <c r="J817" s="22"/>
      <c r="K817" s="22"/>
      <c r="L817" s="22"/>
      <c r="M817" s="22"/>
    </row>
    <row r="818" spans="2:13">
      <c r="B818" s="22"/>
      <c r="C818" s="22"/>
      <c r="D818" s="22"/>
      <c r="E818" s="22"/>
      <c r="F818" s="22"/>
      <c r="G818" s="22"/>
      <c r="H818" s="22"/>
      <c r="I818" s="22"/>
      <c r="J818" s="22"/>
      <c r="K818" s="22"/>
      <c r="L818" s="22"/>
      <c r="M818" s="22"/>
    </row>
    <row r="819" spans="2:13">
      <c r="B819" s="22"/>
      <c r="C819" s="22"/>
      <c r="D819" s="22"/>
      <c r="E819" s="22"/>
      <c r="F819" s="22"/>
      <c r="G819" s="22"/>
      <c r="H819" s="22"/>
      <c r="I819" s="22"/>
      <c r="J819" s="22"/>
      <c r="K819" s="22"/>
      <c r="L819" s="22"/>
      <c r="M819" s="22"/>
    </row>
    <row r="820" spans="2:13">
      <c r="B820" s="22"/>
      <c r="C820" s="22"/>
      <c r="D820" s="22"/>
      <c r="E820" s="22"/>
      <c r="F820" s="22"/>
      <c r="G820" s="22"/>
      <c r="H820" s="22"/>
      <c r="I820" s="22"/>
      <c r="J820" s="22"/>
      <c r="K820" s="22"/>
      <c r="L820" s="22"/>
      <c r="M820" s="22"/>
    </row>
    <row r="821" spans="2:13">
      <c r="B821" s="22"/>
      <c r="C821" s="22"/>
      <c r="D821" s="22"/>
      <c r="E821" s="22"/>
      <c r="F821" s="22"/>
      <c r="G821" s="22"/>
      <c r="H821" s="22"/>
      <c r="I821" s="22"/>
      <c r="J821" s="22"/>
      <c r="K821" s="22"/>
      <c r="L821" s="22"/>
      <c r="M821" s="22"/>
    </row>
    <row r="822" spans="2:13">
      <c r="B822" s="22"/>
      <c r="C822" s="22"/>
      <c r="D822" s="22"/>
      <c r="E822" s="22"/>
      <c r="F822" s="22"/>
      <c r="G822" s="22"/>
      <c r="H822" s="22"/>
      <c r="I822" s="22"/>
      <c r="J822" s="22"/>
      <c r="K822" s="22"/>
      <c r="L822" s="22"/>
      <c r="M822" s="22"/>
    </row>
    <row r="823" spans="2:13">
      <c r="B823" s="22"/>
      <c r="C823" s="22"/>
      <c r="D823" s="22"/>
      <c r="E823" s="22"/>
      <c r="F823" s="22"/>
      <c r="G823" s="22"/>
      <c r="H823" s="22"/>
      <c r="I823" s="22"/>
      <c r="J823" s="22"/>
      <c r="K823" s="22"/>
      <c r="L823" s="22"/>
      <c r="M823" s="22"/>
    </row>
    <row r="824" spans="2:13">
      <c r="B824" s="22"/>
      <c r="C824" s="22"/>
      <c r="D824" s="22"/>
      <c r="E824" s="22"/>
      <c r="F824" s="22"/>
      <c r="G824" s="22"/>
      <c r="H824" s="22"/>
      <c r="I824" s="22"/>
      <c r="J824" s="22"/>
      <c r="K824" s="22"/>
      <c r="L824" s="22"/>
      <c r="M824" s="22"/>
    </row>
    <row r="825" spans="2:13">
      <c r="B825" s="22"/>
      <c r="C825" s="22"/>
      <c r="D825" s="22"/>
      <c r="E825" s="22"/>
      <c r="F825" s="22"/>
      <c r="G825" s="22"/>
      <c r="H825" s="22"/>
      <c r="I825" s="22"/>
      <c r="J825" s="22"/>
      <c r="K825" s="22"/>
      <c r="L825" s="22"/>
      <c r="M825" s="22"/>
    </row>
    <row r="826" spans="2:13">
      <c r="B826" s="22"/>
      <c r="C826" s="22"/>
      <c r="D826" s="22"/>
      <c r="E826" s="22"/>
      <c r="F826" s="22"/>
      <c r="G826" s="22"/>
      <c r="H826" s="22"/>
      <c r="I826" s="22"/>
      <c r="J826" s="22"/>
      <c r="K826" s="22"/>
      <c r="L826" s="22"/>
      <c r="M826" s="22"/>
    </row>
    <row r="827" spans="2:13">
      <c r="B827" s="22"/>
      <c r="C827" s="22"/>
      <c r="D827" s="22"/>
      <c r="E827" s="22"/>
      <c r="F827" s="22"/>
      <c r="G827" s="22"/>
      <c r="H827" s="22"/>
      <c r="I827" s="22"/>
      <c r="J827" s="22"/>
      <c r="K827" s="22"/>
      <c r="L827" s="22"/>
      <c r="M827" s="22"/>
    </row>
    <row r="828" spans="2:13">
      <c r="B828" s="22"/>
      <c r="C828" s="22"/>
      <c r="D828" s="22"/>
      <c r="E828" s="22"/>
      <c r="F828" s="22"/>
      <c r="G828" s="22"/>
      <c r="H828" s="22"/>
      <c r="I828" s="22"/>
      <c r="J828" s="22"/>
      <c r="K828" s="22"/>
      <c r="L828" s="22"/>
      <c r="M828" s="22"/>
    </row>
    <row r="829" spans="2:13">
      <c r="B829" s="22"/>
      <c r="C829" s="22"/>
      <c r="D829" s="22"/>
      <c r="E829" s="22"/>
      <c r="F829" s="22"/>
      <c r="G829" s="22"/>
      <c r="H829" s="22"/>
      <c r="I829" s="22"/>
      <c r="J829" s="22"/>
      <c r="K829" s="22"/>
      <c r="L829" s="22"/>
      <c r="M829" s="22"/>
    </row>
    <row r="830" spans="2:13">
      <c r="B830" s="22"/>
      <c r="C830" s="22"/>
      <c r="D830" s="22"/>
      <c r="E830" s="22"/>
      <c r="F830" s="22"/>
      <c r="G830" s="22"/>
      <c r="H830" s="22"/>
      <c r="I830" s="22"/>
      <c r="J830" s="22"/>
      <c r="K830" s="22"/>
      <c r="L830" s="22"/>
      <c r="M830" s="22"/>
    </row>
    <row r="831" spans="2:13">
      <c r="B831" s="22"/>
      <c r="C831" s="22"/>
      <c r="D831" s="22"/>
      <c r="E831" s="22"/>
      <c r="F831" s="22"/>
      <c r="G831" s="22"/>
      <c r="H831" s="22"/>
      <c r="I831" s="22"/>
      <c r="J831" s="22"/>
      <c r="K831" s="22"/>
      <c r="L831" s="22"/>
      <c r="M831" s="22"/>
    </row>
    <row r="832" spans="2:13">
      <c r="B832" s="22"/>
      <c r="C832" s="22"/>
      <c r="D832" s="22"/>
      <c r="E832" s="22"/>
      <c r="F832" s="22"/>
      <c r="G832" s="22"/>
      <c r="H832" s="22"/>
      <c r="I832" s="22"/>
      <c r="J832" s="22"/>
      <c r="K832" s="22"/>
      <c r="L832" s="22"/>
      <c r="M832" s="22"/>
    </row>
    <row r="833" spans="2:13">
      <c r="B833" s="22"/>
      <c r="C833" s="22"/>
      <c r="D833" s="22"/>
      <c r="E833" s="22"/>
      <c r="F833" s="22"/>
      <c r="G833" s="22"/>
      <c r="H833" s="22"/>
      <c r="I833" s="22"/>
      <c r="J833" s="22"/>
      <c r="K833" s="22"/>
      <c r="L833" s="22"/>
      <c r="M833" s="22"/>
    </row>
    <row r="834" spans="2:13">
      <c r="B834" s="22"/>
      <c r="C834" s="22"/>
      <c r="D834" s="22"/>
      <c r="E834" s="22"/>
      <c r="F834" s="22"/>
      <c r="G834" s="22"/>
      <c r="H834" s="22"/>
      <c r="I834" s="22"/>
      <c r="J834" s="22"/>
      <c r="K834" s="22"/>
      <c r="L834" s="22"/>
      <c r="M834" s="22"/>
    </row>
    <row r="835" spans="2:13">
      <c r="B835" s="22"/>
      <c r="C835" s="22"/>
      <c r="D835" s="22"/>
      <c r="E835" s="22"/>
      <c r="F835" s="22"/>
      <c r="G835" s="22"/>
      <c r="H835" s="22"/>
      <c r="I835" s="22"/>
      <c r="J835" s="22"/>
      <c r="K835" s="22"/>
      <c r="L835" s="22"/>
      <c r="M835" s="22"/>
    </row>
    <row r="836" spans="2:13">
      <c r="B836" s="22"/>
      <c r="C836" s="22"/>
      <c r="D836" s="22"/>
      <c r="E836" s="22"/>
      <c r="F836" s="22"/>
      <c r="G836" s="22"/>
      <c r="H836" s="22"/>
      <c r="I836" s="22"/>
      <c r="J836" s="22"/>
      <c r="K836" s="22"/>
      <c r="L836" s="22"/>
      <c r="M836" s="22"/>
    </row>
    <row r="837" spans="2:13">
      <c r="B837" s="22"/>
      <c r="C837" s="22"/>
      <c r="D837" s="22"/>
      <c r="E837" s="22"/>
      <c r="F837" s="22"/>
      <c r="G837" s="22"/>
      <c r="H837" s="22"/>
      <c r="I837" s="22"/>
      <c r="J837" s="22"/>
      <c r="K837" s="22"/>
      <c r="L837" s="22"/>
      <c r="M837" s="22"/>
    </row>
    <row r="838" spans="2:13">
      <c r="B838" s="22"/>
      <c r="C838" s="22"/>
      <c r="D838" s="22"/>
      <c r="E838" s="22"/>
      <c r="F838" s="22"/>
      <c r="G838" s="22"/>
      <c r="H838" s="22"/>
      <c r="I838" s="22"/>
      <c r="J838" s="22"/>
      <c r="K838" s="22"/>
      <c r="L838" s="22"/>
      <c r="M838" s="22"/>
    </row>
    <row r="839" spans="2:13">
      <c r="B839" s="22"/>
      <c r="C839" s="22"/>
      <c r="D839" s="22"/>
      <c r="E839" s="22"/>
      <c r="F839" s="22"/>
      <c r="G839" s="22"/>
      <c r="H839" s="22"/>
      <c r="I839" s="22"/>
      <c r="J839" s="22"/>
      <c r="K839" s="22"/>
      <c r="L839" s="22"/>
      <c r="M839" s="22"/>
    </row>
    <row r="840" spans="2:13">
      <c r="B840" s="22"/>
      <c r="C840" s="22"/>
      <c r="D840" s="22"/>
      <c r="E840" s="22"/>
      <c r="F840" s="22"/>
      <c r="G840" s="22"/>
      <c r="H840" s="22"/>
      <c r="I840" s="22"/>
      <c r="J840" s="22"/>
      <c r="K840" s="22"/>
      <c r="L840" s="22"/>
      <c r="M840" s="22"/>
    </row>
    <row r="841" spans="2:13">
      <c r="B841" s="22"/>
      <c r="C841" s="22"/>
      <c r="D841" s="22"/>
      <c r="E841" s="22"/>
      <c r="F841" s="22"/>
      <c r="G841" s="22"/>
      <c r="H841" s="22"/>
      <c r="I841" s="22"/>
      <c r="J841" s="22"/>
      <c r="K841" s="22"/>
      <c r="L841" s="22"/>
      <c r="M841" s="22"/>
    </row>
    <row r="842" spans="2:13">
      <c r="B842" s="22"/>
      <c r="C842" s="22"/>
      <c r="D842" s="22"/>
      <c r="E842" s="22"/>
      <c r="F842" s="22"/>
      <c r="G842" s="22"/>
      <c r="H842" s="22"/>
      <c r="I842" s="22"/>
      <c r="J842" s="22"/>
      <c r="K842" s="22"/>
      <c r="L842" s="22"/>
      <c r="M842" s="22"/>
    </row>
    <row r="843" spans="2:13">
      <c r="B843" s="22"/>
      <c r="C843" s="22"/>
      <c r="D843" s="22"/>
      <c r="E843" s="22"/>
      <c r="F843" s="22"/>
      <c r="G843" s="22"/>
      <c r="H843" s="22"/>
      <c r="I843" s="22"/>
      <c r="J843" s="22"/>
      <c r="K843" s="22"/>
      <c r="L843" s="22"/>
      <c r="M843" s="22"/>
    </row>
    <row r="844" spans="2:13">
      <c r="B844" s="22"/>
      <c r="C844" s="22"/>
      <c r="D844" s="22"/>
      <c r="E844" s="22"/>
      <c r="F844" s="22"/>
      <c r="G844" s="22"/>
      <c r="H844" s="22"/>
      <c r="I844" s="22"/>
      <c r="J844" s="22"/>
      <c r="K844" s="22"/>
      <c r="L844" s="22"/>
      <c r="M844" s="22"/>
    </row>
    <row r="845" spans="2:13">
      <c r="B845" s="22"/>
      <c r="C845" s="22"/>
      <c r="D845" s="22"/>
      <c r="E845" s="22"/>
      <c r="F845" s="22"/>
      <c r="G845" s="22"/>
      <c r="H845" s="22"/>
      <c r="I845" s="22"/>
      <c r="J845" s="22"/>
      <c r="K845" s="22"/>
      <c r="L845" s="22"/>
      <c r="M845" s="22"/>
    </row>
    <row r="846" spans="2:13">
      <c r="B846" s="22"/>
      <c r="C846" s="22"/>
      <c r="D846" s="22"/>
      <c r="E846" s="22"/>
      <c r="F846" s="22"/>
      <c r="G846" s="22"/>
      <c r="H846" s="22"/>
      <c r="I846" s="22"/>
      <c r="J846" s="22"/>
      <c r="K846" s="22"/>
      <c r="L846" s="22"/>
      <c r="M846" s="22"/>
    </row>
    <row r="847" spans="2:13">
      <c r="B847" s="22"/>
      <c r="C847" s="22"/>
      <c r="D847" s="22"/>
      <c r="E847" s="22"/>
      <c r="F847" s="22"/>
      <c r="G847" s="22"/>
      <c r="H847" s="22"/>
      <c r="I847" s="22"/>
      <c r="J847" s="22"/>
      <c r="K847" s="22"/>
      <c r="L847" s="22"/>
      <c r="M847" s="22"/>
    </row>
    <row r="848" spans="2:13">
      <c r="B848" s="22"/>
      <c r="C848" s="22"/>
      <c r="D848" s="22"/>
      <c r="E848" s="22"/>
      <c r="F848" s="22"/>
      <c r="G848" s="22"/>
      <c r="H848" s="22"/>
      <c r="I848" s="22"/>
      <c r="J848" s="22"/>
      <c r="K848" s="22"/>
      <c r="L848" s="22"/>
      <c r="M848" s="22"/>
    </row>
    <row r="849" spans="2:13">
      <c r="B849" s="22"/>
      <c r="C849" s="22"/>
      <c r="D849" s="22"/>
      <c r="E849" s="22"/>
      <c r="F849" s="22"/>
      <c r="G849" s="22"/>
      <c r="H849" s="22"/>
      <c r="I849" s="22"/>
      <c r="J849" s="22"/>
      <c r="K849" s="22"/>
      <c r="L849" s="22"/>
      <c r="M849" s="22"/>
    </row>
    <row r="850" spans="2:13">
      <c r="B850" s="22"/>
      <c r="C850" s="22"/>
      <c r="D850" s="22"/>
      <c r="E850" s="22"/>
      <c r="F850" s="22"/>
      <c r="G850" s="22"/>
      <c r="H850" s="22"/>
      <c r="I850" s="22"/>
      <c r="J850" s="22"/>
      <c r="K850" s="22"/>
      <c r="L850" s="22"/>
      <c r="M850" s="22"/>
    </row>
    <row r="851" spans="2:13">
      <c r="B851" s="22"/>
      <c r="C851" s="22"/>
      <c r="D851" s="22"/>
      <c r="E851" s="22"/>
      <c r="F851" s="22"/>
      <c r="G851" s="22"/>
      <c r="H851" s="22"/>
      <c r="I851" s="22"/>
      <c r="J851" s="22"/>
      <c r="K851" s="22"/>
      <c r="L851" s="22"/>
      <c r="M851" s="22"/>
    </row>
    <row r="852" spans="2:13">
      <c r="B852" s="22"/>
      <c r="C852" s="22"/>
      <c r="D852" s="22"/>
      <c r="E852" s="22"/>
      <c r="F852" s="22"/>
      <c r="G852" s="22"/>
      <c r="H852" s="22"/>
      <c r="I852" s="22"/>
      <c r="J852" s="22"/>
      <c r="K852" s="22"/>
      <c r="L852" s="22"/>
      <c r="M852" s="22"/>
    </row>
    <row r="853" spans="2:13">
      <c r="B853" s="22"/>
      <c r="C853" s="22"/>
      <c r="D853" s="22"/>
      <c r="E853" s="22"/>
      <c r="F853" s="22"/>
      <c r="G853" s="22"/>
      <c r="H853" s="22"/>
      <c r="I853" s="22"/>
      <c r="J853" s="22"/>
      <c r="K853" s="22"/>
      <c r="L853" s="22"/>
      <c r="M853" s="22"/>
    </row>
    <row r="854" spans="2:13">
      <c r="B854" s="22"/>
      <c r="C854" s="22"/>
      <c r="D854" s="22"/>
      <c r="E854" s="22"/>
      <c r="F854" s="22"/>
      <c r="G854" s="22"/>
      <c r="H854" s="22"/>
      <c r="I854" s="22"/>
      <c r="J854" s="22"/>
      <c r="K854" s="22"/>
      <c r="L854" s="22"/>
      <c r="M854" s="22"/>
    </row>
    <row r="855" spans="2:13">
      <c r="B855" s="22"/>
      <c r="C855" s="22"/>
      <c r="D855" s="22"/>
      <c r="E855" s="22"/>
      <c r="F855" s="22"/>
      <c r="G855" s="22"/>
      <c r="H855" s="22"/>
      <c r="I855" s="22"/>
      <c r="J855" s="22"/>
      <c r="K855" s="22"/>
      <c r="L855" s="22"/>
      <c r="M855" s="22"/>
    </row>
    <row r="856" spans="2:13">
      <c r="B856" s="22"/>
      <c r="C856" s="22"/>
      <c r="D856" s="22"/>
      <c r="E856" s="22"/>
      <c r="F856" s="22"/>
      <c r="G856" s="22"/>
      <c r="H856" s="22"/>
      <c r="I856" s="22"/>
      <c r="J856" s="22"/>
      <c r="K856" s="22"/>
      <c r="L856" s="22"/>
      <c r="M856" s="22"/>
    </row>
    <row r="857" spans="2:13">
      <c r="B857" s="22"/>
      <c r="C857" s="22"/>
      <c r="D857" s="22"/>
      <c r="E857" s="22"/>
      <c r="F857" s="22"/>
      <c r="G857" s="22"/>
      <c r="H857" s="22"/>
      <c r="I857" s="22"/>
      <c r="J857" s="22"/>
      <c r="K857" s="22"/>
      <c r="L857" s="22"/>
      <c r="M857" s="22"/>
    </row>
    <row r="858" spans="2:13">
      <c r="B858" s="22"/>
      <c r="C858" s="22"/>
      <c r="D858" s="22"/>
      <c r="E858" s="22"/>
      <c r="F858" s="22"/>
      <c r="G858" s="22"/>
      <c r="H858" s="22"/>
      <c r="I858" s="22"/>
      <c r="J858" s="22"/>
      <c r="K858" s="22"/>
      <c r="L858" s="22"/>
      <c r="M858" s="22"/>
    </row>
    <row r="859" spans="2:13">
      <c r="B859" s="22"/>
      <c r="C859" s="22"/>
      <c r="D859" s="22"/>
      <c r="E859" s="22"/>
      <c r="F859" s="22"/>
      <c r="G859" s="22"/>
      <c r="H859" s="22"/>
      <c r="I859" s="22"/>
      <c r="J859" s="22"/>
      <c r="K859" s="22"/>
      <c r="L859" s="22"/>
      <c r="M859" s="22"/>
    </row>
    <row r="860" spans="2:13">
      <c r="B860" s="22"/>
      <c r="C860" s="22"/>
      <c r="D860" s="22"/>
      <c r="E860" s="22"/>
      <c r="F860" s="22"/>
      <c r="G860" s="22"/>
      <c r="H860" s="22"/>
      <c r="I860" s="22"/>
      <c r="J860" s="22"/>
      <c r="K860" s="22"/>
      <c r="L860" s="22"/>
      <c r="M860" s="22"/>
    </row>
    <row r="861" spans="2:13">
      <c r="B861" s="22"/>
      <c r="C861" s="22"/>
      <c r="D861" s="22"/>
      <c r="E861" s="22"/>
      <c r="F861" s="22"/>
      <c r="G861" s="22"/>
      <c r="H861" s="22"/>
      <c r="I861" s="22"/>
      <c r="J861" s="22"/>
      <c r="K861" s="22"/>
      <c r="L861" s="22"/>
      <c r="M861" s="22"/>
    </row>
    <row r="862" spans="2:13">
      <c r="B862" s="22"/>
      <c r="C862" s="22"/>
      <c r="D862" s="22"/>
      <c r="E862" s="22"/>
      <c r="F862" s="22"/>
      <c r="G862" s="22"/>
      <c r="H862" s="22"/>
      <c r="I862" s="22"/>
      <c r="J862" s="22"/>
      <c r="K862" s="22"/>
      <c r="L862" s="22"/>
      <c r="M862" s="22"/>
    </row>
    <row r="863" spans="2:13">
      <c r="B863" s="22"/>
      <c r="C863" s="22"/>
      <c r="D863" s="22"/>
      <c r="E863" s="22"/>
      <c r="F863" s="22"/>
      <c r="G863" s="22"/>
      <c r="H863" s="22"/>
      <c r="I863" s="22"/>
      <c r="J863" s="22"/>
      <c r="K863" s="22"/>
      <c r="L863" s="22"/>
      <c r="M863" s="22"/>
    </row>
    <row r="864" spans="2:13">
      <c r="B864" s="22"/>
      <c r="C864" s="22"/>
      <c r="D864" s="22"/>
      <c r="E864" s="22"/>
      <c r="F864" s="22"/>
      <c r="G864" s="22"/>
      <c r="H864" s="22"/>
      <c r="I864" s="22"/>
      <c r="J864" s="22"/>
      <c r="K864" s="22"/>
      <c r="L864" s="22"/>
      <c r="M864" s="22"/>
    </row>
    <row r="865" spans="2:13">
      <c r="B865" s="22"/>
      <c r="C865" s="22"/>
      <c r="D865" s="22"/>
      <c r="E865" s="22"/>
      <c r="F865" s="22"/>
      <c r="G865" s="22"/>
      <c r="H865" s="22"/>
      <c r="I865" s="22"/>
      <c r="J865" s="22"/>
      <c r="K865" s="22"/>
      <c r="L865" s="22"/>
      <c r="M865" s="22"/>
    </row>
    <row r="866" spans="2:13">
      <c r="B866" s="22"/>
      <c r="C866" s="22"/>
      <c r="D866" s="22"/>
      <c r="E866" s="22"/>
      <c r="F866" s="22"/>
      <c r="G866" s="22"/>
      <c r="H866" s="22"/>
      <c r="I866" s="22"/>
      <c r="J866" s="22"/>
      <c r="K866" s="22"/>
      <c r="L866" s="22"/>
      <c r="M866" s="22"/>
    </row>
    <row r="867" spans="2:13">
      <c r="B867" s="22"/>
      <c r="C867" s="22"/>
      <c r="D867" s="22"/>
      <c r="E867" s="22"/>
      <c r="F867" s="22"/>
      <c r="G867" s="22"/>
      <c r="H867" s="22"/>
      <c r="I867" s="22"/>
      <c r="J867" s="22"/>
      <c r="K867" s="22"/>
      <c r="L867" s="22"/>
      <c r="M867" s="22"/>
    </row>
    <row r="868" spans="2:13">
      <c r="B868" s="22"/>
      <c r="C868" s="22"/>
      <c r="D868" s="22"/>
      <c r="E868" s="22"/>
      <c r="F868" s="22"/>
      <c r="G868" s="22"/>
      <c r="H868" s="22"/>
      <c r="I868" s="22"/>
      <c r="J868" s="22"/>
      <c r="K868" s="22"/>
      <c r="L868" s="22"/>
      <c r="M868" s="22"/>
    </row>
    <row r="869" spans="2:13">
      <c r="B869" s="22"/>
      <c r="C869" s="22"/>
      <c r="D869" s="22"/>
      <c r="E869" s="22"/>
      <c r="F869" s="22"/>
      <c r="G869" s="22"/>
      <c r="H869" s="22"/>
      <c r="I869" s="22"/>
      <c r="J869" s="22"/>
      <c r="K869" s="22"/>
      <c r="L869" s="22"/>
      <c r="M869" s="22"/>
    </row>
    <row r="870" spans="2:13">
      <c r="B870" s="22"/>
      <c r="C870" s="22"/>
      <c r="D870" s="22"/>
      <c r="E870" s="22"/>
      <c r="F870" s="22"/>
      <c r="G870" s="22"/>
      <c r="H870" s="22"/>
      <c r="I870" s="22"/>
      <c r="J870" s="22"/>
      <c r="K870" s="22"/>
      <c r="L870" s="22"/>
      <c r="M870" s="22"/>
    </row>
    <row r="871" spans="2:13">
      <c r="B871" s="22"/>
      <c r="C871" s="22"/>
      <c r="D871" s="22"/>
      <c r="E871" s="22"/>
      <c r="F871" s="22"/>
      <c r="G871" s="22"/>
      <c r="H871" s="22"/>
      <c r="I871" s="22"/>
      <c r="J871" s="22"/>
      <c r="K871" s="22"/>
      <c r="L871" s="22"/>
      <c r="M871" s="22"/>
    </row>
    <row r="872" spans="2:13">
      <c r="B872" s="22"/>
      <c r="C872" s="22"/>
      <c r="D872" s="22"/>
      <c r="E872" s="22"/>
      <c r="F872" s="22"/>
      <c r="G872" s="22"/>
      <c r="H872" s="22"/>
      <c r="I872" s="22"/>
      <c r="J872" s="22"/>
      <c r="K872" s="22"/>
      <c r="L872" s="22"/>
      <c r="M872" s="22"/>
    </row>
    <row r="873" spans="2:13">
      <c r="B873" s="22"/>
      <c r="C873" s="22"/>
      <c r="D873" s="22"/>
      <c r="E873" s="22"/>
      <c r="F873" s="22"/>
      <c r="G873" s="22"/>
      <c r="H873" s="22"/>
      <c r="I873" s="22"/>
      <c r="J873" s="22"/>
      <c r="K873" s="22"/>
      <c r="L873" s="22"/>
      <c r="M873" s="22"/>
    </row>
    <row r="874" spans="2:13">
      <c r="B874" s="22"/>
      <c r="C874" s="22"/>
      <c r="D874" s="22"/>
      <c r="E874" s="22"/>
      <c r="F874" s="22"/>
      <c r="G874" s="22"/>
      <c r="H874" s="22"/>
      <c r="I874" s="22"/>
      <c r="J874" s="22"/>
      <c r="K874" s="22"/>
      <c r="L874" s="22"/>
      <c r="M874" s="22"/>
    </row>
    <row r="875" spans="2:13">
      <c r="B875" s="22"/>
      <c r="C875" s="22"/>
      <c r="D875" s="22"/>
      <c r="E875" s="22"/>
      <c r="F875" s="22"/>
      <c r="G875" s="22"/>
      <c r="H875" s="22"/>
      <c r="I875" s="22"/>
      <c r="J875" s="22"/>
      <c r="K875" s="22"/>
      <c r="L875" s="22"/>
      <c r="M875" s="22"/>
    </row>
    <row r="876" spans="2:13">
      <c r="B876" s="22"/>
      <c r="C876" s="22"/>
      <c r="D876" s="22"/>
      <c r="E876" s="22"/>
      <c r="F876" s="22"/>
      <c r="G876" s="22"/>
      <c r="H876" s="22"/>
      <c r="I876" s="22"/>
      <c r="J876" s="22"/>
      <c r="K876" s="22"/>
      <c r="L876" s="22"/>
      <c r="M876" s="22"/>
    </row>
    <row r="877" spans="2:13">
      <c r="B877" s="22"/>
      <c r="C877" s="22"/>
      <c r="D877" s="22"/>
      <c r="E877" s="22"/>
      <c r="F877" s="22"/>
      <c r="G877" s="22"/>
      <c r="H877" s="22"/>
      <c r="I877" s="22"/>
      <c r="J877" s="22"/>
      <c r="K877" s="22"/>
      <c r="L877" s="22"/>
      <c r="M877" s="22"/>
    </row>
    <row r="878" spans="2:13">
      <c r="B878" s="22"/>
      <c r="C878" s="22"/>
      <c r="D878" s="22"/>
      <c r="E878" s="22"/>
      <c r="F878" s="22"/>
      <c r="G878" s="22"/>
      <c r="H878" s="22"/>
      <c r="I878" s="22"/>
      <c r="J878" s="22"/>
      <c r="K878" s="22"/>
      <c r="L878" s="22"/>
      <c r="M878" s="22"/>
    </row>
    <row r="879" spans="2:13">
      <c r="B879" s="22"/>
      <c r="C879" s="22"/>
      <c r="D879" s="22"/>
      <c r="E879" s="22"/>
      <c r="F879" s="22"/>
      <c r="G879" s="22"/>
      <c r="H879" s="22"/>
      <c r="I879" s="22"/>
      <c r="J879" s="22"/>
      <c r="K879" s="22"/>
      <c r="L879" s="22"/>
      <c r="M879" s="22"/>
    </row>
    <row r="880" spans="2:13">
      <c r="B880" s="22"/>
      <c r="C880" s="22"/>
      <c r="D880" s="22"/>
      <c r="E880" s="22"/>
      <c r="F880" s="22"/>
      <c r="G880" s="22"/>
      <c r="H880" s="22"/>
      <c r="I880" s="22"/>
      <c r="J880" s="22"/>
      <c r="K880" s="22"/>
      <c r="L880" s="22"/>
      <c r="M880" s="22"/>
    </row>
    <row r="881" spans="2:13">
      <c r="B881" s="22"/>
      <c r="C881" s="22"/>
      <c r="D881" s="22"/>
      <c r="E881" s="22"/>
      <c r="F881" s="22"/>
      <c r="G881" s="22"/>
      <c r="H881" s="22"/>
      <c r="I881" s="22"/>
      <c r="J881" s="22"/>
      <c r="K881" s="22"/>
      <c r="L881" s="22"/>
      <c r="M881" s="22"/>
    </row>
    <row r="882" spans="2:13">
      <c r="B882" s="22"/>
      <c r="C882" s="22"/>
      <c r="D882" s="22"/>
      <c r="E882" s="22"/>
      <c r="F882" s="22"/>
      <c r="G882" s="22"/>
      <c r="H882" s="22"/>
      <c r="I882" s="22"/>
      <c r="J882" s="22"/>
      <c r="K882" s="22"/>
      <c r="L882" s="22"/>
      <c r="M882" s="22"/>
    </row>
    <row r="883" spans="2:13">
      <c r="B883" s="22"/>
      <c r="C883" s="22"/>
      <c r="D883" s="22"/>
      <c r="E883" s="22"/>
      <c r="F883" s="22"/>
      <c r="G883" s="22"/>
      <c r="H883" s="22"/>
      <c r="I883" s="22"/>
      <c r="J883" s="22"/>
      <c r="K883" s="22"/>
      <c r="L883" s="22"/>
      <c r="M883" s="22"/>
    </row>
    <row r="884" spans="2:13">
      <c r="B884" s="22"/>
      <c r="C884" s="22"/>
      <c r="D884" s="22"/>
      <c r="E884" s="22"/>
      <c r="F884" s="22"/>
      <c r="G884" s="22"/>
      <c r="H884" s="22"/>
      <c r="I884" s="22"/>
      <c r="J884" s="22"/>
      <c r="K884" s="22"/>
      <c r="L884" s="22"/>
      <c r="M884" s="22"/>
    </row>
    <row r="885" spans="2:13">
      <c r="B885" s="22"/>
      <c r="C885" s="22"/>
      <c r="D885" s="22"/>
      <c r="E885" s="22"/>
      <c r="F885" s="22"/>
      <c r="G885" s="22"/>
      <c r="H885" s="22"/>
      <c r="I885" s="22"/>
      <c r="J885" s="22"/>
      <c r="K885" s="22"/>
      <c r="L885" s="22"/>
      <c r="M885" s="22"/>
    </row>
    <row r="886" spans="2:13">
      <c r="B886" s="22"/>
      <c r="C886" s="22"/>
      <c r="D886" s="22"/>
      <c r="E886" s="22"/>
      <c r="F886" s="22"/>
      <c r="G886" s="22"/>
      <c r="H886" s="22"/>
      <c r="I886" s="22"/>
      <c r="J886" s="22"/>
      <c r="K886" s="22"/>
      <c r="L886" s="22"/>
      <c r="M886" s="22"/>
    </row>
    <row r="887" spans="2:13">
      <c r="B887" s="22"/>
      <c r="C887" s="22"/>
      <c r="D887" s="22"/>
      <c r="E887" s="22"/>
      <c r="F887" s="22"/>
      <c r="G887" s="22"/>
      <c r="H887" s="22"/>
      <c r="I887" s="22"/>
      <c r="J887" s="22"/>
      <c r="K887" s="22"/>
      <c r="L887" s="22"/>
      <c r="M887" s="22"/>
    </row>
    <row r="888" spans="2:13">
      <c r="B888" s="22"/>
      <c r="C888" s="22"/>
      <c r="D888" s="22"/>
      <c r="E888" s="22"/>
      <c r="F888" s="22"/>
      <c r="G888" s="22"/>
      <c r="H888" s="22"/>
      <c r="I888" s="22"/>
      <c r="J888" s="22"/>
      <c r="K888" s="22"/>
      <c r="L888" s="22"/>
      <c r="M888" s="22"/>
    </row>
    <row r="889" spans="2:13">
      <c r="B889" s="22"/>
      <c r="C889" s="22"/>
      <c r="D889" s="22"/>
      <c r="E889" s="22"/>
      <c r="F889" s="22"/>
      <c r="G889" s="22"/>
      <c r="H889" s="22"/>
      <c r="I889" s="22"/>
      <c r="J889" s="22"/>
      <c r="K889" s="22"/>
      <c r="L889" s="22"/>
      <c r="M889" s="22"/>
    </row>
    <row r="890" spans="2:13">
      <c r="B890" s="22"/>
      <c r="C890" s="22"/>
      <c r="D890" s="22"/>
      <c r="E890" s="22"/>
      <c r="F890" s="22"/>
      <c r="G890" s="22"/>
      <c r="H890" s="22"/>
      <c r="I890" s="22"/>
      <c r="J890" s="22"/>
      <c r="K890" s="22"/>
      <c r="L890" s="22"/>
      <c r="M890" s="22"/>
    </row>
    <row r="891" spans="2:13">
      <c r="B891" s="22"/>
      <c r="C891" s="22"/>
      <c r="D891" s="22"/>
      <c r="E891" s="22"/>
      <c r="F891" s="22"/>
      <c r="G891" s="22"/>
      <c r="H891" s="22"/>
      <c r="I891" s="22"/>
      <c r="J891" s="22"/>
      <c r="K891" s="22"/>
      <c r="L891" s="22"/>
      <c r="M891" s="22"/>
    </row>
    <row r="892" spans="2:13">
      <c r="B892" s="22"/>
      <c r="C892" s="22"/>
      <c r="D892" s="22"/>
      <c r="E892" s="22"/>
      <c r="F892" s="22"/>
      <c r="G892" s="22"/>
      <c r="H892" s="22"/>
      <c r="I892" s="22"/>
      <c r="J892" s="22"/>
      <c r="K892" s="22"/>
      <c r="L892" s="22"/>
      <c r="M892" s="22"/>
    </row>
    <row r="893" spans="2:13">
      <c r="B893" s="22"/>
      <c r="C893" s="22"/>
      <c r="D893" s="22"/>
      <c r="E893" s="22"/>
      <c r="F893" s="22"/>
      <c r="G893" s="22"/>
      <c r="H893" s="22"/>
      <c r="I893" s="22"/>
      <c r="J893" s="22"/>
      <c r="K893" s="22"/>
      <c r="L893" s="22"/>
      <c r="M893" s="22"/>
    </row>
    <row r="894" spans="2:13">
      <c r="B894" s="22"/>
      <c r="C894" s="22"/>
      <c r="D894" s="22"/>
      <c r="E894" s="22"/>
      <c r="F894" s="22"/>
      <c r="G894" s="22"/>
      <c r="H894" s="22"/>
      <c r="I894" s="22"/>
      <c r="J894" s="22"/>
      <c r="K894" s="22"/>
      <c r="L894" s="22"/>
      <c r="M894" s="22"/>
    </row>
    <row r="895" spans="2:13">
      <c r="B895" s="22"/>
      <c r="C895" s="22"/>
      <c r="D895" s="22"/>
      <c r="E895" s="22"/>
      <c r="F895" s="22"/>
      <c r="G895" s="22"/>
      <c r="H895" s="22"/>
      <c r="I895" s="22"/>
      <c r="J895" s="22"/>
      <c r="K895" s="22"/>
      <c r="L895" s="22"/>
      <c r="M895" s="22"/>
    </row>
    <row r="896" spans="2:13">
      <c r="B896" s="22"/>
      <c r="C896" s="22"/>
      <c r="D896" s="22"/>
      <c r="E896" s="22"/>
      <c r="F896" s="22"/>
      <c r="G896" s="22"/>
      <c r="H896" s="22"/>
      <c r="I896" s="22"/>
      <c r="J896" s="22"/>
      <c r="K896" s="22"/>
      <c r="L896" s="22"/>
      <c r="M896" s="22"/>
    </row>
    <row r="897" spans="2:13">
      <c r="B897" s="22"/>
      <c r="C897" s="22"/>
      <c r="D897" s="22"/>
      <c r="E897" s="22"/>
      <c r="F897" s="22"/>
      <c r="G897" s="22"/>
      <c r="H897" s="22"/>
      <c r="I897" s="22"/>
      <c r="J897" s="22"/>
      <c r="K897" s="22"/>
      <c r="L897" s="22"/>
      <c r="M897" s="22"/>
    </row>
    <row r="898" spans="2:13">
      <c r="B898" s="22"/>
      <c r="C898" s="22"/>
      <c r="D898" s="22"/>
      <c r="E898" s="22"/>
      <c r="F898" s="22"/>
      <c r="G898" s="22"/>
      <c r="H898" s="22"/>
      <c r="I898" s="22"/>
      <c r="J898" s="22"/>
      <c r="K898" s="22"/>
      <c r="L898" s="22"/>
      <c r="M898" s="22"/>
    </row>
    <row r="899" spans="2:13">
      <c r="B899" s="22"/>
      <c r="C899" s="22"/>
      <c r="D899" s="22"/>
      <c r="E899" s="22"/>
      <c r="F899" s="22"/>
      <c r="G899" s="22"/>
      <c r="H899" s="22"/>
      <c r="I899" s="22"/>
      <c r="J899" s="22"/>
      <c r="K899" s="22"/>
      <c r="L899" s="22"/>
      <c r="M899" s="22"/>
    </row>
    <row r="900" spans="2:13">
      <c r="B900" s="22"/>
      <c r="C900" s="22"/>
      <c r="D900" s="22"/>
      <c r="E900" s="22"/>
      <c r="F900" s="22"/>
      <c r="G900" s="22"/>
      <c r="H900" s="22"/>
      <c r="I900" s="22"/>
      <c r="J900" s="22"/>
      <c r="K900" s="22"/>
      <c r="L900" s="22"/>
      <c r="M900" s="22"/>
    </row>
    <row r="901" spans="2:13">
      <c r="B901" s="22"/>
      <c r="C901" s="22"/>
      <c r="D901" s="22"/>
      <c r="E901" s="22"/>
      <c r="F901" s="22"/>
      <c r="G901" s="22"/>
      <c r="H901" s="22"/>
      <c r="I901" s="22"/>
      <c r="J901" s="22"/>
      <c r="K901" s="22"/>
      <c r="L901" s="22"/>
      <c r="M901" s="22"/>
    </row>
    <row r="902" spans="2:13">
      <c r="B902" s="22"/>
      <c r="C902" s="22"/>
      <c r="D902" s="22"/>
      <c r="E902" s="22"/>
      <c r="F902" s="22"/>
      <c r="G902" s="22"/>
      <c r="H902" s="22"/>
      <c r="I902" s="22"/>
      <c r="J902" s="22"/>
      <c r="K902" s="22"/>
      <c r="L902" s="22"/>
      <c r="M902" s="22"/>
    </row>
    <row r="903" spans="2:13">
      <c r="B903" s="22"/>
      <c r="C903" s="22"/>
      <c r="D903" s="22"/>
      <c r="E903" s="22"/>
      <c r="F903" s="22"/>
      <c r="G903" s="22"/>
      <c r="H903" s="22"/>
      <c r="I903" s="22"/>
      <c r="J903" s="22"/>
      <c r="K903" s="22"/>
      <c r="L903" s="22"/>
      <c r="M903" s="22"/>
    </row>
    <row r="904" spans="2:13">
      <c r="B904" s="22"/>
      <c r="C904" s="22"/>
      <c r="D904" s="22"/>
      <c r="E904" s="22"/>
      <c r="F904" s="22"/>
      <c r="G904" s="22"/>
      <c r="H904" s="22"/>
      <c r="I904" s="22"/>
      <c r="J904" s="22"/>
      <c r="K904" s="22"/>
      <c r="L904" s="22"/>
      <c r="M904" s="22"/>
    </row>
    <row r="905" spans="2:13">
      <c r="B905" s="22"/>
      <c r="C905" s="22"/>
      <c r="D905" s="22"/>
      <c r="E905" s="22"/>
      <c r="F905" s="22"/>
      <c r="G905" s="22"/>
      <c r="H905" s="22"/>
      <c r="I905" s="22"/>
      <c r="J905" s="22"/>
      <c r="K905" s="22"/>
      <c r="L905" s="22"/>
      <c r="M905" s="22"/>
    </row>
    <row r="906" spans="2:13">
      <c r="B906" s="22"/>
      <c r="C906" s="22"/>
      <c r="D906" s="22"/>
      <c r="E906" s="22"/>
      <c r="F906" s="22"/>
      <c r="G906" s="22"/>
      <c r="H906" s="22"/>
      <c r="I906" s="22"/>
      <c r="J906" s="22"/>
      <c r="K906" s="22"/>
      <c r="L906" s="22"/>
      <c r="M906" s="22"/>
    </row>
    <row r="907" spans="2:13">
      <c r="B907" s="22"/>
      <c r="C907" s="22"/>
      <c r="D907" s="22"/>
      <c r="E907" s="22"/>
      <c r="F907" s="22"/>
      <c r="G907" s="22"/>
      <c r="H907" s="22"/>
      <c r="I907" s="22"/>
      <c r="J907" s="22"/>
      <c r="K907" s="22"/>
      <c r="L907" s="22"/>
      <c r="M907" s="22"/>
    </row>
    <row r="908" spans="2:13">
      <c r="B908" s="22"/>
      <c r="C908" s="22"/>
      <c r="D908" s="22"/>
      <c r="E908" s="22"/>
      <c r="F908" s="22"/>
      <c r="G908" s="22"/>
      <c r="H908" s="22"/>
      <c r="I908" s="22"/>
      <c r="J908" s="22"/>
      <c r="K908" s="22"/>
      <c r="L908" s="22"/>
      <c r="M908" s="22"/>
    </row>
    <row r="909" spans="2:13">
      <c r="B909" s="22"/>
      <c r="C909" s="22"/>
      <c r="D909" s="22"/>
      <c r="E909" s="22"/>
      <c r="F909" s="22"/>
      <c r="G909" s="22"/>
      <c r="H909" s="22"/>
      <c r="I909" s="22"/>
      <c r="J909" s="22"/>
      <c r="K909" s="22"/>
      <c r="L909" s="22"/>
      <c r="M909" s="22"/>
    </row>
    <row r="910" spans="2:13">
      <c r="B910" s="22"/>
      <c r="C910" s="22"/>
      <c r="D910" s="22"/>
      <c r="E910" s="22"/>
      <c r="F910" s="22"/>
      <c r="G910" s="22"/>
      <c r="H910" s="22"/>
      <c r="I910" s="22"/>
      <c r="J910" s="22"/>
      <c r="K910" s="22"/>
      <c r="L910" s="22"/>
      <c r="M910" s="22"/>
    </row>
    <row r="911" spans="2:13">
      <c r="B911" s="22"/>
      <c r="C911" s="22"/>
      <c r="D911" s="22"/>
      <c r="E911" s="22"/>
      <c r="F911" s="22"/>
      <c r="G911" s="22"/>
      <c r="H911" s="22"/>
      <c r="I911" s="22"/>
      <c r="J911" s="22"/>
      <c r="K911" s="22"/>
      <c r="L911" s="22"/>
      <c r="M911" s="22"/>
    </row>
    <row r="912" spans="2:13">
      <c r="B912" s="22"/>
      <c r="C912" s="22"/>
      <c r="D912" s="22"/>
      <c r="E912" s="22"/>
      <c r="F912" s="22"/>
      <c r="G912" s="22"/>
      <c r="H912" s="22"/>
      <c r="I912" s="22"/>
      <c r="J912" s="22"/>
      <c r="K912" s="22"/>
      <c r="L912" s="22"/>
      <c r="M912" s="22"/>
    </row>
    <row r="913" spans="2:13">
      <c r="B913" s="22"/>
      <c r="C913" s="22"/>
      <c r="D913" s="22"/>
      <c r="E913" s="22"/>
      <c r="F913" s="22"/>
      <c r="G913" s="22"/>
      <c r="H913" s="22"/>
      <c r="I913" s="22"/>
      <c r="J913" s="22"/>
      <c r="K913" s="22"/>
      <c r="L913" s="22"/>
      <c r="M913" s="22"/>
    </row>
    <row r="914" spans="2:13">
      <c r="B914" s="22"/>
      <c r="C914" s="22"/>
      <c r="D914" s="22"/>
      <c r="E914" s="22"/>
      <c r="F914" s="22"/>
      <c r="G914" s="22"/>
      <c r="H914" s="22"/>
      <c r="I914" s="22"/>
      <c r="J914" s="22"/>
      <c r="K914" s="22"/>
      <c r="L914" s="22"/>
      <c r="M914" s="22"/>
    </row>
    <row r="915" spans="2:13">
      <c r="B915" s="22"/>
      <c r="C915" s="22"/>
      <c r="D915" s="22"/>
      <c r="E915" s="22"/>
      <c r="F915" s="22"/>
      <c r="G915" s="22"/>
      <c r="H915" s="22"/>
      <c r="I915" s="22"/>
      <c r="J915" s="22"/>
      <c r="K915" s="22"/>
      <c r="L915" s="22"/>
      <c r="M915" s="22"/>
    </row>
    <row r="916" spans="2:13">
      <c r="B916" s="22"/>
      <c r="C916" s="22"/>
      <c r="D916" s="22"/>
      <c r="E916" s="22"/>
      <c r="F916" s="22"/>
      <c r="G916" s="22"/>
      <c r="H916" s="22"/>
      <c r="I916" s="22"/>
      <c r="J916" s="22"/>
      <c r="K916" s="22"/>
      <c r="L916" s="22"/>
      <c r="M916" s="22"/>
    </row>
    <row r="917" spans="2:13">
      <c r="B917" s="22"/>
      <c r="C917" s="22"/>
      <c r="D917" s="22"/>
      <c r="E917" s="22"/>
      <c r="F917" s="22"/>
      <c r="G917" s="22"/>
      <c r="H917" s="22"/>
      <c r="I917" s="22"/>
      <c r="J917" s="22"/>
      <c r="K917" s="22"/>
      <c r="L917" s="22"/>
      <c r="M917" s="22"/>
    </row>
    <row r="918" spans="2:13">
      <c r="B918" s="22"/>
      <c r="C918" s="22"/>
      <c r="D918" s="22"/>
      <c r="E918" s="22"/>
      <c r="F918" s="22"/>
      <c r="G918" s="22"/>
      <c r="H918" s="22"/>
      <c r="I918" s="22"/>
      <c r="J918" s="22"/>
      <c r="K918" s="22"/>
      <c r="L918" s="22"/>
      <c r="M918" s="22"/>
    </row>
    <row r="919" spans="2:13">
      <c r="B919" s="22"/>
      <c r="C919" s="22"/>
      <c r="D919" s="22"/>
      <c r="E919" s="22"/>
      <c r="F919" s="22"/>
      <c r="G919" s="22"/>
      <c r="H919" s="22"/>
      <c r="I919" s="22"/>
      <c r="J919" s="22"/>
      <c r="K919" s="22"/>
      <c r="L919" s="22"/>
      <c r="M919" s="22"/>
    </row>
    <row r="920" spans="2:13">
      <c r="B920" s="22"/>
      <c r="C920" s="22"/>
      <c r="D920" s="22"/>
      <c r="E920" s="22"/>
      <c r="F920" s="22"/>
      <c r="G920" s="22"/>
      <c r="H920" s="22"/>
      <c r="I920" s="22"/>
      <c r="J920" s="22"/>
      <c r="K920" s="22"/>
      <c r="L920" s="22"/>
      <c r="M920" s="22"/>
    </row>
    <row r="921" spans="2:13">
      <c r="B921" s="22"/>
      <c r="C921" s="22"/>
      <c r="D921" s="22"/>
      <c r="E921" s="22"/>
      <c r="F921" s="22"/>
      <c r="G921" s="22"/>
      <c r="H921" s="22"/>
      <c r="I921" s="22"/>
      <c r="J921" s="22"/>
      <c r="K921" s="22"/>
      <c r="L921" s="22"/>
      <c r="M921" s="22"/>
    </row>
    <row r="922" spans="2:13">
      <c r="B922" s="22"/>
      <c r="C922" s="22"/>
      <c r="D922" s="22"/>
      <c r="E922" s="22"/>
      <c r="F922" s="22"/>
      <c r="G922" s="22"/>
      <c r="H922" s="22"/>
      <c r="I922" s="22"/>
      <c r="J922" s="22"/>
      <c r="K922" s="22"/>
      <c r="L922" s="22"/>
      <c r="M922" s="22"/>
    </row>
    <row r="923" spans="2:13">
      <c r="B923" s="22"/>
      <c r="C923" s="22"/>
      <c r="D923" s="22"/>
      <c r="E923" s="22"/>
      <c r="F923" s="22"/>
      <c r="G923" s="22"/>
      <c r="H923" s="22"/>
      <c r="I923" s="22"/>
      <c r="J923" s="22"/>
      <c r="K923" s="22"/>
      <c r="L923" s="22"/>
      <c r="M923" s="22"/>
    </row>
    <row r="924" spans="2:13">
      <c r="B924" s="22"/>
      <c r="C924" s="22"/>
      <c r="D924" s="22"/>
      <c r="E924" s="22"/>
      <c r="F924" s="22"/>
      <c r="G924" s="22"/>
      <c r="H924" s="22"/>
      <c r="I924" s="22"/>
      <c r="J924" s="22"/>
      <c r="K924" s="22"/>
      <c r="L924" s="22"/>
      <c r="M924" s="22"/>
    </row>
    <row r="925" spans="2:13">
      <c r="B925" s="22"/>
      <c r="C925" s="22"/>
      <c r="D925" s="22"/>
      <c r="E925" s="22"/>
      <c r="F925" s="22"/>
      <c r="G925" s="22"/>
      <c r="H925" s="22"/>
      <c r="I925" s="22"/>
      <c r="J925" s="22"/>
      <c r="K925" s="22"/>
      <c r="L925" s="22"/>
      <c r="M925" s="22"/>
    </row>
    <row r="926" spans="2:13">
      <c r="B926" s="22"/>
      <c r="C926" s="22"/>
      <c r="D926" s="22"/>
      <c r="E926" s="22"/>
      <c r="F926" s="22"/>
      <c r="G926" s="22"/>
      <c r="H926" s="22"/>
      <c r="I926" s="22"/>
      <c r="J926" s="22"/>
      <c r="K926" s="22"/>
      <c r="L926" s="22"/>
      <c r="M926" s="22"/>
    </row>
    <row r="927" spans="2:13">
      <c r="B927" s="22"/>
      <c r="C927" s="22"/>
      <c r="D927" s="22"/>
      <c r="E927" s="22"/>
      <c r="F927" s="22"/>
      <c r="G927" s="22"/>
      <c r="H927" s="22"/>
      <c r="I927" s="22"/>
      <c r="J927" s="22"/>
      <c r="K927" s="22"/>
      <c r="L927" s="22"/>
      <c r="M927" s="22"/>
    </row>
    <row r="928" spans="2:13">
      <c r="B928" s="22"/>
      <c r="C928" s="22"/>
      <c r="D928" s="22"/>
      <c r="E928" s="22"/>
      <c r="F928" s="22"/>
      <c r="G928" s="22"/>
      <c r="H928" s="22"/>
      <c r="I928" s="22"/>
      <c r="J928" s="22"/>
      <c r="K928" s="22"/>
      <c r="L928" s="22"/>
      <c r="M928" s="22"/>
    </row>
    <row r="929" spans="2:13">
      <c r="B929" s="22"/>
      <c r="C929" s="22"/>
      <c r="D929" s="22"/>
      <c r="E929" s="22"/>
      <c r="F929" s="22"/>
      <c r="G929" s="22"/>
      <c r="H929" s="22"/>
      <c r="I929" s="22"/>
      <c r="J929" s="22"/>
      <c r="K929" s="22"/>
      <c r="L929" s="22"/>
      <c r="M929" s="22"/>
    </row>
    <row r="930" spans="2:13">
      <c r="B930" s="22"/>
      <c r="C930" s="22"/>
      <c r="D930" s="22"/>
      <c r="E930" s="22"/>
      <c r="F930" s="22"/>
      <c r="G930" s="22"/>
      <c r="H930" s="22"/>
      <c r="I930" s="22"/>
      <c r="J930" s="22"/>
      <c r="K930" s="22"/>
      <c r="L930" s="22"/>
      <c r="M930" s="22"/>
    </row>
    <row r="931" spans="2:13">
      <c r="B931" s="22"/>
      <c r="C931" s="22"/>
      <c r="D931" s="22"/>
      <c r="E931" s="22"/>
      <c r="F931" s="22"/>
      <c r="G931" s="22"/>
      <c r="H931" s="22"/>
      <c r="I931" s="22"/>
      <c r="J931" s="22"/>
      <c r="K931" s="22"/>
      <c r="L931" s="22"/>
      <c r="M931" s="22"/>
    </row>
    <row r="932" spans="2:13">
      <c r="B932" s="22"/>
      <c r="C932" s="22"/>
      <c r="D932" s="22"/>
      <c r="E932" s="22"/>
      <c r="F932" s="22"/>
      <c r="G932" s="22"/>
      <c r="H932" s="22"/>
      <c r="I932" s="22"/>
      <c r="J932" s="22"/>
      <c r="K932" s="22"/>
      <c r="L932" s="22"/>
      <c r="M932" s="22"/>
    </row>
    <row r="933" spans="2:13">
      <c r="B933" s="22"/>
      <c r="C933" s="22"/>
      <c r="D933" s="22"/>
      <c r="E933" s="22"/>
      <c r="F933" s="22"/>
      <c r="G933" s="22"/>
      <c r="H933" s="22"/>
      <c r="I933" s="22"/>
      <c r="J933" s="22"/>
      <c r="K933" s="22"/>
      <c r="L933" s="22"/>
      <c r="M933" s="22"/>
    </row>
    <row r="934" spans="2:13">
      <c r="B934" s="22"/>
      <c r="C934" s="22"/>
      <c r="D934" s="22"/>
      <c r="E934" s="22"/>
      <c r="F934" s="22"/>
      <c r="G934" s="22"/>
      <c r="H934" s="22"/>
      <c r="I934" s="22"/>
      <c r="J934" s="22"/>
      <c r="K934" s="22"/>
      <c r="L934" s="22"/>
      <c r="M934" s="22"/>
    </row>
    <row r="935" spans="2:13">
      <c r="B935" s="22"/>
      <c r="C935" s="22"/>
      <c r="D935" s="22"/>
      <c r="E935" s="22"/>
      <c r="F935" s="22"/>
      <c r="G935" s="22"/>
      <c r="H935" s="22"/>
      <c r="I935" s="22"/>
      <c r="J935" s="22"/>
      <c r="K935" s="22"/>
      <c r="L935" s="22"/>
      <c r="M935" s="22"/>
    </row>
    <row r="936" spans="2:13">
      <c r="B936" s="22"/>
      <c r="C936" s="22"/>
      <c r="D936" s="22"/>
      <c r="E936" s="22"/>
      <c r="F936" s="22"/>
      <c r="G936" s="22"/>
      <c r="H936" s="22"/>
      <c r="I936" s="22"/>
      <c r="J936" s="22"/>
      <c r="K936" s="22"/>
      <c r="L936" s="22"/>
      <c r="M936" s="22"/>
    </row>
    <row r="937" spans="2:13">
      <c r="B937" s="22"/>
      <c r="C937" s="22"/>
      <c r="D937" s="22"/>
      <c r="E937" s="22"/>
      <c r="F937" s="22"/>
      <c r="G937" s="22"/>
      <c r="H937" s="22"/>
      <c r="I937" s="22"/>
      <c r="J937" s="22"/>
      <c r="K937" s="22"/>
      <c r="L937" s="22"/>
      <c r="M937" s="22"/>
    </row>
    <row r="938" spans="2:13">
      <c r="B938" s="22"/>
      <c r="C938" s="22"/>
      <c r="D938" s="22"/>
      <c r="E938" s="22"/>
      <c r="F938" s="22"/>
      <c r="G938" s="22"/>
      <c r="H938" s="22"/>
      <c r="I938" s="22"/>
      <c r="J938" s="22"/>
      <c r="K938" s="22"/>
      <c r="L938" s="22"/>
      <c r="M938" s="22"/>
    </row>
    <row r="939" spans="2:13">
      <c r="B939" s="22"/>
      <c r="C939" s="22"/>
      <c r="D939" s="22"/>
      <c r="E939" s="22"/>
      <c r="F939" s="22"/>
      <c r="G939" s="22"/>
      <c r="H939" s="22"/>
      <c r="I939" s="22"/>
      <c r="J939" s="22"/>
      <c r="K939" s="22"/>
      <c r="L939" s="22"/>
      <c r="M939" s="22"/>
    </row>
    <row r="940" spans="2:13">
      <c r="B940" s="22"/>
      <c r="C940" s="22"/>
      <c r="D940" s="22"/>
      <c r="E940" s="22"/>
      <c r="F940" s="22"/>
      <c r="G940" s="22"/>
      <c r="H940" s="22"/>
      <c r="I940" s="22"/>
      <c r="J940" s="22"/>
      <c r="K940" s="22"/>
      <c r="L940" s="22"/>
      <c r="M940" s="22"/>
    </row>
    <row r="941" spans="2:13">
      <c r="B941" s="22"/>
      <c r="C941" s="22"/>
      <c r="D941" s="22"/>
      <c r="E941" s="22"/>
      <c r="F941" s="22"/>
      <c r="G941" s="22"/>
      <c r="H941" s="22"/>
      <c r="I941" s="22"/>
      <c r="J941" s="22"/>
      <c r="K941" s="22"/>
      <c r="L941" s="22"/>
      <c r="M941" s="22"/>
    </row>
    <row r="942" spans="2:13">
      <c r="B942" s="22"/>
      <c r="C942" s="22"/>
      <c r="D942" s="22"/>
      <c r="E942" s="22"/>
      <c r="F942" s="22"/>
      <c r="G942" s="22"/>
      <c r="H942" s="22"/>
      <c r="I942" s="22"/>
      <c r="J942" s="22"/>
      <c r="K942" s="22"/>
      <c r="L942" s="22"/>
      <c r="M942" s="22"/>
    </row>
    <row r="943" spans="2:13">
      <c r="B943" s="22"/>
      <c r="C943" s="22"/>
      <c r="D943" s="22"/>
      <c r="E943" s="22"/>
      <c r="F943" s="22"/>
      <c r="G943" s="22"/>
      <c r="H943" s="22"/>
      <c r="I943" s="22"/>
      <c r="J943" s="22"/>
      <c r="K943" s="22"/>
      <c r="L943" s="22"/>
      <c r="M943" s="22"/>
    </row>
    <row r="944" spans="2:13">
      <c r="B944" s="22"/>
      <c r="C944" s="22"/>
      <c r="D944" s="22"/>
      <c r="E944" s="22"/>
      <c r="F944" s="22"/>
      <c r="G944" s="22"/>
      <c r="H944" s="22"/>
      <c r="I944" s="22"/>
      <c r="J944" s="22"/>
      <c r="K944" s="22"/>
      <c r="L944" s="22"/>
      <c r="M944" s="22"/>
    </row>
    <row r="945" spans="2:13">
      <c r="B945" s="22"/>
      <c r="C945" s="22"/>
      <c r="D945" s="22"/>
      <c r="E945" s="22"/>
      <c r="F945" s="22"/>
      <c r="G945" s="22"/>
      <c r="H945" s="22"/>
      <c r="I945" s="22"/>
      <c r="J945" s="22"/>
      <c r="K945" s="22"/>
      <c r="L945" s="22"/>
      <c r="M945" s="22"/>
    </row>
    <row r="946" spans="2:13">
      <c r="B946" s="22"/>
      <c r="C946" s="22"/>
      <c r="D946" s="22"/>
      <c r="E946" s="22"/>
      <c r="F946" s="22"/>
      <c r="G946" s="22"/>
      <c r="H946" s="22"/>
      <c r="I946" s="22"/>
      <c r="J946" s="22"/>
      <c r="K946" s="22"/>
      <c r="L946" s="22"/>
      <c r="M946" s="22"/>
    </row>
    <row r="947" spans="2:13">
      <c r="B947" s="22"/>
      <c r="C947" s="22"/>
      <c r="D947" s="22"/>
      <c r="E947" s="22"/>
      <c r="F947" s="22"/>
      <c r="G947" s="22"/>
      <c r="H947" s="22"/>
      <c r="I947" s="22"/>
      <c r="J947" s="22"/>
      <c r="K947" s="22"/>
      <c r="L947" s="22"/>
      <c r="M947" s="22"/>
    </row>
    <row r="948" spans="2:13">
      <c r="B948" s="22"/>
      <c r="C948" s="22"/>
      <c r="D948" s="22"/>
      <c r="E948" s="22"/>
      <c r="F948" s="22"/>
      <c r="G948" s="22"/>
      <c r="H948" s="22"/>
      <c r="I948" s="22"/>
      <c r="J948" s="22"/>
      <c r="K948" s="22"/>
      <c r="L948" s="22"/>
      <c r="M948" s="22"/>
    </row>
    <row r="949" spans="2:13">
      <c r="B949" s="22"/>
      <c r="C949" s="22"/>
      <c r="D949" s="22"/>
      <c r="E949" s="22"/>
      <c r="F949" s="22"/>
      <c r="G949" s="22"/>
      <c r="H949" s="22"/>
      <c r="I949" s="22"/>
      <c r="J949" s="22"/>
      <c r="K949" s="22"/>
      <c r="L949" s="22"/>
      <c r="M949" s="22"/>
    </row>
    <row r="950" spans="2:13">
      <c r="B950" s="22"/>
      <c r="C950" s="22"/>
      <c r="D950" s="22"/>
      <c r="E950" s="22"/>
      <c r="F950" s="22"/>
      <c r="G950" s="22"/>
      <c r="H950" s="22"/>
      <c r="I950" s="22"/>
      <c r="J950" s="22"/>
      <c r="K950" s="22"/>
      <c r="L950" s="22"/>
      <c r="M950" s="22"/>
    </row>
    <row r="951" spans="2:13">
      <c r="B951" s="22"/>
      <c r="C951" s="22"/>
      <c r="D951" s="22"/>
      <c r="E951" s="22"/>
      <c r="F951" s="22"/>
      <c r="G951" s="22"/>
      <c r="H951" s="22"/>
      <c r="I951" s="22"/>
      <c r="J951" s="22"/>
      <c r="K951" s="22"/>
      <c r="L951" s="22"/>
      <c r="M951" s="22"/>
    </row>
    <row r="952" spans="2:13">
      <c r="B952" s="22"/>
      <c r="C952" s="22"/>
      <c r="D952" s="22"/>
      <c r="E952" s="22"/>
      <c r="F952" s="22"/>
      <c r="G952" s="22"/>
      <c r="H952" s="22"/>
      <c r="I952" s="22"/>
      <c r="J952" s="22"/>
      <c r="K952" s="22"/>
      <c r="L952" s="22"/>
      <c r="M952" s="22"/>
    </row>
    <row r="953" spans="2:13">
      <c r="B953" s="22"/>
      <c r="C953" s="22"/>
      <c r="D953" s="22"/>
      <c r="E953" s="22"/>
      <c r="F953" s="22"/>
      <c r="G953" s="22"/>
      <c r="H953" s="22"/>
      <c r="I953" s="22"/>
      <c r="J953" s="22"/>
      <c r="K953" s="22"/>
      <c r="L953" s="22"/>
      <c r="M953" s="22"/>
    </row>
    <row r="954" spans="2:13">
      <c r="B954" s="22"/>
      <c r="C954" s="22"/>
      <c r="D954" s="22"/>
      <c r="E954" s="22"/>
      <c r="F954" s="22"/>
      <c r="G954" s="22"/>
      <c r="H954" s="22"/>
      <c r="I954" s="22"/>
      <c r="J954" s="22"/>
      <c r="K954" s="22"/>
      <c r="L954" s="22"/>
      <c r="M954" s="22"/>
    </row>
    <row r="955" spans="2:13">
      <c r="B955" s="22"/>
      <c r="C955" s="22"/>
      <c r="D955" s="22"/>
      <c r="E955" s="22"/>
      <c r="F955" s="22"/>
      <c r="G955" s="22"/>
      <c r="H955" s="22"/>
      <c r="I955" s="22"/>
      <c r="J955" s="22"/>
      <c r="K955" s="22"/>
      <c r="L955" s="22"/>
      <c r="M955" s="22"/>
    </row>
    <row r="956" spans="2:13">
      <c r="B956" s="22"/>
      <c r="C956" s="22"/>
      <c r="D956" s="22"/>
      <c r="E956" s="22"/>
      <c r="F956" s="22"/>
      <c r="G956" s="22"/>
      <c r="H956" s="22"/>
      <c r="I956" s="22"/>
      <c r="J956" s="22"/>
      <c r="K956" s="22"/>
      <c r="L956" s="22"/>
      <c r="M956" s="22"/>
    </row>
    <row r="957" spans="2:13">
      <c r="B957" s="22"/>
      <c r="C957" s="22"/>
      <c r="D957" s="22"/>
      <c r="E957" s="22"/>
      <c r="F957" s="22"/>
      <c r="G957" s="22"/>
      <c r="H957" s="22"/>
      <c r="I957" s="22"/>
      <c r="J957" s="22"/>
      <c r="K957" s="22"/>
      <c r="L957" s="22"/>
      <c r="M957" s="22"/>
    </row>
    <row r="958" spans="2:13">
      <c r="B958" s="22"/>
      <c r="C958" s="22"/>
      <c r="D958" s="22"/>
      <c r="E958" s="22"/>
      <c r="F958" s="22"/>
      <c r="G958" s="22"/>
      <c r="H958" s="22"/>
      <c r="I958" s="22"/>
      <c r="J958" s="22"/>
      <c r="K958" s="22"/>
      <c r="L958" s="22"/>
      <c r="M958" s="22"/>
    </row>
    <row r="959" spans="2:13">
      <c r="B959" s="22"/>
      <c r="C959" s="22"/>
      <c r="D959" s="22"/>
      <c r="E959" s="22"/>
      <c r="F959" s="22"/>
      <c r="G959" s="22"/>
      <c r="H959" s="22"/>
      <c r="I959" s="22"/>
      <c r="J959" s="22"/>
      <c r="K959" s="22"/>
      <c r="L959" s="22"/>
      <c r="M959" s="22"/>
    </row>
    <row r="960" spans="2:13">
      <c r="B960" s="22"/>
      <c r="C960" s="22"/>
      <c r="D960" s="22"/>
      <c r="E960" s="22"/>
      <c r="F960" s="22"/>
      <c r="G960" s="22"/>
      <c r="H960" s="22"/>
      <c r="I960" s="22"/>
      <c r="J960" s="22"/>
      <c r="K960" s="22"/>
      <c r="L960" s="22"/>
      <c r="M960" s="22"/>
    </row>
    <row r="961" spans="2:13">
      <c r="B961" s="22"/>
      <c r="C961" s="22"/>
      <c r="D961" s="22"/>
      <c r="E961" s="22"/>
      <c r="F961" s="22"/>
      <c r="G961" s="22"/>
      <c r="H961" s="22"/>
      <c r="I961" s="22"/>
      <c r="J961" s="22"/>
      <c r="K961" s="22"/>
      <c r="L961" s="22"/>
      <c r="M961" s="22"/>
    </row>
    <row r="962" spans="2:13">
      <c r="B962" s="22"/>
      <c r="C962" s="22"/>
      <c r="D962" s="22"/>
      <c r="E962" s="22"/>
      <c r="F962" s="22"/>
      <c r="G962" s="22"/>
      <c r="H962" s="22"/>
      <c r="I962" s="22"/>
      <c r="J962" s="22"/>
      <c r="K962" s="22"/>
      <c r="L962" s="22"/>
      <c r="M962" s="22"/>
    </row>
    <row r="963" spans="2:13">
      <c r="B963" s="22"/>
      <c r="C963" s="22"/>
      <c r="D963" s="22"/>
      <c r="E963" s="22"/>
      <c r="F963" s="22"/>
      <c r="G963" s="22"/>
      <c r="H963" s="22"/>
      <c r="I963" s="22"/>
      <c r="J963" s="22"/>
      <c r="K963" s="22"/>
      <c r="L963" s="22"/>
      <c r="M963" s="22"/>
    </row>
    <row r="964" spans="2:13">
      <c r="B964" s="22"/>
      <c r="C964" s="22"/>
      <c r="D964" s="22"/>
      <c r="E964" s="22"/>
      <c r="F964" s="22"/>
      <c r="G964" s="22"/>
      <c r="H964" s="22"/>
      <c r="I964" s="22"/>
      <c r="J964" s="22"/>
      <c r="K964" s="22"/>
      <c r="L964" s="22"/>
      <c r="M964" s="22"/>
    </row>
    <row r="965" spans="2:13">
      <c r="B965" s="22"/>
      <c r="C965" s="22"/>
      <c r="D965" s="22"/>
      <c r="E965" s="22"/>
      <c r="F965" s="22"/>
      <c r="G965" s="22"/>
      <c r="H965" s="22"/>
      <c r="I965" s="22"/>
      <c r="J965" s="22"/>
      <c r="K965" s="22"/>
      <c r="L965" s="22"/>
      <c r="M965" s="22"/>
    </row>
    <row r="966" spans="2:13">
      <c r="B966" s="22"/>
      <c r="C966" s="22"/>
      <c r="D966" s="22"/>
      <c r="E966" s="22"/>
      <c r="F966" s="22"/>
      <c r="G966" s="22"/>
      <c r="H966" s="22"/>
      <c r="I966" s="22"/>
      <c r="J966" s="22"/>
      <c r="K966" s="22"/>
      <c r="L966" s="22"/>
      <c r="M966" s="22"/>
    </row>
    <row r="967" spans="2:13">
      <c r="B967" s="22"/>
      <c r="C967" s="22"/>
      <c r="D967" s="22"/>
      <c r="E967" s="22"/>
      <c r="F967" s="22"/>
      <c r="G967" s="22"/>
      <c r="H967" s="22"/>
      <c r="I967" s="22"/>
      <c r="J967" s="22"/>
      <c r="K967" s="22"/>
      <c r="L967" s="22"/>
      <c r="M967" s="22"/>
    </row>
    <row r="968" spans="2:13">
      <c r="B968" s="22"/>
      <c r="C968" s="22"/>
      <c r="D968" s="22"/>
      <c r="E968" s="22"/>
      <c r="F968" s="22"/>
      <c r="G968" s="22"/>
      <c r="H968" s="22"/>
      <c r="I968" s="22"/>
      <c r="J968" s="22"/>
      <c r="K968" s="22"/>
      <c r="L968" s="22"/>
      <c r="M968" s="22"/>
    </row>
    <row r="969" spans="2:13">
      <c r="B969" s="22"/>
      <c r="C969" s="22"/>
      <c r="D969" s="22"/>
      <c r="E969" s="22"/>
      <c r="F969" s="22"/>
      <c r="G969" s="22"/>
      <c r="H969" s="22"/>
      <c r="I969" s="22"/>
      <c r="J969" s="22"/>
      <c r="K969" s="22"/>
      <c r="L969" s="22"/>
      <c r="M969" s="22"/>
    </row>
    <row r="970" spans="2:13">
      <c r="B970" s="22"/>
      <c r="C970" s="22"/>
      <c r="D970" s="22"/>
      <c r="E970" s="22"/>
      <c r="F970" s="22"/>
      <c r="G970" s="22"/>
      <c r="H970" s="22"/>
      <c r="I970" s="22"/>
      <c r="J970" s="22"/>
      <c r="K970" s="22"/>
      <c r="L970" s="22"/>
      <c r="M970" s="22"/>
    </row>
    <row r="971" spans="2:13">
      <c r="B971" s="22"/>
      <c r="C971" s="22"/>
      <c r="D971" s="22"/>
      <c r="E971" s="22"/>
      <c r="F971" s="22"/>
      <c r="G971" s="22"/>
      <c r="H971" s="22"/>
      <c r="I971" s="22"/>
      <c r="J971" s="22"/>
      <c r="K971" s="22"/>
      <c r="L971" s="22"/>
      <c r="M971" s="22"/>
    </row>
    <row r="972" spans="2:13">
      <c r="B972" s="22"/>
      <c r="C972" s="22"/>
      <c r="D972" s="22"/>
      <c r="E972" s="22"/>
      <c r="F972" s="22"/>
      <c r="G972" s="22"/>
      <c r="H972" s="22"/>
      <c r="I972" s="22"/>
      <c r="J972" s="22"/>
      <c r="K972" s="22"/>
      <c r="L972" s="22"/>
      <c r="M972" s="22"/>
    </row>
    <row r="973" spans="2:13">
      <c r="B973" s="22"/>
      <c r="C973" s="22"/>
      <c r="D973" s="22"/>
      <c r="E973" s="22"/>
      <c r="F973" s="22"/>
      <c r="G973" s="22"/>
      <c r="H973" s="22"/>
      <c r="I973" s="22"/>
      <c r="J973" s="22"/>
      <c r="K973" s="22"/>
      <c r="L973" s="22"/>
      <c r="M973" s="22"/>
    </row>
    <row r="974" spans="2:13">
      <c r="B974" s="22"/>
      <c r="C974" s="22"/>
      <c r="D974" s="22"/>
      <c r="E974" s="22"/>
      <c r="F974" s="22"/>
      <c r="G974" s="22"/>
      <c r="H974" s="22"/>
      <c r="I974" s="22"/>
      <c r="J974" s="22"/>
      <c r="K974" s="22"/>
      <c r="L974" s="22"/>
      <c r="M974" s="22"/>
    </row>
    <row r="975" spans="2:13">
      <c r="B975" s="22"/>
      <c r="C975" s="22"/>
      <c r="D975" s="22"/>
      <c r="E975" s="22"/>
      <c r="F975" s="22"/>
      <c r="G975" s="22"/>
      <c r="H975" s="22"/>
      <c r="I975" s="22"/>
      <c r="J975" s="22"/>
      <c r="K975" s="22"/>
      <c r="L975" s="22"/>
      <c r="M975" s="22"/>
    </row>
    <row r="976" spans="2:13">
      <c r="B976" s="22"/>
      <c r="C976" s="22"/>
      <c r="D976" s="22"/>
      <c r="E976" s="22"/>
      <c r="F976" s="22"/>
      <c r="G976" s="22"/>
      <c r="H976" s="22"/>
      <c r="I976" s="22"/>
      <c r="J976" s="22"/>
      <c r="K976" s="22"/>
      <c r="L976" s="22"/>
      <c r="M976" s="22"/>
    </row>
    <row r="977" spans="2:13">
      <c r="B977" s="22"/>
      <c r="C977" s="22"/>
      <c r="D977" s="22"/>
      <c r="E977" s="22"/>
      <c r="F977" s="22"/>
      <c r="G977" s="22"/>
      <c r="H977" s="22"/>
      <c r="I977" s="22"/>
      <c r="J977" s="22"/>
      <c r="K977" s="22"/>
      <c r="L977" s="22"/>
      <c r="M977" s="22"/>
    </row>
    <row r="978" spans="2:13">
      <c r="B978" s="22"/>
      <c r="C978" s="22"/>
      <c r="D978" s="22"/>
      <c r="E978" s="22"/>
      <c r="F978" s="22"/>
      <c r="G978" s="22"/>
      <c r="H978" s="22"/>
      <c r="I978" s="22"/>
      <c r="J978" s="22"/>
      <c r="K978" s="22"/>
      <c r="L978" s="22"/>
      <c r="M978" s="22"/>
    </row>
    <row r="979" spans="2:13">
      <c r="B979" s="22"/>
      <c r="C979" s="22"/>
      <c r="D979" s="22"/>
      <c r="E979" s="22"/>
      <c r="F979" s="22"/>
      <c r="G979" s="22"/>
      <c r="H979" s="22"/>
      <c r="I979" s="22"/>
      <c r="J979" s="22"/>
      <c r="K979" s="22"/>
      <c r="L979" s="22"/>
      <c r="M979" s="22"/>
    </row>
    <row r="980" spans="2:13">
      <c r="B980" s="22"/>
      <c r="C980" s="22"/>
      <c r="D980" s="22"/>
      <c r="E980" s="22"/>
      <c r="F980" s="22"/>
      <c r="G980" s="22"/>
      <c r="H980" s="22"/>
      <c r="I980" s="22"/>
      <c r="J980" s="22"/>
      <c r="K980" s="22"/>
      <c r="L980" s="22"/>
      <c r="M980" s="22"/>
    </row>
    <row r="981" spans="2:13">
      <c r="B981" s="22"/>
      <c r="C981" s="22"/>
      <c r="D981" s="22"/>
      <c r="E981" s="22"/>
      <c r="F981" s="22"/>
      <c r="G981" s="22"/>
      <c r="H981" s="22"/>
      <c r="I981" s="22"/>
      <c r="J981" s="22"/>
      <c r="K981" s="22"/>
      <c r="L981" s="22"/>
      <c r="M981" s="22"/>
    </row>
    <row r="982" spans="2:13">
      <c r="B982" s="22"/>
      <c r="C982" s="22"/>
      <c r="D982" s="22"/>
      <c r="E982" s="22"/>
      <c r="F982" s="22"/>
      <c r="G982" s="22"/>
      <c r="H982" s="22"/>
      <c r="I982" s="22"/>
      <c r="J982" s="22"/>
      <c r="K982" s="22"/>
      <c r="L982" s="22"/>
      <c r="M982" s="22"/>
    </row>
    <row r="983" spans="2:13">
      <c r="B983" s="22"/>
      <c r="C983" s="22"/>
      <c r="D983" s="22"/>
      <c r="E983" s="22"/>
      <c r="F983" s="22"/>
      <c r="G983" s="22"/>
      <c r="H983" s="22"/>
      <c r="I983" s="22"/>
      <c r="J983" s="22"/>
      <c r="K983" s="22"/>
      <c r="L983" s="22"/>
      <c r="M983" s="22"/>
    </row>
    <row r="984" spans="2:13">
      <c r="B984" s="22"/>
      <c r="C984" s="22"/>
      <c r="D984" s="22"/>
      <c r="E984" s="22"/>
      <c r="F984" s="22"/>
      <c r="G984" s="22"/>
      <c r="H984" s="22"/>
      <c r="I984" s="22"/>
      <c r="J984" s="22"/>
      <c r="K984" s="22"/>
      <c r="L984" s="22"/>
      <c r="M984" s="22"/>
    </row>
    <row r="985" spans="2:13">
      <c r="B985" s="22"/>
      <c r="C985" s="22"/>
      <c r="D985" s="22"/>
      <c r="E985" s="22"/>
      <c r="F985" s="22"/>
      <c r="G985" s="22"/>
      <c r="H985" s="22"/>
      <c r="I985" s="22"/>
      <c r="J985" s="22"/>
      <c r="K985" s="22"/>
      <c r="L985" s="22"/>
      <c r="M985" s="22"/>
    </row>
    <row r="986" spans="2:13">
      <c r="B986" s="22"/>
      <c r="C986" s="22"/>
      <c r="D986" s="22"/>
      <c r="E986" s="22"/>
      <c r="F986" s="22"/>
      <c r="G986" s="22"/>
      <c r="H986" s="22"/>
      <c r="I986" s="22"/>
      <c r="J986" s="22"/>
      <c r="K986" s="22"/>
      <c r="L986" s="22"/>
      <c r="M986" s="22"/>
    </row>
    <row r="987" spans="2:13">
      <c r="B987" s="22"/>
      <c r="C987" s="22"/>
      <c r="D987" s="22"/>
      <c r="E987" s="22"/>
      <c r="F987" s="22"/>
      <c r="G987" s="22"/>
      <c r="H987" s="22"/>
      <c r="I987" s="22"/>
      <c r="J987" s="22"/>
      <c r="K987" s="22"/>
      <c r="L987" s="22"/>
      <c r="M987" s="22"/>
    </row>
    <row r="988" spans="2:13">
      <c r="B988" s="22"/>
      <c r="C988" s="22"/>
      <c r="D988" s="22"/>
      <c r="E988" s="22"/>
      <c r="F988" s="22"/>
      <c r="G988" s="22"/>
      <c r="H988" s="22"/>
      <c r="I988" s="22"/>
      <c r="J988" s="22"/>
      <c r="K988" s="22"/>
      <c r="L988" s="22"/>
      <c r="M988" s="22"/>
    </row>
    <row r="989" spans="2:13">
      <c r="B989" s="22"/>
      <c r="C989" s="22"/>
      <c r="D989" s="22"/>
      <c r="E989" s="22"/>
      <c r="F989" s="22"/>
      <c r="G989" s="22"/>
      <c r="H989" s="22"/>
      <c r="I989" s="22"/>
      <c r="J989" s="22"/>
      <c r="K989" s="22"/>
      <c r="L989" s="22"/>
      <c r="M989" s="22"/>
    </row>
    <row r="990" spans="2:13">
      <c r="B990" s="22"/>
      <c r="C990" s="22"/>
      <c r="D990" s="22"/>
      <c r="E990" s="22"/>
      <c r="F990" s="22"/>
      <c r="G990" s="22"/>
      <c r="H990" s="22"/>
      <c r="I990" s="22"/>
      <c r="J990" s="22"/>
      <c r="K990" s="22"/>
      <c r="L990" s="22"/>
      <c r="M990" s="22"/>
    </row>
    <row r="991" spans="2:13">
      <c r="B991" s="22"/>
      <c r="C991" s="22"/>
      <c r="D991" s="22"/>
      <c r="E991" s="22"/>
      <c r="F991" s="22"/>
      <c r="G991" s="22"/>
      <c r="H991" s="22"/>
      <c r="I991" s="22"/>
      <c r="J991" s="22"/>
      <c r="K991" s="22"/>
      <c r="L991" s="22"/>
      <c r="M991" s="22"/>
    </row>
    <row r="992" spans="2:13">
      <c r="B992" s="22"/>
      <c r="C992" s="22"/>
      <c r="D992" s="22"/>
      <c r="E992" s="22"/>
      <c r="F992" s="22"/>
      <c r="G992" s="22"/>
      <c r="H992" s="22"/>
      <c r="I992" s="22"/>
      <c r="J992" s="22"/>
      <c r="K992" s="22"/>
      <c r="L992" s="22"/>
      <c r="M992" s="22"/>
    </row>
    <row r="993" spans="2:13">
      <c r="B993" s="22"/>
      <c r="C993" s="22"/>
      <c r="D993" s="22"/>
      <c r="E993" s="22"/>
      <c r="F993" s="22"/>
      <c r="G993" s="22"/>
      <c r="H993" s="22"/>
      <c r="I993" s="22"/>
      <c r="J993" s="22"/>
      <c r="K993" s="22"/>
      <c r="L993" s="22"/>
      <c r="M993" s="22"/>
    </row>
    <row r="994" spans="2:13">
      <c r="B994" s="22"/>
      <c r="C994" s="22"/>
      <c r="D994" s="22"/>
      <c r="E994" s="22"/>
      <c r="F994" s="22"/>
      <c r="G994" s="22"/>
      <c r="H994" s="22"/>
      <c r="I994" s="22"/>
      <c r="J994" s="22"/>
      <c r="K994" s="22"/>
      <c r="L994" s="22"/>
      <c r="M994" s="22"/>
    </row>
    <row r="995" spans="2:13">
      <c r="B995" s="22"/>
      <c r="C995" s="22"/>
      <c r="D995" s="22"/>
      <c r="E995" s="22"/>
      <c r="F995" s="22"/>
      <c r="G995" s="22"/>
      <c r="H995" s="22"/>
      <c r="I995" s="22"/>
      <c r="J995" s="22"/>
      <c r="K995" s="22"/>
      <c r="L995" s="22"/>
      <c r="M995" s="22"/>
    </row>
    <row r="996" spans="2:13">
      <c r="B996" s="22"/>
      <c r="C996" s="22"/>
      <c r="D996" s="22"/>
      <c r="E996" s="22"/>
      <c r="F996" s="22"/>
      <c r="G996" s="22"/>
      <c r="H996" s="22"/>
      <c r="I996" s="22"/>
      <c r="J996" s="22"/>
      <c r="K996" s="22"/>
      <c r="L996" s="22"/>
      <c r="M996" s="22"/>
    </row>
    <row r="997" spans="2:13">
      <c r="B997" s="22"/>
      <c r="C997" s="22"/>
      <c r="D997" s="22"/>
      <c r="E997" s="22"/>
      <c r="F997" s="22"/>
      <c r="G997" s="22"/>
      <c r="H997" s="22"/>
      <c r="I997" s="22"/>
      <c r="J997" s="22"/>
      <c r="K997" s="22"/>
      <c r="L997" s="22"/>
      <c r="M997" s="22"/>
    </row>
    <row r="998" spans="2:13">
      <c r="B998" s="22"/>
      <c r="C998" s="22"/>
      <c r="D998" s="22"/>
      <c r="E998" s="22"/>
      <c r="F998" s="22"/>
      <c r="G998" s="22"/>
      <c r="H998" s="22"/>
      <c r="I998" s="22"/>
      <c r="J998" s="22"/>
      <c r="K998" s="22"/>
      <c r="L998" s="22"/>
      <c r="M998" s="22"/>
    </row>
    <row r="999" spans="2:13">
      <c r="B999" s="22"/>
      <c r="C999" s="22"/>
      <c r="D999" s="22"/>
      <c r="E999" s="22"/>
      <c r="F999" s="22"/>
      <c r="G999" s="22"/>
      <c r="H999" s="22"/>
      <c r="I999" s="22"/>
      <c r="J999" s="22"/>
      <c r="K999" s="22"/>
      <c r="L999" s="22"/>
      <c r="M999" s="22"/>
    </row>
    <row r="1000" spans="2:13">
      <c r="B1000" s="22"/>
      <c r="C1000" s="22"/>
      <c r="D1000" s="22"/>
      <c r="E1000" s="22"/>
      <c r="F1000" s="22"/>
      <c r="G1000" s="22"/>
      <c r="H1000" s="22"/>
      <c r="I1000" s="22"/>
      <c r="J1000" s="22"/>
      <c r="K1000" s="22"/>
      <c r="L1000" s="22"/>
      <c r="M1000" s="2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showGridLines="0" workbookViewId="0"/>
  </sheetViews>
  <sheetFormatPr baseColWidth="10" defaultColWidth="12.625" defaultRowHeight="15" customHeight="1"/>
  <cols>
    <col min="1" max="1" width="44" customWidth="1"/>
    <col min="2" max="2" width="43.125" customWidth="1"/>
    <col min="3" max="3" width="34.625" customWidth="1"/>
    <col min="4" max="4" width="24.125" customWidth="1"/>
  </cols>
  <sheetData>
    <row r="1" spans="1:4">
      <c r="A1" s="45" t="s">
        <v>0</v>
      </c>
      <c r="B1" s="46" t="s">
        <v>57</v>
      </c>
      <c r="D1" s="22"/>
    </row>
    <row r="2" spans="1:4">
      <c r="D2" s="22"/>
    </row>
    <row r="3" spans="1:4">
      <c r="A3" s="29" t="s">
        <v>10</v>
      </c>
      <c r="B3" s="29" t="s">
        <v>7</v>
      </c>
      <c r="C3" s="47" t="s">
        <v>1751</v>
      </c>
      <c r="D3" s="22"/>
    </row>
    <row r="4" spans="1:4">
      <c r="A4" s="28" t="s">
        <v>269</v>
      </c>
      <c r="B4" s="28" t="s">
        <v>267</v>
      </c>
      <c r="C4" s="48">
        <v>1391397005</v>
      </c>
      <c r="D4" s="22"/>
    </row>
    <row r="5" spans="1:4">
      <c r="A5" s="28" t="s">
        <v>254</v>
      </c>
      <c r="B5" s="28" t="s">
        <v>252</v>
      </c>
      <c r="C5" s="48">
        <v>108602995</v>
      </c>
      <c r="D5" s="22"/>
    </row>
    <row r="6" spans="1:4">
      <c r="A6" s="28" t="s">
        <v>493</v>
      </c>
      <c r="B6" s="28" t="s">
        <v>491</v>
      </c>
      <c r="C6" s="48">
        <v>5041034524</v>
      </c>
      <c r="D6" s="22"/>
    </row>
    <row r="7" spans="1:4">
      <c r="A7" s="28" t="s">
        <v>548</v>
      </c>
      <c r="B7" s="28" t="s">
        <v>546</v>
      </c>
      <c r="C7" s="48">
        <v>799179995</v>
      </c>
      <c r="D7" s="22"/>
    </row>
    <row r="8" spans="1:4">
      <c r="A8" s="28" t="s">
        <v>937</v>
      </c>
      <c r="B8" s="28" t="s">
        <v>936</v>
      </c>
      <c r="C8" s="48">
        <v>713512590</v>
      </c>
      <c r="D8" s="22"/>
    </row>
    <row r="9" spans="1:4">
      <c r="A9" s="28" t="s">
        <v>895</v>
      </c>
      <c r="B9" s="28" t="s">
        <v>894</v>
      </c>
      <c r="C9" s="48">
        <v>2086487410</v>
      </c>
      <c r="D9" s="22"/>
    </row>
    <row r="10" spans="1:4">
      <c r="A10" s="28" t="s">
        <v>1038</v>
      </c>
      <c r="B10" s="28" t="s">
        <v>63</v>
      </c>
      <c r="C10" s="48">
        <v>2409089505</v>
      </c>
      <c r="D10" s="22"/>
    </row>
    <row r="11" spans="1:4">
      <c r="A11" s="28" t="s">
        <v>1070</v>
      </c>
      <c r="B11" s="28" t="s">
        <v>1068</v>
      </c>
      <c r="C11" s="48">
        <v>1090910495</v>
      </c>
      <c r="D11" s="22"/>
    </row>
    <row r="12" spans="1:4">
      <c r="A12" s="28" t="s">
        <v>661</v>
      </c>
      <c r="B12" s="28" t="s">
        <v>659</v>
      </c>
      <c r="C12" s="48">
        <v>800000000</v>
      </c>
      <c r="D12" s="22"/>
    </row>
    <row r="13" spans="1:4">
      <c r="A13" s="28" t="s">
        <v>692</v>
      </c>
      <c r="B13" s="28" t="s">
        <v>690</v>
      </c>
      <c r="C13" s="48">
        <v>1200000000</v>
      </c>
      <c r="D13" s="22"/>
    </row>
    <row r="14" spans="1:4">
      <c r="A14" s="28" t="s">
        <v>974</v>
      </c>
      <c r="B14" s="28" t="s">
        <v>973</v>
      </c>
      <c r="C14" s="48">
        <v>2332684384</v>
      </c>
      <c r="D14" s="22"/>
    </row>
    <row r="15" spans="1:4">
      <c r="A15" s="28" t="s">
        <v>992</v>
      </c>
      <c r="B15" s="28" t="s">
        <v>991</v>
      </c>
      <c r="C15" s="48">
        <v>755667200</v>
      </c>
      <c r="D15" s="22"/>
    </row>
    <row r="16" spans="1:4">
      <c r="A16" s="28" t="s">
        <v>997</v>
      </c>
      <c r="B16" s="28" t="s">
        <v>996</v>
      </c>
      <c r="C16" s="48">
        <v>949024000</v>
      </c>
      <c r="D16" s="22"/>
    </row>
    <row r="17" spans="1:5">
      <c r="A17" s="28" t="s">
        <v>745</v>
      </c>
      <c r="B17" s="28" t="s">
        <v>744</v>
      </c>
      <c r="C17" s="48">
        <v>205235000</v>
      </c>
      <c r="D17" s="22"/>
    </row>
    <row r="18" spans="1:5">
      <c r="A18" s="49"/>
      <c r="B18" s="37" t="s">
        <v>778</v>
      </c>
      <c r="C18" s="50">
        <v>438415160</v>
      </c>
      <c r="D18" s="22"/>
    </row>
    <row r="19" spans="1:5">
      <c r="A19" s="28" t="s">
        <v>850</v>
      </c>
      <c r="B19" s="28" t="s">
        <v>848</v>
      </c>
      <c r="C19" s="48">
        <v>352445220</v>
      </c>
      <c r="D19" s="22"/>
    </row>
    <row r="20" spans="1:5">
      <c r="A20" s="28" t="s">
        <v>806</v>
      </c>
      <c r="B20" s="28" t="s">
        <v>805</v>
      </c>
      <c r="C20" s="48">
        <v>317000000</v>
      </c>
      <c r="D20" s="22"/>
    </row>
    <row r="21" spans="1:5">
      <c r="A21" s="28" t="s">
        <v>760</v>
      </c>
      <c r="B21" s="28" t="s">
        <v>758</v>
      </c>
      <c r="C21" s="48">
        <v>294235000</v>
      </c>
      <c r="D21" s="22"/>
    </row>
    <row r="22" spans="1:5">
      <c r="A22" s="49"/>
      <c r="B22" s="37" t="s">
        <v>826</v>
      </c>
      <c r="C22" s="50">
        <v>592669620</v>
      </c>
      <c r="D22" s="26">
        <v>737178628</v>
      </c>
      <c r="E22" s="22">
        <f>C22-D22</f>
        <v>-144509008</v>
      </c>
    </row>
    <row r="23" spans="1:5">
      <c r="A23" s="28" t="s">
        <v>174</v>
      </c>
      <c r="B23" s="28" t="s">
        <v>172</v>
      </c>
      <c r="C23" s="48">
        <v>371664514</v>
      </c>
    </row>
    <row r="24" spans="1:5">
      <c r="A24" s="28" t="s">
        <v>66</v>
      </c>
      <c r="B24" s="28" t="s">
        <v>63</v>
      </c>
      <c r="C24" s="48">
        <v>737178628</v>
      </c>
      <c r="D24" s="26">
        <v>501120685</v>
      </c>
      <c r="E24" s="22">
        <f>C24-D24</f>
        <v>236057943</v>
      </c>
    </row>
    <row r="25" spans="1:5">
      <c r="A25" s="49"/>
      <c r="B25" s="37" t="s">
        <v>228</v>
      </c>
      <c r="C25" s="50">
        <v>192509986</v>
      </c>
      <c r="D25" s="22"/>
      <c r="E25" s="27"/>
    </row>
    <row r="26" spans="1:5">
      <c r="A26" s="28" t="s">
        <v>81</v>
      </c>
      <c r="B26" s="28" t="s">
        <v>79</v>
      </c>
      <c r="C26" s="48">
        <v>501120685</v>
      </c>
      <c r="D26" s="22"/>
    </row>
    <row r="27" spans="1:5">
      <c r="A27" s="28" t="s">
        <v>214</v>
      </c>
      <c r="B27" s="28" t="s">
        <v>212</v>
      </c>
      <c r="C27" s="48">
        <v>469439476</v>
      </c>
      <c r="D27" s="22"/>
    </row>
    <row r="28" spans="1:5">
      <c r="A28" s="28" t="s">
        <v>374</v>
      </c>
      <c r="B28" s="28" t="s">
        <v>372</v>
      </c>
      <c r="C28" s="48">
        <v>318300000</v>
      </c>
      <c r="D28" s="22"/>
    </row>
    <row r="29" spans="1:5">
      <c r="A29" s="28" t="s">
        <v>345</v>
      </c>
      <c r="B29" s="28" t="s">
        <v>343</v>
      </c>
      <c r="C29" s="48">
        <v>873135480</v>
      </c>
      <c r="D29" s="22"/>
    </row>
    <row r="30" spans="1:5">
      <c r="A30" s="41" t="s">
        <v>360</v>
      </c>
      <c r="B30" s="41" t="s">
        <v>358</v>
      </c>
      <c r="C30" s="51">
        <v>2704892399</v>
      </c>
      <c r="D30" s="22"/>
    </row>
    <row r="31" spans="1:5">
      <c r="C31" s="22"/>
      <c r="D31" s="22"/>
    </row>
    <row r="32" spans="1:5">
      <c r="C32" s="22"/>
      <c r="D32" s="22"/>
    </row>
    <row r="33" spans="3:4">
      <c r="C33" s="22"/>
      <c r="D33" s="22"/>
    </row>
    <row r="34" spans="3:4">
      <c r="C34" s="22"/>
      <c r="D34" s="22"/>
    </row>
    <row r="35" spans="3:4">
      <c r="C35" s="22"/>
      <c r="D35" s="22"/>
    </row>
    <row r="36" spans="3:4">
      <c r="C36" s="22"/>
      <c r="D36" s="22"/>
    </row>
    <row r="37" spans="3:4">
      <c r="C37" s="22"/>
      <c r="D37" s="22"/>
    </row>
    <row r="38" spans="3:4">
      <c r="C38" s="22"/>
      <c r="D38" s="22"/>
    </row>
    <row r="39" spans="3:4">
      <c r="C39" s="22"/>
      <c r="D39" s="22"/>
    </row>
    <row r="40" spans="3:4">
      <c r="C40" s="22"/>
      <c r="D40" s="22"/>
    </row>
    <row r="41" spans="3:4">
      <c r="C41" s="22"/>
      <c r="D41" s="22"/>
    </row>
    <row r="42" spans="3:4">
      <c r="C42" s="22"/>
      <c r="D42" s="22"/>
    </row>
    <row r="43" spans="3:4">
      <c r="C43" s="22"/>
      <c r="D43" s="22"/>
    </row>
    <row r="44" spans="3:4">
      <c r="C44" s="22"/>
      <c r="D44" s="22"/>
    </row>
    <row r="45" spans="3:4">
      <c r="C45" s="22"/>
      <c r="D45" s="22"/>
    </row>
    <row r="46" spans="3:4">
      <c r="C46" s="22"/>
      <c r="D46" s="22"/>
    </row>
    <row r="47" spans="3:4">
      <c r="C47" s="22"/>
      <c r="D47" s="22"/>
    </row>
    <row r="48" spans="3:4">
      <c r="C48" s="22"/>
      <c r="D48" s="22"/>
    </row>
    <row r="49" spans="3:4">
      <c r="C49" s="22"/>
      <c r="D49" s="22"/>
    </row>
    <row r="50" spans="3:4">
      <c r="C50" s="22"/>
      <c r="D50" s="22"/>
    </row>
    <row r="51" spans="3:4">
      <c r="C51" s="22"/>
      <c r="D51" s="22"/>
    </row>
    <row r="52" spans="3:4">
      <c r="C52" s="22"/>
      <c r="D52" s="22"/>
    </row>
    <row r="53" spans="3:4">
      <c r="C53" s="22"/>
      <c r="D53" s="22"/>
    </row>
    <row r="54" spans="3:4">
      <c r="C54" s="22"/>
      <c r="D54" s="22"/>
    </row>
    <row r="55" spans="3:4">
      <c r="C55" s="22"/>
      <c r="D55" s="22"/>
    </row>
    <row r="56" spans="3:4">
      <c r="C56" s="22"/>
      <c r="D56" s="22"/>
    </row>
    <row r="57" spans="3:4">
      <c r="C57" s="22"/>
      <c r="D57" s="22"/>
    </row>
    <row r="58" spans="3:4">
      <c r="C58" s="22"/>
      <c r="D58" s="22"/>
    </row>
    <row r="59" spans="3:4">
      <c r="C59" s="22"/>
      <c r="D59" s="22"/>
    </row>
    <row r="60" spans="3:4">
      <c r="C60" s="22"/>
      <c r="D60" s="22"/>
    </row>
    <row r="61" spans="3:4">
      <c r="C61" s="22"/>
      <c r="D61" s="22"/>
    </row>
    <row r="62" spans="3:4">
      <c r="C62" s="22"/>
      <c r="D62" s="22"/>
    </row>
    <row r="63" spans="3:4">
      <c r="C63" s="22"/>
      <c r="D63" s="22"/>
    </row>
    <row r="64" spans="3:4">
      <c r="C64" s="22"/>
      <c r="D64" s="22"/>
    </row>
    <row r="65" spans="3:4">
      <c r="C65" s="22"/>
      <c r="D65" s="22"/>
    </row>
    <row r="66" spans="3:4">
      <c r="C66" s="22"/>
      <c r="D66" s="22"/>
    </row>
    <row r="67" spans="3:4">
      <c r="C67" s="22"/>
      <c r="D67" s="22"/>
    </row>
    <row r="68" spans="3:4">
      <c r="C68" s="22"/>
      <c r="D68" s="22"/>
    </row>
    <row r="69" spans="3:4">
      <c r="C69" s="22"/>
      <c r="D69" s="22"/>
    </row>
    <row r="70" spans="3:4">
      <c r="C70" s="22"/>
      <c r="D70" s="22"/>
    </row>
    <row r="71" spans="3:4">
      <c r="C71" s="22"/>
      <c r="D71" s="22"/>
    </row>
    <row r="72" spans="3:4">
      <c r="C72" s="22"/>
      <c r="D72" s="22"/>
    </row>
    <row r="73" spans="3:4">
      <c r="C73" s="22"/>
      <c r="D73" s="22"/>
    </row>
    <row r="74" spans="3:4">
      <c r="C74" s="22"/>
      <c r="D74" s="22"/>
    </row>
    <row r="75" spans="3:4">
      <c r="C75" s="22"/>
      <c r="D75" s="22"/>
    </row>
    <row r="76" spans="3:4">
      <c r="C76" s="22"/>
      <c r="D76" s="22"/>
    </row>
    <row r="77" spans="3:4">
      <c r="C77" s="22"/>
      <c r="D77" s="22"/>
    </row>
    <row r="78" spans="3:4">
      <c r="C78" s="22"/>
      <c r="D78" s="22"/>
    </row>
    <row r="79" spans="3:4">
      <c r="C79" s="22"/>
      <c r="D79" s="22"/>
    </row>
    <row r="80" spans="3:4">
      <c r="C80" s="22"/>
      <c r="D80" s="22"/>
    </row>
    <row r="81" spans="3:4">
      <c r="C81" s="22"/>
      <c r="D81" s="22"/>
    </row>
    <row r="82" spans="3:4">
      <c r="C82" s="22"/>
      <c r="D82" s="22"/>
    </row>
    <row r="83" spans="3:4">
      <c r="C83" s="22"/>
      <c r="D83" s="22"/>
    </row>
    <row r="84" spans="3:4">
      <c r="C84" s="22"/>
      <c r="D84" s="22"/>
    </row>
    <row r="85" spans="3:4">
      <c r="C85" s="22"/>
      <c r="D85" s="22"/>
    </row>
    <row r="86" spans="3:4">
      <c r="C86" s="22"/>
      <c r="D86" s="22"/>
    </row>
    <row r="87" spans="3:4">
      <c r="C87" s="22"/>
      <c r="D87" s="22"/>
    </row>
    <row r="88" spans="3:4">
      <c r="C88" s="22"/>
      <c r="D88" s="22"/>
    </row>
    <row r="89" spans="3:4">
      <c r="C89" s="22"/>
      <c r="D89" s="22"/>
    </row>
    <row r="90" spans="3:4">
      <c r="C90" s="22"/>
      <c r="D90" s="22"/>
    </row>
    <row r="91" spans="3:4">
      <c r="C91" s="22"/>
      <c r="D91" s="22"/>
    </row>
    <row r="92" spans="3:4">
      <c r="C92" s="22"/>
      <c r="D92" s="22"/>
    </row>
    <row r="93" spans="3:4">
      <c r="C93" s="22"/>
      <c r="D93" s="22"/>
    </row>
    <row r="94" spans="3:4">
      <c r="C94" s="22"/>
      <c r="D94" s="22"/>
    </row>
    <row r="95" spans="3:4">
      <c r="C95" s="22"/>
      <c r="D95" s="22"/>
    </row>
    <row r="96" spans="3:4">
      <c r="C96" s="22"/>
      <c r="D96" s="22"/>
    </row>
    <row r="97" spans="3:4">
      <c r="C97" s="22"/>
      <c r="D97" s="22"/>
    </row>
    <row r="98" spans="3:4">
      <c r="C98" s="22"/>
      <c r="D98" s="22"/>
    </row>
    <row r="99" spans="3:4">
      <c r="C99" s="22"/>
      <c r="D99" s="22"/>
    </row>
    <row r="100" spans="3:4">
      <c r="C100" s="22"/>
      <c r="D100" s="22"/>
    </row>
    <row r="101" spans="3:4">
      <c r="C101" s="22"/>
      <c r="D101" s="22"/>
    </row>
    <row r="102" spans="3:4">
      <c r="C102" s="22"/>
      <c r="D102" s="22"/>
    </row>
    <row r="103" spans="3:4">
      <c r="C103" s="22"/>
      <c r="D103" s="22"/>
    </row>
    <row r="104" spans="3:4">
      <c r="C104" s="22"/>
      <c r="D104" s="22"/>
    </row>
    <row r="105" spans="3:4">
      <c r="C105" s="22"/>
      <c r="D105" s="22"/>
    </row>
    <row r="106" spans="3:4">
      <c r="C106" s="22"/>
      <c r="D106" s="22"/>
    </row>
    <row r="107" spans="3:4">
      <c r="C107" s="22"/>
      <c r="D107" s="22"/>
    </row>
    <row r="108" spans="3:4">
      <c r="C108" s="22"/>
      <c r="D108" s="22"/>
    </row>
    <row r="109" spans="3:4">
      <c r="C109" s="22"/>
      <c r="D109" s="22"/>
    </row>
    <row r="110" spans="3:4">
      <c r="C110" s="22"/>
      <c r="D110" s="22"/>
    </row>
    <row r="111" spans="3:4">
      <c r="C111" s="22"/>
      <c r="D111" s="22"/>
    </row>
    <row r="112" spans="3:4">
      <c r="C112" s="22"/>
      <c r="D112" s="22"/>
    </row>
    <row r="113" spans="3:4">
      <c r="C113" s="22"/>
      <c r="D113" s="22"/>
    </row>
    <row r="114" spans="3:4">
      <c r="C114" s="22"/>
      <c r="D114" s="22"/>
    </row>
    <row r="115" spans="3:4">
      <c r="C115" s="22"/>
      <c r="D115" s="22"/>
    </row>
    <row r="116" spans="3:4">
      <c r="C116" s="22"/>
      <c r="D116" s="22"/>
    </row>
    <row r="117" spans="3:4">
      <c r="C117" s="22"/>
      <c r="D117" s="22"/>
    </row>
    <row r="118" spans="3:4">
      <c r="C118" s="22"/>
      <c r="D118" s="22"/>
    </row>
    <row r="119" spans="3:4">
      <c r="C119" s="22"/>
      <c r="D119" s="22"/>
    </row>
    <row r="120" spans="3:4">
      <c r="C120" s="22"/>
      <c r="D120" s="22"/>
    </row>
    <row r="121" spans="3:4">
      <c r="C121" s="22"/>
      <c r="D121" s="22"/>
    </row>
    <row r="122" spans="3:4">
      <c r="C122" s="22"/>
      <c r="D122" s="22"/>
    </row>
    <row r="123" spans="3:4">
      <c r="C123" s="22"/>
      <c r="D123" s="22"/>
    </row>
    <row r="124" spans="3:4">
      <c r="C124" s="22"/>
      <c r="D124" s="22"/>
    </row>
    <row r="125" spans="3:4">
      <c r="C125" s="22"/>
      <c r="D125" s="22"/>
    </row>
    <row r="126" spans="3:4">
      <c r="C126" s="22"/>
      <c r="D126" s="22"/>
    </row>
    <row r="127" spans="3:4">
      <c r="C127" s="22"/>
      <c r="D127" s="22"/>
    </row>
    <row r="128" spans="3:4">
      <c r="C128" s="22"/>
      <c r="D128" s="22"/>
    </row>
    <row r="129" spans="3:4">
      <c r="C129" s="22"/>
      <c r="D129" s="22"/>
    </row>
    <row r="130" spans="3:4">
      <c r="C130" s="22"/>
      <c r="D130" s="22"/>
    </row>
    <row r="131" spans="3:4">
      <c r="C131" s="22"/>
      <c r="D131" s="22"/>
    </row>
    <row r="132" spans="3:4">
      <c r="C132" s="22"/>
      <c r="D132" s="22"/>
    </row>
    <row r="133" spans="3:4">
      <c r="C133" s="22"/>
      <c r="D133" s="22"/>
    </row>
    <row r="134" spans="3:4">
      <c r="C134" s="22"/>
      <c r="D134" s="22"/>
    </row>
    <row r="135" spans="3:4">
      <c r="C135" s="22"/>
      <c r="D135" s="22"/>
    </row>
    <row r="136" spans="3:4">
      <c r="C136" s="22"/>
      <c r="D136" s="22"/>
    </row>
    <row r="137" spans="3:4">
      <c r="C137" s="22"/>
      <c r="D137" s="22"/>
    </row>
    <row r="138" spans="3:4">
      <c r="C138" s="22"/>
      <c r="D138" s="22"/>
    </row>
    <row r="139" spans="3:4">
      <c r="C139" s="22"/>
      <c r="D139" s="22"/>
    </row>
    <row r="140" spans="3:4">
      <c r="C140" s="22"/>
      <c r="D140" s="22"/>
    </row>
    <row r="141" spans="3:4">
      <c r="C141" s="22"/>
      <c r="D141" s="22"/>
    </row>
    <row r="142" spans="3:4">
      <c r="C142" s="22"/>
      <c r="D142" s="22"/>
    </row>
    <row r="143" spans="3:4">
      <c r="C143" s="22"/>
      <c r="D143" s="22"/>
    </row>
    <row r="144" spans="3:4">
      <c r="C144" s="22"/>
      <c r="D144" s="22"/>
    </row>
    <row r="145" spans="3:4">
      <c r="C145" s="22"/>
      <c r="D145" s="22"/>
    </row>
    <row r="146" spans="3:4">
      <c r="C146" s="22"/>
      <c r="D146" s="22"/>
    </row>
    <row r="147" spans="3:4">
      <c r="C147" s="22"/>
      <c r="D147" s="22"/>
    </row>
    <row r="148" spans="3:4">
      <c r="C148" s="22"/>
      <c r="D148" s="22"/>
    </row>
    <row r="149" spans="3:4">
      <c r="C149" s="22"/>
      <c r="D149" s="22"/>
    </row>
    <row r="150" spans="3:4">
      <c r="C150" s="22"/>
      <c r="D150" s="22"/>
    </row>
    <row r="151" spans="3:4">
      <c r="C151" s="22"/>
      <c r="D151" s="22"/>
    </row>
    <row r="152" spans="3:4">
      <c r="C152" s="22"/>
      <c r="D152" s="22"/>
    </row>
    <row r="153" spans="3:4">
      <c r="C153" s="22"/>
      <c r="D153" s="22"/>
    </row>
    <row r="154" spans="3:4">
      <c r="C154" s="22"/>
      <c r="D154" s="22"/>
    </row>
    <row r="155" spans="3:4">
      <c r="C155" s="22"/>
      <c r="D155" s="22"/>
    </row>
    <row r="156" spans="3:4">
      <c r="C156" s="22"/>
      <c r="D156" s="22"/>
    </row>
    <row r="157" spans="3:4">
      <c r="C157" s="22"/>
      <c r="D157" s="22"/>
    </row>
    <row r="158" spans="3:4">
      <c r="C158" s="22"/>
      <c r="D158" s="22"/>
    </row>
    <row r="159" spans="3:4">
      <c r="C159" s="22"/>
      <c r="D159" s="22"/>
    </row>
    <row r="160" spans="3:4">
      <c r="C160" s="22"/>
      <c r="D160" s="22"/>
    </row>
    <row r="161" spans="3:4">
      <c r="C161" s="22"/>
      <c r="D161" s="22"/>
    </row>
    <row r="162" spans="3:4">
      <c r="C162" s="22"/>
      <c r="D162" s="22"/>
    </row>
    <row r="163" spans="3:4">
      <c r="C163" s="22"/>
      <c r="D163" s="22"/>
    </row>
    <row r="164" spans="3:4">
      <c r="C164" s="22"/>
      <c r="D164" s="22"/>
    </row>
    <row r="165" spans="3:4">
      <c r="C165" s="22"/>
      <c r="D165" s="22"/>
    </row>
    <row r="166" spans="3:4">
      <c r="C166" s="22"/>
      <c r="D166" s="22"/>
    </row>
    <row r="167" spans="3:4">
      <c r="C167" s="22"/>
      <c r="D167" s="22"/>
    </row>
    <row r="168" spans="3:4">
      <c r="C168" s="22"/>
      <c r="D168" s="22"/>
    </row>
    <row r="169" spans="3:4">
      <c r="C169" s="22"/>
      <c r="D169" s="22"/>
    </row>
    <row r="170" spans="3:4">
      <c r="C170" s="22"/>
      <c r="D170" s="22"/>
    </row>
    <row r="171" spans="3:4">
      <c r="C171" s="22"/>
      <c r="D171" s="22"/>
    </row>
    <row r="172" spans="3:4">
      <c r="C172" s="22"/>
      <c r="D172" s="22"/>
    </row>
    <row r="173" spans="3:4">
      <c r="C173" s="22"/>
      <c r="D173" s="22"/>
    </row>
    <row r="174" spans="3:4">
      <c r="C174" s="22"/>
      <c r="D174" s="22"/>
    </row>
    <row r="175" spans="3:4">
      <c r="C175" s="22"/>
      <c r="D175" s="22"/>
    </row>
    <row r="176" spans="3:4">
      <c r="C176" s="22"/>
      <c r="D176" s="22"/>
    </row>
    <row r="177" spans="3:4">
      <c r="C177" s="22"/>
      <c r="D177" s="22"/>
    </row>
    <row r="178" spans="3:4">
      <c r="C178" s="22"/>
      <c r="D178" s="22"/>
    </row>
    <row r="179" spans="3:4">
      <c r="C179" s="22"/>
      <c r="D179" s="22"/>
    </row>
    <row r="180" spans="3:4">
      <c r="C180" s="22"/>
      <c r="D180" s="22"/>
    </row>
    <row r="181" spans="3:4">
      <c r="C181" s="22"/>
      <c r="D181" s="22"/>
    </row>
    <row r="182" spans="3:4">
      <c r="C182" s="22"/>
      <c r="D182" s="22"/>
    </row>
    <row r="183" spans="3:4">
      <c r="C183" s="22"/>
      <c r="D183" s="22"/>
    </row>
    <row r="184" spans="3:4">
      <c r="C184" s="22"/>
      <c r="D184" s="22"/>
    </row>
    <row r="185" spans="3:4">
      <c r="C185" s="22"/>
      <c r="D185" s="22"/>
    </row>
    <row r="186" spans="3:4">
      <c r="C186" s="22"/>
      <c r="D186" s="22"/>
    </row>
    <row r="187" spans="3:4">
      <c r="C187" s="22"/>
      <c r="D187" s="22"/>
    </row>
    <row r="188" spans="3:4">
      <c r="C188" s="22"/>
      <c r="D188" s="22"/>
    </row>
    <row r="189" spans="3:4">
      <c r="C189" s="22"/>
      <c r="D189" s="22"/>
    </row>
    <row r="190" spans="3:4">
      <c r="C190" s="22"/>
      <c r="D190" s="22"/>
    </row>
    <row r="191" spans="3:4">
      <c r="C191" s="22"/>
      <c r="D191" s="22"/>
    </row>
    <row r="192" spans="3:4">
      <c r="C192" s="22"/>
      <c r="D192" s="22"/>
    </row>
    <row r="193" spans="3:4">
      <c r="C193" s="22"/>
      <c r="D193" s="22"/>
    </row>
    <row r="194" spans="3:4">
      <c r="C194" s="22"/>
      <c r="D194" s="22"/>
    </row>
    <row r="195" spans="3:4">
      <c r="C195" s="22"/>
      <c r="D195" s="22"/>
    </row>
    <row r="196" spans="3:4">
      <c r="C196" s="22"/>
      <c r="D196" s="22"/>
    </row>
    <row r="197" spans="3:4">
      <c r="C197" s="22"/>
      <c r="D197" s="22"/>
    </row>
    <row r="198" spans="3:4">
      <c r="C198" s="22"/>
      <c r="D198" s="22"/>
    </row>
    <row r="199" spans="3:4">
      <c r="C199" s="22"/>
      <c r="D199" s="22"/>
    </row>
    <row r="200" spans="3:4">
      <c r="C200" s="22"/>
      <c r="D200" s="22"/>
    </row>
    <row r="201" spans="3:4">
      <c r="C201" s="22"/>
      <c r="D201" s="22"/>
    </row>
    <row r="202" spans="3:4">
      <c r="C202" s="22"/>
      <c r="D202" s="22"/>
    </row>
    <row r="203" spans="3:4">
      <c r="C203" s="22"/>
      <c r="D203" s="22"/>
    </row>
    <row r="204" spans="3:4">
      <c r="C204" s="22"/>
      <c r="D204" s="22"/>
    </row>
    <row r="205" spans="3:4">
      <c r="C205" s="22"/>
      <c r="D205" s="22"/>
    </row>
    <row r="206" spans="3:4">
      <c r="C206" s="22"/>
      <c r="D206" s="22"/>
    </row>
    <row r="207" spans="3:4">
      <c r="C207" s="22"/>
      <c r="D207" s="22"/>
    </row>
    <row r="208" spans="3:4">
      <c r="C208" s="22"/>
      <c r="D208" s="22"/>
    </row>
    <row r="209" spans="3:4">
      <c r="C209" s="22"/>
      <c r="D209" s="22"/>
    </row>
    <row r="210" spans="3:4">
      <c r="C210" s="22"/>
      <c r="D210" s="22"/>
    </row>
    <row r="211" spans="3:4">
      <c r="C211" s="22"/>
      <c r="D211" s="22"/>
    </row>
    <row r="212" spans="3:4">
      <c r="C212" s="22"/>
      <c r="D212" s="22"/>
    </row>
    <row r="213" spans="3:4">
      <c r="C213" s="22"/>
      <c r="D213" s="22"/>
    </row>
    <row r="214" spans="3:4">
      <c r="C214" s="22"/>
      <c r="D214" s="22"/>
    </row>
    <row r="215" spans="3:4">
      <c r="C215" s="22"/>
      <c r="D215" s="22"/>
    </row>
    <row r="216" spans="3:4">
      <c r="C216" s="22"/>
      <c r="D216" s="22"/>
    </row>
    <row r="217" spans="3:4">
      <c r="C217" s="22"/>
      <c r="D217" s="22"/>
    </row>
    <row r="218" spans="3:4">
      <c r="C218" s="22"/>
      <c r="D218" s="22"/>
    </row>
    <row r="219" spans="3:4">
      <c r="C219" s="22"/>
      <c r="D219" s="22"/>
    </row>
    <row r="220" spans="3:4">
      <c r="C220" s="22"/>
      <c r="D220" s="22"/>
    </row>
    <row r="221" spans="3:4">
      <c r="C221" s="22"/>
      <c r="D221" s="22"/>
    </row>
    <row r="222" spans="3:4">
      <c r="C222" s="22"/>
      <c r="D222" s="22"/>
    </row>
    <row r="223" spans="3:4">
      <c r="C223" s="22"/>
      <c r="D223" s="22"/>
    </row>
    <row r="224" spans="3:4">
      <c r="C224" s="22"/>
      <c r="D224" s="22"/>
    </row>
    <row r="225" spans="3:4">
      <c r="C225" s="22"/>
      <c r="D225" s="22"/>
    </row>
    <row r="226" spans="3:4">
      <c r="C226" s="22"/>
      <c r="D226" s="22"/>
    </row>
    <row r="227" spans="3:4">
      <c r="C227" s="22"/>
      <c r="D227" s="22"/>
    </row>
    <row r="228" spans="3:4">
      <c r="C228" s="22"/>
      <c r="D228" s="22"/>
    </row>
    <row r="229" spans="3:4">
      <c r="C229" s="22"/>
      <c r="D229" s="22"/>
    </row>
    <row r="230" spans="3:4">
      <c r="C230" s="22"/>
      <c r="D230" s="22"/>
    </row>
    <row r="231" spans="3:4">
      <c r="C231" s="22"/>
      <c r="D231" s="22"/>
    </row>
    <row r="232" spans="3:4">
      <c r="C232" s="22"/>
      <c r="D232" s="22"/>
    </row>
    <row r="233" spans="3:4">
      <c r="C233" s="22"/>
      <c r="D233" s="22"/>
    </row>
    <row r="234" spans="3:4">
      <c r="C234" s="22"/>
      <c r="D234" s="22"/>
    </row>
    <row r="235" spans="3:4">
      <c r="C235" s="22"/>
      <c r="D235" s="22"/>
    </row>
    <row r="236" spans="3:4">
      <c r="C236" s="22"/>
      <c r="D236" s="22"/>
    </row>
    <row r="237" spans="3:4">
      <c r="C237" s="22"/>
      <c r="D237" s="22"/>
    </row>
    <row r="238" spans="3:4">
      <c r="C238" s="22"/>
      <c r="D238" s="22"/>
    </row>
    <row r="239" spans="3:4">
      <c r="C239" s="22"/>
      <c r="D239" s="22"/>
    </row>
    <row r="240" spans="3:4">
      <c r="C240" s="22"/>
      <c r="D240" s="22"/>
    </row>
    <row r="241" spans="3:4">
      <c r="C241" s="22"/>
      <c r="D241" s="22"/>
    </row>
    <row r="242" spans="3:4">
      <c r="C242" s="22"/>
      <c r="D242" s="22"/>
    </row>
    <row r="243" spans="3:4">
      <c r="C243" s="22"/>
      <c r="D243" s="22"/>
    </row>
    <row r="244" spans="3:4">
      <c r="C244" s="22"/>
      <c r="D244" s="22"/>
    </row>
    <row r="245" spans="3:4">
      <c r="C245" s="22"/>
      <c r="D245" s="22"/>
    </row>
    <row r="246" spans="3:4">
      <c r="C246" s="22"/>
      <c r="D246" s="22"/>
    </row>
    <row r="247" spans="3:4">
      <c r="C247" s="22"/>
      <c r="D247" s="22"/>
    </row>
    <row r="248" spans="3:4">
      <c r="C248" s="22"/>
      <c r="D248" s="22"/>
    </row>
    <row r="249" spans="3:4">
      <c r="C249" s="22"/>
      <c r="D249" s="22"/>
    </row>
    <row r="250" spans="3:4">
      <c r="C250" s="22"/>
      <c r="D250" s="22"/>
    </row>
    <row r="251" spans="3:4">
      <c r="C251" s="22"/>
      <c r="D251" s="22"/>
    </row>
    <row r="252" spans="3:4">
      <c r="C252" s="22"/>
      <c r="D252" s="22"/>
    </row>
    <row r="253" spans="3:4">
      <c r="C253" s="22"/>
      <c r="D253" s="22"/>
    </row>
    <row r="254" spans="3:4">
      <c r="C254" s="22"/>
      <c r="D254" s="22"/>
    </row>
    <row r="255" spans="3:4">
      <c r="C255" s="22"/>
      <c r="D255" s="22"/>
    </row>
    <row r="256" spans="3:4">
      <c r="C256" s="22"/>
      <c r="D256" s="22"/>
    </row>
    <row r="257" spans="3:4">
      <c r="C257" s="22"/>
      <c r="D257" s="22"/>
    </row>
    <row r="258" spans="3:4">
      <c r="C258" s="22"/>
      <c r="D258" s="22"/>
    </row>
    <row r="259" spans="3:4">
      <c r="C259" s="22"/>
      <c r="D259" s="22"/>
    </row>
    <row r="260" spans="3:4">
      <c r="C260" s="22"/>
      <c r="D260" s="22"/>
    </row>
    <row r="261" spans="3:4">
      <c r="C261" s="22"/>
      <c r="D261" s="22"/>
    </row>
    <row r="262" spans="3:4">
      <c r="C262" s="22"/>
      <c r="D262" s="22"/>
    </row>
    <row r="263" spans="3:4">
      <c r="C263" s="22"/>
      <c r="D263" s="22"/>
    </row>
    <row r="264" spans="3:4">
      <c r="C264" s="22"/>
      <c r="D264" s="22"/>
    </row>
    <row r="265" spans="3:4">
      <c r="C265" s="22"/>
      <c r="D265" s="22"/>
    </row>
    <row r="266" spans="3:4">
      <c r="C266" s="22"/>
      <c r="D266" s="22"/>
    </row>
    <row r="267" spans="3:4">
      <c r="C267" s="22"/>
      <c r="D267" s="22"/>
    </row>
    <row r="268" spans="3:4">
      <c r="C268" s="22"/>
      <c r="D268" s="22"/>
    </row>
    <row r="269" spans="3:4">
      <c r="C269" s="22"/>
      <c r="D269" s="22"/>
    </row>
    <row r="270" spans="3:4">
      <c r="C270" s="22"/>
      <c r="D270" s="22"/>
    </row>
    <row r="271" spans="3:4">
      <c r="C271" s="22"/>
      <c r="D271" s="22"/>
    </row>
    <row r="272" spans="3:4">
      <c r="C272" s="22"/>
      <c r="D272" s="22"/>
    </row>
    <row r="273" spans="3:4">
      <c r="C273" s="22"/>
      <c r="D273" s="22"/>
    </row>
    <row r="274" spans="3:4">
      <c r="C274" s="22"/>
      <c r="D274" s="22"/>
    </row>
    <row r="275" spans="3:4">
      <c r="C275" s="22"/>
      <c r="D275" s="22"/>
    </row>
    <row r="276" spans="3:4">
      <c r="C276" s="22"/>
      <c r="D276" s="22"/>
    </row>
    <row r="277" spans="3:4">
      <c r="C277" s="22"/>
      <c r="D277" s="22"/>
    </row>
    <row r="278" spans="3:4">
      <c r="C278" s="22"/>
      <c r="D278" s="22"/>
    </row>
    <row r="279" spans="3:4">
      <c r="C279" s="22"/>
      <c r="D279" s="22"/>
    </row>
    <row r="280" spans="3:4">
      <c r="C280" s="22"/>
      <c r="D280" s="22"/>
    </row>
    <row r="281" spans="3:4">
      <c r="C281" s="22"/>
      <c r="D281" s="22"/>
    </row>
    <row r="282" spans="3:4">
      <c r="C282" s="22"/>
      <c r="D282" s="22"/>
    </row>
    <row r="283" spans="3:4">
      <c r="C283" s="22"/>
      <c r="D283" s="22"/>
    </row>
    <row r="284" spans="3:4">
      <c r="C284" s="22"/>
      <c r="D284" s="22"/>
    </row>
    <row r="285" spans="3:4">
      <c r="C285" s="22"/>
      <c r="D285" s="22"/>
    </row>
    <row r="286" spans="3:4">
      <c r="C286" s="22"/>
      <c r="D286" s="22"/>
    </row>
    <row r="287" spans="3:4">
      <c r="C287" s="22"/>
      <c r="D287" s="22"/>
    </row>
    <row r="288" spans="3:4">
      <c r="C288" s="22"/>
      <c r="D288" s="22"/>
    </row>
    <row r="289" spans="3:4">
      <c r="C289" s="22"/>
      <c r="D289" s="22"/>
    </row>
    <row r="290" spans="3:4">
      <c r="C290" s="22"/>
      <c r="D290" s="22"/>
    </row>
    <row r="291" spans="3:4">
      <c r="C291" s="22"/>
      <c r="D291" s="22"/>
    </row>
    <row r="292" spans="3:4">
      <c r="C292" s="22"/>
      <c r="D292" s="22"/>
    </row>
    <row r="293" spans="3:4">
      <c r="C293" s="22"/>
      <c r="D293" s="22"/>
    </row>
    <row r="294" spans="3:4">
      <c r="C294" s="22"/>
      <c r="D294" s="22"/>
    </row>
    <row r="295" spans="3:4">
      <c r="C295" s="22"/>
      <c r="D295" s="22"/>
    </row>
    <row r="296" spans="3:4">
      <c r="C296" s="22"/>
      <c r="D296" s="22"/>
    </row>
    <row r="297" spans="3:4">
      <c r="C297" s="22"/>
      <c r="D297" s="22"/>
    </row>
    <row r="298" spans="3:4">
      <c r="C298" s="22"/>
      <c r="D298" s="22"/>
    </row>
    <row r="299" spans="3:4">
      <c r="C299" s="22"/>
      <c r="D299" s="22"/>
    </row>
    <row r="300" spans="3:4">
      <c r="C300" s="22"/>
      <c r="D300" s="22"/>
    </row>
    <row r="301" spans="3:4">
      <c r="C301" s="22"/>
      <c r="D301" s="22"/>
    </row>
    <row r="302" spans="3:4">
      <c r="C302" s="22"/>
      <c r="D302" s="22"/>
    </row>
    <row r="303" spans="3:4">
      <c r="C303" s="22"/>
      <c r="D303" s="22"/>
    </row>
    <row r="304" spans="3:4">
      <c r="C304" s="22"/>
      <c r="D304" s="22"/>
    </row>
    <row r="305" spans="3:4">
      <c r="C305" s="22"/>
      <c r="D305" s="22"/>
    </row>
    <row r="306" spans="3:4">
      <c r="C306" s="22"/>
      <c r="D306" s="22"/>
    </row>
    <row r="307" spans="3:4">
      <c r="C307" s="22"/>
      <c r="D307" s="22"/>
    </row>
    <row r="308" spans="3:4">
      <c r="C308" s="22"/>
      <c r="D308" s="22"/>
    </row>
    <row r="309" spans="3:4">
      <c r="C309" s="22"/>
      <c r="D309" s="22"/>
    </row>
    <row r="310" spans="3:4">
      <c r="C310" s="22"/>
      <c r="D310" s="22"/>
    </row>
    <row r="311" spans="3:4">
      <c r="C311" s="22"/>
      <c r="D311" s="22"/>
    </row>
    <row r="312" spans="3:4">
      <c r="C312" s="22"/>
      <c r="D312" s="22"/>
    </row>
    <row r="313" spans="3:4">
      <c r="C313" s="22"/>
      <c r="D313" s="22"/>
    </row>
    <row r="314" spans="3:4">
      <c r="C314" s="22"/>
      <c r="D314" s="22"/>
    </row>
    <row r="315" spans="3:4">
      <c r="C315" s="22"/>
      <c r="D315" s="22"/>
    </row>
    <row r="316" spans="3:4">
      <c r="C316" s="22"/>
      <c r="D316" s="22"/>
    </row>
    <row r="317" spans="3:4">
      <c r="C317" s="22"/>
      <c r="D317" s="22"/>
    </row>
    <row r="318" spans="3:4">
      <c r="C318" s="22"/>
      <c r="D318" s="22"/>
    </row>
    <row r="319" spans="3:4">
      <c r="C319" s="22"/>
      <c r="D319" s="22"/>
    </row>
    <row r="320" spans="3:4">
      <c r="C320" s="22"/>
      <c r="D320" s="22"/>
    </row>
    <row r="321" spans="3:4">
      <c r="C321" s="22"/>
      <c r="D321" s="22"/>
    </row>
    <row r="322" spans="3:4">
      <c r="C322" s="22"/>
      <c r="D322" s="22"/>
    </row>
    <row r="323" spans="3:4">
      <c r="C323" s="22"/>
      <c r="D323" s="22"/>
    </row>
    <row r="324" spans="3:4">
      <c r="C324" s="22"/>
      <c r="D324" s="22"/>
    </row>
    <row r="325" spans="3:4">
      <c r="C325" s="22"/>
      <c r="D325" s="22"/>
    </row>
    <row r="326" spans="3:4">
      <c r="C326" s="22"/>
      <c r="D326" s="22"/>
    </row>
    <row r="327" spans="3:4">
      <c r="C327" s="22"/>
      <c r="D327" s="22"/>
    </row>
    <row r="328" spans="3:4">
      <c r="C328" s="22"/>
      <c r="D328" s="22"/>
    </row>
    <row r="329" spans="3:4">
      <c r="C329" s="22"/>
      <c r="D329" s="22"/>
    </row>
    <row r="330" spans="3:4">
      <c r="C330" s="22"/>
      <c r="D330" s="22"/>
    </row>
    <row r="331" spans="3:4">
      <c r="C331" s="22"/>
      <c r="D331" s="22"/>
    </row>
    <row r="332" spans="3:4">
      <c r="C332" s="22"/>
      <c r="D332" s="22"/>
    </row>
    <row r="333" spans="3:4">
      <c r="C333" s="22"/>
      <c r="D333" s="22"/>
    </row>
    <row r="334" spans="3:4">
      <c r="C334" s="22"/>
      <c r="D334" s="22"/>
    </row>
    <row r="335" spans="3:4">
      <c r="C335" s="22"/>
      <c r="D335" s="22"/>
    </row>
    <row r="336" spans="3:4">
      <c r="C336" s="22"/>
      <c r="D336" s="22"/>
    </row>
    <row r="337" spans="3:4">
      <c r="C337" s="22"/>
      <c r="D337" s="22"/>
    </row>
    <row r="338" spans="3:4">
      <c r="C338" s="22"/>
      <c r="D338" s="22"/>
    </row>
    <row r="339" spans="3:4">
      <c r="C339" s="22"/>
      <c r="D339" s="22"/>
    </row>
    <row r="340" spans="3:4">
      <c r="C340" s="22"/>
      <c r="D340" s="22"/>
    </row>
    <row r="341" spans="3:4">
      <c r="C341" s="22"/>
      <c r="D341" s="22"/>
    </row>
    <row r="342" spans="3:4">
      <c r="C342" s="22"/>
      <c r="D342" s="22"/>
    </row>
    <row r="343" spans="3:4">
      <c r="C343" s="22"/>
      <c r="D343" s="22"/>
    </row>
    <row r="344" spans="3:4">
      <c r="C344" s="22"/>
      <c r="D344" s="22"/>
    </row>
    <row r="345" spans="3:4">
      <c r="C345" s="22"/>
      <c r="D345" s="22"/>
    </row>
    <row r="346" spans="3:4">
      <c r="C346" s="22"/>
      <c r="D346" s="22"/>
    </row>
    <row r="347" spans="3:4">
      <c r="C347" s="22"/>
      <c r="D347" s="22"/>
    </row>
    <row r="348" spans="3:4">
      <c r="C348" s="22"/>
      <c r="D348" s="22"/>
    </row>
    <row r="349" spans="3:4">
      <c r="C349" s="22"/>
      <c r="D349" s="22"/>
    </row>
    <row r="350" spans="3:4">
      <c r="C350" s="22"/>
      <c r="D350" s="22"/>
    </row>
    <row r="351" spans="3:4">
      <c r="C351" s="22"/>
      <c r="D351" s="22"/>
    </row>
    <row r="352" spans="3:4">
      <c r="C352" s="22"/>
      <c r="D352" s="22"/>
    </row>
    <row r="353" spans="3:4">
      <c r="C353" s="22"/>
      <c r="D353" s="22"/>
    </row>
    <row r="354" spans="3:4">
      <c r="C354" s="22"/>
      <c r="D354" s="22"/>
    </row>
    <row r="355" spans="3:4">
      <c r="C355" s="22"/>
      <c r="D355" s="22"/>
    </row>
    <row r="356" spans="3:4">
      <c r="C356" s="22"/>
      <c r="D356" s="22"/>
    </row>
    <row r="357" spans="3:4">
      <c r="C357" s="22"/>
      <c r="D357" s="22"/>
    </row>
    <row r="358" spans="3:4">
      <c r="C358" s="22"/>
      <c r="D358" s="22"/>
    </row>
    <row r="359" spans="3:4">
      <c r="C359" s="22"/>
      <c r="D359" s="22"/>
    </row>
    <row r="360" spans="3:4">
      <c r="C360" s="22"/>
      <c r="D360" s="22"/>
    </row>
    <row r="361" spans="3:4">
      <c r="C361" s="22"/>
      <c r="D361" s="22"/>
    </row>
    <row r="362" spans="3:4">
      <c r="C362" s="22"/>
      <c r="D362" s="22"/>
    </row>
    <row r="363" spans="3:4">
      <c r="C363" s="22"/>
      <c r="D363" s="22"/>
    </row>
    <row r="364" spans="3:4">
      <c r="C364" s="22"/>
      <c r="D364" s="22"/>
    </row>
    <row r="365" spans="3:4">
      <c r="C365" s="22"/>
      <c r="D365" s="22"/>
    </row>
    <row r="366" spans="3:4">
      <c r="C366" s="22"/>
      <c r="D366" s="22"/>
    </row>
    <row r="367" spans="3:4">
      <c r="C367" s="22"/>
      <c r="D367" s="22"/>
    </row>
    <row r="368" spans="3:4">
      <c r="C368" s="22"/>
      <c r="D368" s="22"/>
    </row>
    <row r="369" spans="3:4">
      <c r="C369" s="22"/>
      <c r="D369" s="22"/>
    </row>
    <row r="370" spans="3:4">
      <c r="C370" s="22"/>
      <c r="D370" s="22"/>
    </row>
    <row r="371" spans="3:4">
      <c r="C371" s="22"/>
      <c r="D371" s="22"/>
    </row>
    <row r="372" spans="3:4">
      <c r="C372" s="22"/>
      <c r="D372" s="22"/>
    </row>
    <row r="373" spans="3:4">
      <c r="C373" s="22"/>
      <c r="D373" s="22"/>
    </row>
    <row r="374" spans="3:4">
      <c r="C374" s="22"/>
      <c r="D374" s="22"/>
    </row>
    <row r="375" spans="3:4">
      <c r="C375" s="22"/>
      <c r="D375" s="22"/>
    </row>
    <row r="376" spans="3:4">
      <c r="C376" s="22"/>
      <c r="D376" s="22"/>
    </row>
    <row r="377" spans="3:4">
      <c r="C377" s="22"/>
      <c r="D377" s="22"/>
    </row>
    <row r="378" spans="3:4">
      <c r="C378" s="22"/>
      <c r="D378" s="22"/>
    </row>
    <row r="379" spans="3:4">
      <c r="C379" s="22"/>
      <c r="D379" s="22"/>
    </row>
    <row r="380" spans="3:4">
      <c r="C380" s="22"/>
      <c r="D380" s="22"/>
    </row>
    <row r="381" spans="3:4">
      <c r="C381" s="22"/>
      <c r="D381" s="22"/>
    </row>
    <row r="382" spans="3:4">
      <c r="C382" s="22"/>
      <c r="D382" s="22"/>
    </row>
    <row r="383" spans="3:4">
      <c r="C383" s="22"/>
      <c r="D383" s="22"/>
    </row>
    <row r="384" spans="3:4">
      <c r="C384" s="22"/>
      <c r="D384" s="22"/>
    </row>
    <row r="385" spans="3:4">
      <c r="C385" s="22"/>
      <c r="D385" s="22"/>
    </row>
    <row r="386" spans="3:4">
      <c r="C386" s="22"/>
      <c r="D386" s="22"/>
    </row>
    <row r="387" spans="3:4">
      <c r="C387" s="22"/>
      <c r="D387" s="22"/>
    </row>
    <row r="388" spans="3:4">
      <c r="C388" s="22"/>
      <c r="D388" s="22"/>
    </row>
    <row r="389" spans="3:4">
      <c r="C389" s="22"/>
      <c r="D389" s="22"/>
    </row>
    <row r="390" spans="3:4">
      <c r="C390" s="22"/>
      <c r="D390" s="22"/>
    </row>
    <row r="391" spans="3:4">
      <c r="C391" s="22"/>
      <c r="D391" s="22"/>
    </row>
    <row r="392" spans="3:4">
      <c r="C392" s="22"/>
      <c r="D392" s="22"/>
    </row>
    <row r="393" spans="3:4">
      <c r="C393" s="22"/>
      <c r="D393" s="22"/>
    </row>
    <row r="394" spans="3:4">
      <c r="C394" s="22"/>
      <c r="D394" s="22"/>
    </row>
    <row r="395" spans="3:4">
      <c r="C395" s="22"/>
      <c r="D395" s="22"/>
    </row>
    <row r="396" spans="3:4">
      <c r="C396" s="22"/>
      <c r="D396" s="22"/>
    </row>
    <row r="397" spans="3:4">
      <c r="C397" s="22"/>
      <c r="D397" s="22"/>
    </row>
    <row r="398" spans="3:4">
      <c r="C398" s="22"/>
      <c r="D398" s="22"/>
    </row>
    <row r="399" spans="3:4">
      <c r="C399" s="22"/>
      <c r="D399" s="22"/>
    </row>
    <row r="400" spans="3:4">
      <c r="C400" s="22"/>
      <c r="D400" s="22"/>
    </row>
    <row r="401" spans="3:4">
      <c r="C401" s="22"/>
      <c r="D401" s="22"/>
    </row>
    <row r="402" spans="3:4">
      <c r="C402" s="22"/>
      <c r="D402" s="22"/>
    </row>
    <row r="403" spans="3:4">
      <c r="C403" s="22"/>
      <c r="D403" s="22"/>
    </row>
    <row r="404" spans="3:4">
      <c r="C404" s="22"/>
      <c r="D404" s="22"/>
    </row>
    <row r="405" spans="3:4">
      <c r="C405" s="22"/>
      <c r="D405" s="22"/>
    </row>
    <row r="406" spans="3:4">
      <c r="C406" s="22"/>
      <c r="D406" s="22"/>
    </row>
    <row r="407" spans="3:4">
      <c r="C407" s="22"/>
      <c r="D407" s="22"/>
    </row>
    <row r="408" spans="3:4">
      <c r="C408" s="22"/>
      <c r="D408" s="22"/>
    </row>
    <row r="409" spans="3:4">
      <c r="C409" s="22"/>
      <c r="D409" s="22"/>
    </row>
    <row r="410" spans="3:4">
      <c r="C410" s="22"/>
      <c r="D410" s="22"/>
    </row>
    <row r="411" spans="3:4">
      <c r="C411" s="22"/>
      <c r="D411" s="22"/>
    </row>
    <row r="412" spans="3:4">
      <c r="C412" s="22"/>
      <c r="D412" s="22"/>
    </row>
    <row r="413" spans="3:4">
      <c r="C413" s="22"/>
      <c r="D413" s="22"/>
    </row>
    <row r="414" spans="3:4">
      <c r="C414" s="22"/>
      <c r="D414" s="22"/>
    </row>
    <row r="415" spans="3:4">
      <c r="C415" s="22"/>
      <c r="D415" s="22"/>
    </row>
    <row r="416" spans="3:4">
      <c r="C416" s="22"/>
      <c r="D416" s="22"/>
    </row>
    <row r="417" spans="3:4">
      <c r="C417" s="22"/>
      <c r="D417" s="22"/>
    </row>
    <row r="418" spans="3:4">
      <c r="C418" s="22"/>
      <c r="D418" s="22"/>
    </row>
    <row r="419" spans="3:4">
      <c r="C419" s="22"/>
      <c r="D419" s="22"/>
    </row>
    <row r="420" spans="3:4">
      <c r="C420" s="22"/>
      <c r="D420" s="22"/>
    </row>
    <row r="421" spans="3:4">
      <c r="C421" s="22"/>
      <c r="D421" s="22"/>
    </row>
    <row r="422" spans="3:4">
      <c r="C422" s="22"/>
      <c r="D422" s="22"/>
    </row>
    <row r="423" spans="3:4">
      <c r="C423" s="22"/>
      <c r="D423" s="22"/>
    </row>
    <row r="424" spans="3:4">
      <c r="C424" s="22"/>
      <c r="D424" s="22"/>
    </row>
    <row r="425" spans="3:4">
      <c r="C425" s="22"/>
      <c r="D425" s="22"/>
    </row>
    <row r="426" spans="3:4">
      <c r="C426" s="22"/>
      <c r="D426" s="22"/>
    </row>
    <row r="427" spans="3:4">
      <c r="C427" s="22"/>
      <c r="D427" s="22"/>
    </row>
    <row r="428" spans="3:4">
      <c r="C428" s="22"/>
      <c r="D428" s="22"/>
    </row>
    <row r="429" spans="3:4">
      <c r="C429" s="22"/>
      <c r="D429" s="22"/>
    </row>
    <row r="430" spans="3:4">
      <c r="C430" s="22"/>
      <c r="D430" s="22"/>
    </row>
    <row r="431" spans="3:4">
      <c r="C431" s="22"/>
      <c r="D431" s="22"/>
    </row>
    <row r="432" spans="3:4">
      <c r="C432" s="22"/>
      <c r="D432" s="22"/>
    </row>
    <row r="433" spans="3:4">
      <c r="C433" s="22"/>
      <c r="D433" s="22"/>
    </row>
    <row r="434" spans="3:4">
      <c r="C434" s="22"/>
      <c r="D434" s="22"/>
    </row>
    <row r="435" spans="3:4">
      <c r="C435" s="22"/>
      <c r="D435" s="22"/>
    </row>
    <row r="436" spans="3:4">
      <c r="C436" s="22"/>
      <c r="D436" s="22"/>
    </row>
    <row r="437" spans="3:4">
      <c r="C437" s="22"/>
      <c r="D437" s="22"/>
    </row>
    <row r="438" spans="3:4">
      <c r="C438" s="22"/>
      <c r="D438" s="22"/>
    </row>
    <row r="439" spans="3:4">
      <c r="C439" s="22"/>
      <c r="D439" s="22"/>
    </row>
    <row r="440" spans="3:4">
      <c r="C440" s="22"/>
      <c r="D440" s="22"/>
    </row>
    <row r="441" spans="3:4">
      <c r="C441" s="22"/>
      <c r="D441" s="22"/>
    </row>
    <row r="442" spans="3:4">
      <c r="C442" s="22"/>
      <c r="D442" s="22"/>
    </row>
    <row r="443" spans="3:4">
      <c r="C443" s="22"/>
      <c r="D443" s="22"/>
    </row>
    <row r="444" spans="3:4">
      <c r="C444" s="22"/>
      <c r="D444" s="22"/>
    </row>
    <row r="445" spans="3:4">
      <c r="C445" s="22"/>
      <c r="D445" s="22"/>
    </row>
    <row r="446" spans="3:4">
      <c r="C446" s="22"/>
      <c r="D446" s="22"/>
    </row>
    <row r="447" spans="3:4">
      <c r="C447" s="22"/>
      <c r="D447" s="22"/>
    </row>
    <row r="448" spans="3:4">
      <c r="C448" s="22"/>
      <c r="D448" s="22"/>
    </row>
    <row r="449" spans="3:4">
      <c r="C449" s="22"/>
      <c r="D449" s="22"/>
    </row>
    <row r="450" spans="3:4">
      <c r="C450" s="22"/>
      <c r="D450" s="22"/>
    </row>
    <row r="451" spans="3:4">
      <c r="C451" s="22"/>
      <c r="D451" s="22"/>
    </row>
    <row r="452" spans="3:4">
      <c r="C452" s="22"/>
      <c r="D452" s="22"/>
    </row>
    <row r="453" spans="3:4">
      <c r="C453" s="22"/>
      <c r="D453" s="22"/>
    </row>
    <row r="454" spans="3:4">
      <c r="C454" s="22"/>
      <c r="D454" s="22"/>
    </row>
    <row r="455" spans="3:4">
      <c r="C455" s="22"/>
      <c r="D455" s="22"/>
    </row>
    <row r="456" spans="3:4">
      <c r="C456" s="22"/>
      <c r="D456" s="22"/>
    </row>
    <row r="457" spans="3:4">
      <c r="C457" s="22"/>
      <c r="D457" s="22"/>
    </row>
    <row r="458" spans="3:4">
      <c r="C458" s="22"/>
      <c r="D458" s="22"/>
    </row>
    <row r="459" spans="3:4">
      <c r="C459" s="22"/>
      <c r="D459" s="22"/>
    </row>
    <row r="460" spans="3:4">
      <c r="C460" s="22"/>
      <c r="D460" s="22"/>
    </row>
    <row r="461" spans="3:4">
      <c r="C461" s="22"/>
      <c r="D461" s="22"/>
    </row>
    <row r="462" spans="3:4">
      <c r="C462" s="22"/>
      <c r="D462" s="22"/>
    </row>
    <row r="463" spans="3:4">
      <c r="C463" s="22"/>
      <c r="D463" s="22"/>
    </row>
    <row r="464" spans="3:4">
      <c r="C464" s="22"/>
      <c r="D464" s="22"/>
    </row>
    <row r="465" spans="3:4">
      <c r="C465" s="22"/>
      <c r="D465" s="22"/>
    </row>
    <row r="466" spans="3:4">
      <c r="C466" s="22"/>
      <c r="D466" s="22"/>
    </row>
    <row r="467" spans="3:4">
      <c r="C467" s="22"/>
      <c r="D467" s="22"/>
    </row>
    <row r="468" spans="3:4">
      <c r="C468" s="22"/>
      <c r="D468" s="22"/>
    </row>
    <row r="469" spans="3:4">
      <c r="C469" s="22"/>
      <c r="D469" s="22"/>
    </row>
    <row r="470" spans="3:4">
      <c r="C470" s="22"/>
      <c r="D470" s="22"/>
    </row>
    <row r="471" spans="3:4">
      <c r="C471" s="22"/>
      <c r="D471" s="22"/>
    </row>
    <row r="472" spans="3:4">
      <c r="C472" s="22"/>
      <c r="D472" s="22"/>
    </row>
    <row r="473" spans="3:4">
      <c r="C473" s="22"/>
      <c r="D473" s="22"/>
    </row>
    <row r="474" spans="3:4">
      <c r="C474" s="22"/>
      <c r="D474" s="22"/>
    </row>
    <row r="475" spans="3:4">
      <c r="C475" s="22"/>
      <c r="D475" s="22"/>
    </row>
    <row r="476" spans="3:4">
      <c r="C476" s="22"/>
      <c r="D476" s="22"/>
    </row>
    <row r="477" spans="3:4">
      <c r="C477" s="22"/>
      <c r="D477" s="22"/>
    </row>
    <row r="478" spans="3:4">
      <c r="C478" s="22"/>
      <c r="D478" s="22"/>
    </row>
    <row r="479" spans="3:4">
      <c r="C479" s="22"/>
      <c r="D479" s="22"/>
    </row>
    <row r="480" spans="3:4">
      <c r="C480" s="22"/>
      <c r="D480" s="22"/>
    </row>
    <row r="481" spans="3:4">
      <c r="C481" s="22"/>
      <c r="D481" s="22"/>
    </row>
    <row r="482" spans="3:4">
      <c r="C482" s="22"/>
      <c r="D482" s="22"/>
    </row>
    <row r="483" spans="3:4">
      <c r="C483" s="22"/>
      <c r="D483" s="22"/>
    </row>
    <row r="484" spans="3:4">
      <c r="C484" s="22"/>
      <c r="D484" s="22"/>
    </row>
    <row r="485" spans="3:4">
      <c r="C485" s="22"/>
      <c r="D485" s="22"/>
    </row>
    <row r="486" spans="3:4">
      <c r="C486" s="22"/>
      <c r="D486" s="22"/>
    </row>
    <row r="487" spans="3:4">
      <c r="C487" s="22"/>
      <c r="D487" s="22"/>
    </row>
    <row r="488" spans="3:4">
      <c r="C488" s="22"/>
      <c r="D488" s="22"/>
    </row>
    <row r="489" spans="3:4">
      <c r="C489" s="22"/>
      <c r="D489" s="22"/>
    </row>
    <row r="490" spans="3:4">
      <c r="C490" s="22"/>
      <c r="D490" s="22"/>
    </row>
    <row r="491" spans="3:4">
      <c r="C491" s="22"/>
      <c r="D491" s="22"/>
    </row>
    <row r="492" spans="3:4">
      <c r="C492" s="22"/>
      <c r="D492" s="22"/>
    </row>
    <row r="493" spans="3:4">
      <c r="C493" s="22"/>
      <c r="D493" s="22"/>
    </row>
    <row r="494" spans="3:4">
      <c r="C494" s="22"/>
      <c r="D494" s="22"/>
    </row>
    <row r="495" spans="3:4">
      <c r="C495" s="22"/>
      <c r="D495" s="22"/>
    </row>
    <row r="496" spans="3:4">
      <c r="C496" s="22"/>
      <c r="D496" s="22"/>
    </row>
    <row r="497" spans="3:4">
      <c r="C497" s="22"/>
      <c r="D497" s="22"/>
    </row>
    <row r="498" spans="3:4">
      <c r="C498" s="22"/>
      <c r="D498" s="22"/>
    </row>
    <row r="499" spans="3:4">
      <c r="C499" s="22"/>
      <c r="D499" s="22"/>
    </row>
    <row r="500" spans="3:4">
      <c r="C500" s="22"/>
      <c r="D500" s="22"/>
    </row>
    <row r="501" spans="3:4">
      <c r="C501" s="22"/>
      <c r="D501" s="22"/>
    </row>
    <row r="502" spans="3:4">
      <c r="C502" s="22"/>
      <c r="D502" s="22"/>
    </row>
    <row r="503" spans="3:4">
      <c r="C503" s="22"/>
      <c r="D503" s="22"/>
    </row>
    <row r="504" spans="3:4">
      <c r="C504" s="22"/>
      <c r="D504" s="22"/>
    </row>
    <row r="505" spans="3:4">
      <c r="C505" s="22"/>
      <c r="D505" s="22"/>
    </row>
    <row r="506" spans="3:4">
      <c r="C506" s="22"/>
      <c r="D506" s="22"/>
    </row>
    <row r="507" spans="3:4">
      <c r="C507" s="22"/>
      <c r="D507" s="22"/>
    </row>
    <row r="508" spans="3:4">
      <c r="C508" s="22"/>
      <c r="D508" s="22"/>
    </row>
    <row r="509" spans="3:4">
      <c r="C509" s="22"/>
      <c r="D509" s="22"/>
    </row>
    <row r="510" spans="3:4">
      <c r="C510" s="22"/>
      <c r="D510" s="22"/>
    </row>
    <row r="511" spans="3:4">
      <c r="C511" s="22"/>
      <c r="D511" s="22"/>
    </row>
    <row r="512" spans="3:4">
      <c r="C512" s="22"/>
      <c r="D512" s="22"/>
    </row>
    <row r="513" spans="3:4">
      <c r="C513" s="22"/>
      <c r="D513" s="22"/>
    </row>
    <row r="514" spans="3:4">
      <c r="C514" s="22"/>
      <c r="D514" s="22"/>
    </row>
    <row r="515" spans="3:4">
      <c r="C515" s="22"/>
      <c r="D515" s="22"/>
    </row>
    <row r="516" spans="3:4">
      <c r="C516" s="22"/>
      <c r="D516" s="22"/>
    </row>
    <row r="517" spans="3:4">
      <c r="C517" s="22"/>
      <c r="D517" s="22"/>
    </row>
    <row r="518" spans="3:4">
      <c r="C518" s="22"/>
      <c r="D518" s="22"/>
    </row>
    <row r="519" spans="3:4">
      <c r="C519" s="22"/>
      <c r="D519" s="22"/>
    </row>
    <row r="520" spans="3:4">
      <c r="C520" s="22"/>
      <c r="D520" s="22"/>
    </row>
    <row r="521" spans="3:4">
      <c r="C521" s="22"/>
      <c r="D521" s="22"/>
    </row>
    <row r="522" spans="3:4">
      <c r="C522" s="22"/>
      <c r="D522" s="22"/>
    </row>
    <row r="523" spans="3:4">
      <c r="C523" s="22"/>
      <c r="D523" s="22"/>
    </row>
    <row r="524" spans="3:4">
      <c r="C524" s="22"/>
      <c r="D524" s="22"/>
    </row>
    <row r="525" spans="3:4">
      <c r="C525" s="22"/>
      <c r="D525" s="22"/>
    </row>
    <row r="526" spans="3:4">
      <c r="C526" s="22"/>
      <c r="D526" s="22"/>
    </row>
    <row r="527" spans="3:4">
      <c r="C527" s="22"/>
      <c r="D527" s="22"/>
    </row>
    <row r="528" spans="3:4">
      <c r="C528" s="22"/>
      <c r="D528" s="22"/>
    </row>
    <row r="529" spans="3:4">
      <c r="C529" s="22"/>
      <c r="D529" s="22"/>
    </row>
    <row r="530" spans="3:4">
      <c r="C530" s="22"/>
      <c r="D530" s="22"/>
    </row>
    <row r="531" spans="3:4">
      <c r="C531" s="22"/>
      <c r="D531" s="22"/>
    </row>
    <row r="532" spans="3:4">
      <c r="C532" s="22"/>
      <c r="D532" s="22"/>
    </row>
    <row r="533" spans="3:4">
      <c r="C533" s="22"/>
      <c r="D533" s="22"/>
    </row>
    <row r="534" spans="3:4">
      <c r="C534" s="22"/>
      <c r="D534" s="22"/>
    </row>
    <row r="535" spans="3:4">
      <c r="C535" s="22"/>
      <c r="D535" s="22"/>
    </row>
    <row r="536" spans="3:4">
      <c r="C536" s="22"/>
      <c r="D536" s="22"/>
    </row>
    <row r="537" spans="3:4">
      <c r="C537" s="22"/>
      <c r="D537" s="22"/>
    </row>
    <row r="538" spans="3:4">
      <c r="C538" s="22"/>
      <c r="D538" s="22"/>
    </row>
    <row r="539" spans="3:4">
      <c r="C539" s="22"/>
      <c r="D539" s="22"/>
    </row>
    <row r="540" spans="3:4">
      <c r="C540" s="22"/>
      <c r="D540" s="22"/>
    </row>
    <row r="541" spans="3:4">
      <c r="C541" s="22"/>
      <c r="D541" s="22"/>
    </row>
    <row r="542" spans="3:4">
      <c r="C542" s="22"/>
      <c r="D542" s="22"/>
    </row>
    <row r="543" spans="3:4">
      <c r="C543" s="22"/>
      <c r="D543" s="22"/>
    </row>
    <row r="544" spans="3:4">
      <c r="C544" s="22"/>
      <c r="D544" s="22"/>
    </row>
    <row r="545" spans="3:4">
      <c r="C545" s="22"/>
      <c r="D545" s="22"/>
    </row>
    <row r="546" spans="3:4">
      <c r="C546" s="22"/>
      <c r="D546" s="22"/>
    </row>
    <row r="547" spans="3:4">
      <c r="C547" s="22"/>
      <c r="D547" s="22"/>
    </row>
    <row r="548" spans="3:4">
      <c r="C548" s="22"/>
      <c r="D548" s="22"/>
    </row>
    <row r="549" spans="3:4">
      <c r="C549" s="22"/>
      <c r="D549" s="22"/>
    </row>
    <row r="550" spans="3:4">
      <c r="C550" s="22"/>
      <c r="D550" s="22"/>
    </row>
    <row r="551" spans="3:4">
      <c r="C551" s="22"/>
      <c r="D551" s="22"/>
    </row>
    <row r="552" spans="3:4">
      <c r="C552" s="22"/>
      <c r="D552" s="22"/>
    </row>
    <row r="553" spans="3:4">
      <c r="C553" s="22"/>
      <c r="D553" s="22"/>
    </row>
    <row r="554" spans="3:4">
      <c r="C554" s="22"/>
      <c r="D554" s="22"/>
    </row>
    <row r="555" spans="3:4">
      <c r="C555" s="22"/>
      <c r="D555" s="22"/>
    </row>
    <row r="556" spans="3:4">
      <c r="C556" s="22"/>
      <c r="D556" s="22"/>
    </row>
    <row r="557" spans="3:4">
      <c r="C557" s="22"/>
      <c r="D557" s="22"/>
    </row>
    <row r="558" spans="3:4">
      <c r="C558" s="22"/>
      <c r="D558" s="22"/>
    </row>
    <row r="559" spans="3:4">
      <c r="C559" s="22"/>
      <c r="D559" s="22"/>
    </row>
    <row r="560" spans="3:4">
      <c r="C560" s="22"/>
      <c r="D560" s="22"/>
    </row>
    <row r="561" spans="3:4">
      <c r="C561" s="22"/>
      <c r="D561" s="22"/>
    </row>
    <row r="562" spans="3:4">
      <c r="C562" s="22"/>
      <c r="D562" s="22"/>
    </row>
    <row r="563" spans="3:4">
      <c r="C563" s="22"/>
      <c r="D563" s="22"/>
    </row>
    <row r="564" spans="3:4">
      <c r="C564" s="22"/>
      <c r="D564" s="22"/>
    </row>
    <row r="565" spans="3:4">
      <c r="C565" s="22"/>
      <c r="D565" s="22"/>
    </row>
    <row r="566" spans="3:4">
      <c r="C566" s="22"/>
      <c r="D566" s="22"/>
    </row>
    <row r="567" spans="3:4">
      <c r="C567" s="22"/>
      <c r="D567" s="22"/>
    </row>
    <row r="568" spans="3:4">
      <c r="C568" s="22"/>
      <c r="D568" s="22"/>
    </row>
    <row r="569" spans="3:4">
      <c r="C569" s="22"/>
      <c r="D569" s="22"/>
    </row>
    <row r="570" spans="3:4">
      <c r="C570" s="22"/>
      <c r="D570" s="22"/>
    </row>
    <row r="571" spans="3:4">
      <c r="C571" s="22"/>
      <c r="D571" s="22"/>
    </row>
    <row r="572" spans="3:4">
      <c r="C572" s="22"/>
      <c r="D572" s="22"/>
    </row>
    <row r="573" spans="3:4">
      <c r="C573" s="22"/>
      <c r="D573" s="22"/>
    </row>
    <row r="574" spans="3:4">
      <c r="C574" s="22"/>
      <c r="D574" s="22"/>
    </row>
    <row r="575" spans="3:4">
      <c r="C575" s="22"/>
      <c r="D575" s="22"/>
    </row>
    <row r="576" spans="3:4">
      <c r="C576" s="22"/>
      <c r="D576" s="22"/>
    </row>
    <row r="577" spans="3:4">
      <c r="C577" s="22"/>
      <c r="D577" s="22"/>
    </row>
    <row r="578" spans="3:4">
      <c r="C578" s="22"/>
      <c r="D578" s="22"/>
    </row>
    <row r="579" spans="3:4">
      <c r="C579" s="22"/>
      <c r="D579" s="22"/>
    </row>
    <row r="580" spans="3:4">
      <c r="C580" s="22"/>
      <c r="D580" s="22"/>
    </row>
    <row r="581" spans="3:4">
      <c r="C581" s="22"/>
      <c r="D581" s="22"/>
    </row>
    <row r="582" spans="3:4">
      <c r="C582" s="22"/>
      <c r="D582" s="22"/>
    </row>
    <row r="583" spans="3:4">
      <c r="C583" s="22"/>
      <c r="D583" s="22"/>
    </row>
    <row r="584" spans="3:4">
      <c r="C584" s="22"/>
      <c r="D584" s="22"/>
    </row>
    <row r="585" spans="3:4">
      <c r="C585" s="22"/>
      <c r="D585" s="22"/>
    </row>
    <row r="586" spans="3:4">
      <c r="C586" s="22"/>
      <c r="D586" s="22"/>
    </row>
    <row r="587" spans="3:4">
      <c r="C587" s="22"/>
      <c r="D587" s="22"/>
    </row>
    <row r="588" spans="3:4">
      <c r="C588" s="22"/>
      <c r="D588" s="22"/>
    </row>
    <row r="589" spans="3:4">
      <c r="C589" s="22"/>
      <c r="D589" s="22"/>
    </row>
    <row r="590" spans="3:4">
      <c r="C590" s="22"/>
      <c r="D590" s="22"/>
    </row>
    <row r="591" spans="3:4">
      <c r="C591" s="22"/>
      <c r="D591" s="22"/>
    </row>
    <row r="592" spans="3:4">
      <c r="C592" s="22"/>
      <c r="D592" s="22"/>
    </row>
    <row r="593" spans="3:4">
      <c r="C593" s="22"/>
      <c r="D593" s="22"/>
    </row>
    <row r="594" spans="3:4">
      <c r="C594" s="22"/>
      <c r="D594" s="22"/>
    </row>
    <row r="595" spans="3:4">
      <c r="C595" s="22"/>
      <c r="D595" s="22"/>
    </row>
    <row r="596" spans="3:4">
      <c r="C596" s="22"/>
      <c r="D596" s="22"/>
    </row>
    <row r="597" spans="3:4">
      <c r="C597" s="22"/>
      <c r="D597" s="22"/>
    </row>
    <row r="598" spans="3:4">
      <c r="C598" s="22"/>
      <c r="D598" s="22"/>
    </row>
    <row r="599" spans="3:4">
      <c r="C599" s="22"/>
      <c r="D599" s="22"/>
    </row>
    <row r="600" spans="3:4">
      <c r="C600" s="22"/>
      <c r="D600" s="22"/>
    </row>
    <row r="601" spans="3:4">
      <c r="C601" s="22"/>
      <c r="D601" s="22"/>
    </row>
    <row r="602" spans="3:4">
      <c r="C602" s="22"/>
      <c r="D602" s="22"/>
    </row>
    <row r="603" spans="3:4">
      <c r="C603" s="22"/>
      <c r="D603" s="22"/>
    </row>
    <row r="604" spans="3:4">
      <c r="C604" s="22"/>
      <c r="D604" s="22"/>
    </row>
    <row r="605" spans="3:4">
      <c r="C605" s="22"/>
      <c r="D605" s="22"/>
    </row>
    <row r="606" spans="3:4">
      <c r="C606" s="22"/>
      <c r="D606" s="22"/>
    </row>
    <row r="607" spans="3:4">
      <c r="C607" s="22"/>
      <c r="D607" s="22"/>
    </row>
    <row r="608" spans="3:4">
      <c r="C608" s="22"/>
      <c r="D608" s="22"/>
    </row>
    <row r="609" spans="3:4">
      <c r="C609" s="22"/>
      <c r="D609" s="22"/>
    </row>
    <row r="610" spans="3:4">
      <c r="C610" s="22"/>
      <c r="D610" s="22"/>
    </row>
    <row r="611" spans="3:4">
      <c r="C611" s="22"/>
      <c r="D611" s="22"/>
    </row>
    <row r="612" spans="3:4">
      <c r="C612" s="22"/>
      <c r="D612" s="22"/>
    </row>
    <row r="613" spans="3:4">
      <c r="C613" s="22"/>
      <c r="D613" s="22"/>
    </row>
    <row r="614" spans="3:4">
      <c r="C614" s="22"/>
      <c r="D614" s="22"/>
    </row>
    <row r="615" spans="3:4">
      <c r="C615" s="22"/>
      <c r="D615" s="22"/>
    </row>
    <row r="616" spans="3:4">
      <c r="C616" s="22"/>
      <c r="D616" s="22"/>
    </row>
    <row r="617" spans="3:4">
      <c r="C617" s="22"/>
      <c r="D617" s="22"/>
    </row>
    <row r="618" spans="3:4">
      <c r="C618" s="22"/>
      <c r="D618" s="22"/>
    </row>
    <row r="619" spans="3:4">
      <c r="C619" s="22"/>
      <c r="D619" s="22"/>
    </row>
    <row r="620" spans="3:4">
      <c r="C620" s="22"/>
      <c r="D620" s="22"/>
    </row>
    <row r="621" spans="3:4">
      <c r="C621" s="22"/>
      <c r="D621" s="22"/>
    </row>
    <row r="622" spans="3:4">
      <c r="C622" s="22"/>
      <c r="D622" s="22"/>
    </row>
    <row r="623" spans="3:4">
      <c r="C623" s="22"/>
      <c r="D623" s="22"/>
    </row>
    <row r="624" spans="3:4">
      <c r="C624" s="22"/>
      <c r="D624" s="22"/>
    </row>
    <row r="625" spans="3:4">
      <c r="C625" s="22"/>
      <c r="D625" s="22"/>
    </row>
    <row r="626" spans="3:4">
      <c r="C626" s="22"/>
      <c r="D626" s="22"/>
    </row>
    <row r="627" spans="3:4">
      <c r="C627" s="22"/>
      <c r="D627" s="22"/>
    </row>
    <row r="628" spans="3:4">
      <c r="C628" s="22"/>
      <c r="D628" s="22"/>
    </row>
    <row r="629" spans="3:4">
      <c r="C629" s="22"/>
      <c r="D629" s="22"/>
    </row>
    <row r="630" spans="3:4">
      <c r="C630" s="22"/>
      <c r="D630" s="22"/>
    </row>
    <row r="631" spans="3:4">
      <c r="C631" s="22"/>
      <c r="D631" s="22"/>
    </row>
    <row r="632" spans="3:4">
      <c r="C632" s="22"/>
      <c r="D632" s="22"/>
    </row>
    <row r="633" spans="3:4">
      <c r="C633" s="22"/>
      <c r="D633" s="22"/>
    </row>
    <row r="634" spans="3:4">
      <c r="C634" s="22"/>
      <c r="D634" s="22"/>
    </row>
    <row r="635" spans="3:4">
      <c r="C635" s="22"/>
      <c r="D635" s="22"/>
    </row>
    <row r="636" spans="3:4">
      <c r="C636" s="22"/>
      <c r="D636" s="22"/>
    </row>
    <row r="637" spans="3:4">
      <c r="C637" s="22"/>
      <c r="D637" s="22"/>
    </row>
    <row r="638" spans="3:4">
      <c r="C638" s="22"/>
      <c r="D638" s="22"/>
    </row>
    <row r="639" spans="3:4">
      <c r="C639" s="22"/>
      <c r="D639" s="22"/>
    </row>
    <row r="640" spans="3:4">
      <c r="C640" s="22"/>
      <c r="D640" s="22"/>
    </row>
    <row r="641" spans="3:4">
      <c r="C641" s="22"/>
      <c r="D641" s="22"/>
    </row>
    <row r="642" spans="3:4">
      <c r="C642" s="22"/>
      <c r="D642" s="22"/>
    </row>
    <row r="643" spans="3:4">
      <c r="C643" s="22"/>
      <c r="D643" s="22"/>
    </row>
    <row r="644" spans="3:4">
      <c r="C644" s="22"/>
      <c r="D644" s="22"/>
    </row>
    <row r="645" spans="3:4">
      <c r="C645" s="22"/>
      <c r="D645" s="22"/>
    </row>
    <row r="646" spans="3:4">
      <c r="C646" s="22"/>
      <c r="D646" s="22"/>
    </row>
    <row r="647" spans="3:4">
      <c r="C647" s="22"/>
      <c r="D647" s="22"/>
    </row>
    <row r="648" spans="3:4">
      <c r="C648" s="22"/>
      <c r="D648" s="22"/>
    </row>
    <row r="649" spans="3:4">
      <c r="C649" s="22"/>
      <c r="D649" s="22"/>
    </row>
    <row r="650" spans="3:4">
      <c r="C650" s="22"/>
      <c r="D650" s="22"/>
    </row>
    <row r="651" spans="3:4">
      <c r="C651" s="22"/>
      <c r="D651" s="22"/>
    </row>
    <row r="652" spans="3:4">
      <c r="C652" s="22"/>
      <c r="D652" s="22"/>
    </row>
    <row r="653" spans="3:4">
      <c r="C653" s="22"/>
      <c r="D653" s="22"/>
    </row>
    <row r="654" spans="3:4">
      <c r="C654" s="22"/>
      <c r="D654" s="22"/>
    </row>
    <row r="655" spans="3:4">
      <c r="C655" s="22"/>
      <c r="D655" s="22"/>
    </row>
    <row r="656" spans="3:4">
      <c r="C656" s="22"/>
      <c r="D656" s="22"/>
    </row>
    <row r="657" spans="3:4">
      <c r="C657" s="22"/>
      <c r="D657" s="22"/>
    </row>
    <row r="658" spans="3:4">
      <c r="C658" s="22"/>
      <c r="D658" s="22"/>
    </row>
    <row r="659" spans="3:4">
      <c r="C659" s="22"/>
      <c r="D659" s="22"/>
    </row>
    <row r="660" spans="3:4">
      <c r="C660" s="22"/>
      <c r="D660" s="22"/>
    </row>
    <row r="661" spans="3:4">
      <c r="C661" s="22"/>
      <c r="D661" s="22"/>
    </row>
    <row r="662" spans="3:4">
      <c r="C662" s="22"/>
      <c r="D662" s="22"/>
    </row>
    <row r="663" spans="3:4">
      <c r="C663" s="22"/>
      <c r="D663" s="22"/>
    </row>
    <row r="664" spans="3:4">
      <c r="C664" s="22"/>
      <c r="D664" s="22"/>
    </row>
    <row r="665" spans="3:4">
      <c r="C665" s="22"/>
      <c r="D665" s="22"/>
    </row>
    <row r="666" spans="3:4">
      <c r="C666" s="22"/>
      <c r="D666" s="22"/>
    </row>
    <row r="667" spans="3:4">
      <c r="C667" s="22"/>
      <c r="D667" s="22"/>
    </row>
    <row r="668" spans="3:4">
      <c r="C668" s="22"/>
      <c r="D668" s="22"/>
    </row>
    <row r="669" spans="3:4">
      <c r="C669" s="22"/>
      <c r="D669" s="22"/>
    </row>
    <row r="670" spans="3:4">
      <c r="C670" s="22"/>
      <c r="D670" s="22"/>
    </row>
    <row r="671" spans="3:4">
      <c r="C671" s="22"/>
      <c r="D671" s="22"/>
    </row>
    <row r="672" spans="3:4">
      <c r="C672" s="22"/>
      <c r="D672" s="22"/>
    </row>
    <row r="673" spans="3:4">
      <c r="C673" s="22"/>
      <c r="D673" s="22"/>
    </row>
    <row r="674" spans="3:4">
      <c r="C674" s="22"/>
      <c r="D674" s="22"/>
    </row>
    <row r="675" spans="3:4">
      <c r="C675" s="22"/>
      <c r="D675" s="22"/>
    </row>
    <row r="676" spans="3:4">
      <c r="C676" s="22"/>
      <c r="D676" s="22"/>
    </row>
    <row r="677" spans="3:4">
      <c r="C677" s="22"/>
      <c r="D677" s="22"/>
    </row>
    <row r="678" spans="3:4">
      <c r="C678" s="22"/>
      <c r="D678" s="22"/>
    </row>
    <row r="679" spans="3:4">
      <c r="C679" s="22"/>
      <c r="D679" s="22"/>
    </row>
    <row r="680" spans="3:4">
      <c r="C680" s="22"/>
      <c r="D680" s="22"/>
    </row>
    <row r="681" spans="3:4">
      <c r="C681" s="22"/>
      <c r="D681" s="22"/>
    </row>
    <row r="682" spans="3:4">
      <c r="C682" s="22"/>
      <c r="D682" s="22"/>
    </row>
    <row r="683" spans="3:4">
      <c r="C683" s="22"/>
      <c r="D683" s="22"/>
    </row>
    <row r="684" spans="3:4">
      <c r="C684" s="22"/>
      <c r="D684" s="22"/>
    </row>
    <row r="685" spans="3:4">
      <c r="C685" s="22"/>
      <c r="D685" s="22"/>
    </row>
    <row r="686" spans="3:4">
      <c r="C686" s="22"/>
      <c r="D686" s="22"/>
    </row>
    <row r="687" spans="3:4">
      <c r="C687" s="22"/>
      <c r="D687" s="22"/>
    </row>
    <row r="688" spans="3:4">
      <c r="C688" s="22"/>
      <c r="D688" s="22"/>
    </row>
    <row r="689" spans="3:4">
      <c r="C689" s="22"/>
      <c r="D689" s="22"/>
    </row>
    <row r="690" spans="3:4">
      <c r="C690" s="22"/>
      <c r="D690" s="22"/>
    </row>
    <row r="691" spans="3:4">
      <c r="C691" s="22"/>
      <c r="D691" s="22"/>
    </row>
    <row r="692" spans="3:4">
      <c r="C692" s="22"/>
      <c r="D692" s="22"/>
    </row>
    <row r="693" spans="3:4">
      <c r="C693" s="22"/>
      <c r="D693" s="22"/>
    </row>
    <row r="694" spans="3:4">
      <c r="C694" s="22"/>
      <c r="D694" s="22"/>
    </row>
    <row r="695" spans="3:4">
      <c r="C695" s="22"/>
      <c r="D695" s="22"/>
    </row>
    <row r="696" spans="3:4">
      <c r="C696" s="22"/>
      <c r="D696" s="22"/>
    </row>
    <row r="697" spans="3:4">
      <c r="C697" s="22"/>
      <c r="D697" s="22"/>
    </row>
    <row r="698" spans="3:4">
      <c r="C698" s="22"/>
      <c r="D698" s="22"/>
    </row>
    <row r="699" spans="3:4">
      <c r="C699" s="22"/>
      <c r="D699" s="22"/>
    </row>
    <row r="700" spans="3:4">
      <c r="C700" s="22"/>
      <c r="D700" s="22"/>
    </row>
    <row r="701" spans="3:4">
      <c r="C701" s="22"/>
      <c r="D701" s="22"/>
    </row>
    <row r="702" spans="3:4">
      <c r="C702" s="22"/>
      <c r="D702" s="22"/>
    </row>
    <row r="703" spans="3:4">
      <c r="C703" s="22"/>
      <c r="D703" s="22"/>
    </row>
    <row r="704" spans="3:4">
      <c r="C704" s="22"/>
      <c r="D704" s="22"/>
    </row>
    <row r="705" spans="3:4">
      <c r="C705" s="22"/>
      <c r="D705" s="22"/>
    </row>
    <row r="706" spans="3:4">
      <c r="C706" s="22"/>
      <c r="D706" s="22"/>
    </row>
    <row r="707" spans="3:4">
      <c r="C707" s="22"/>
      <c r="D707" s="22"/>
    </row>
    <row r="708" spans="3:4">
      <c r="C708" s="22"/>
      <c r="D708" s="22"/>
    </row>
    <row r="709" spans="3:4">
      <c r="C709" s="22"/>
      <c r="D709" s="22"/>
    </row>
    <row r="710" spans="3:4">
      <c r="C710" s="22"/>
      <c r="D710" s="22"/>
    </row>
    <row r="711" spans="3:4">
      <c r="C711" s="22"/>
      <c r="D711" s="22"/>
    </row>
    <row r="712" spans="3:4">
      <c r="C712" s="22"/>
      <c r="D712" s="22"/>
    </row>
    <row r="713" spans="3:4">
      <c r="C713" s="22"/>
      <c r="D713" s="22"/>
    </row>
    <row r="714" spans="3:4">
      <c r="C714" s="22"/>
      <c r="D714" s="22"/>
    </row>
    <row r="715" spans="3:4">
      <c r="C715" s="22"/>
      <c r="D715" s="22"/>
    </row>
    <row r="716" spans="3:4">
      <c r="C716" s="22"/>
      <c r="D716" s="22"/>
    </row>
    <row r="717" spans="3:4">
      <c r="C717" s="22"/>
      <c r="D717" s="22"/>
    </row>
    <row r="718" spans="3:4">
      <c r="C718" s="22"/>
      <c r="D718" s="22"/>
    </row>
    <row r="719" spans="3:4">
      <c r="C719" s="22"/>
      <c r="D719" s="22"/>
    </row>
    <row r="720" spans="3:4">
      <c r="C720" s="22"/>
      <c r="D720" s="22"/>
    </row>
    <row r="721" spans="3:4">
      <c r="C721" s="22"/>
      <c r="D721" s="22"/>
    </row>
    <row r="722" spans="3:4">
      <c r="C722" s="22"/>
      <c r="D722" s="22"/>
    </row>
    <row r="723" spans="3:4">
      <c r="C723" s="22"/>
      <c r="D723" s="22"/>
    </row>
    <row r="724" spans="3:4">
      <c r="C724" s="22"/>
      <c r="D724" s="22"/>
    </row>
    <row r="725" spans="3:4">
      <c r="C725" s="22"/>
      <c r="D725" s="22"/>
    </row>
    <row r="726" spans="3:4">
      <c r="C726" s="22"/>
      <c r="D726" s="22"/>
    </row>
    <row r="727" spans="3:4">
      <c r="C727" s="22"/>
      <c r="D727" s="22"/>
    </row>
    <row r="728" spans="3:4">
      <c r="C728" s="22"/>
      <c r="D728" s="22"/>
    </row>
    <row r="729" spans="3:4">
      <c r="C729" s="22"/>
      <c r="D729" s="22"/>
    </row>
    <row r="730" spans="3:4">
      <c r="C730" s="22"/>
      <c r="D730" s="22"/>
    </row>
    <row r="731" spans="3:4">
      <c r="C731" s="22"/>
      <c r="D731" s="22"/>
    </row>
    <row r="732" spans="3:4">
      <c r="C732" s="22"/>
      <c r="D732" s="22"/>
    </row>
    <row r="733" spans="3:4">
      <c r="C733" s="22"/>
      <c r="D733" s="22"/>
    </row>
    <row r="734" spans="3:4">
      <c r="C734" s="22"/>
      <c r="D734" s="22"/>
    </row>
    <row r="735" spans="3:4">
      <c r="C735" s="22"/>
      <c r="D735" s="22"/>
    </row>
    <row r="736" spans="3:4">
      <c r="C736" s="22"/>
      <c r="D736" s="22"/>
    </row>
    <row r="737" spans="3:4">
      <c r="C737" s="22"/>
      <c r="D737" s="22"/>
    </row>
    <row r="738" spans="3:4">
      <c r="C738" s="22"/>
      <c r="D738" s="22"/>
    </row>
    <row r="739" spans="3:4">
      <c r="C739" s="22"/>
      <c r="D739" s="22"/>
    </row>
    <row r="740" spans="3:4">
      <c r="C740" s="22"/>
      <c r="D740" s="22"/>
    </row>
    <row r="741" spans="3:4">
      <c r="C741" s="22"/>
      <c r="D741" s="22"/>
    </row>
    <row r="742" spans="3:4">
      <c r="C742" s="22"/>
      <c r="D742" s="22"/>
    </row>
    <row r="743" spans="3:4">
      <c r="C743" s="22"/>
      <c r="D743" s="22"/>
    </row>
    <row r="744" spans="3:4">
      <c r="C744" s="22"/>
      <c r="D744" s="22"/>
    </row>
    <row r="745" spans="3:4">
      <c r="C745" s="22"/>
      <c r="D745" s="22"/>
    </row>
    <row r="746" spans="3:4">
      <c r="C746" s="22"/>
      <c r="D746" s="22"/>
    </row>
    <row r="747" spans="3:4">
      <c r="C747" s="22"/>
      <c r="D747" s="22"/>
    </row>
    <row r="748" spans="3:4">
      <c r="C748" s="22"/>
      <c r="D748" s="22"/>
    </row>
    <row r="749" spans="3:4">
      <c r="C749" s="22"/>
      <c r="D749" s="22"/>
    </row>
    <row r="750" spans="3:4">
      <c r="C750" s="22"/>
      <c r="D750" s="22"/>
    </row>
    <row r="751" spans="3:4">
      <c r="C751" s="22"/>
      <c r="D751" s="22"/>
    </row>
    <row r="752" spans="3:4">
      <c r="C752" s="22"/>
      <c r="D752" s="22"/>
    </row>
    <row r="753" spans="3:4">
      <c r="C753" s="22"/>
      <c r="D753" s="22"/>
    </row>
    <row r="754" spans="3:4">
      <c r="C754" s="22"/>
      <c r="D754" s="22"/>
    </row>
    <row r="755" spans="3:4">
      <c r="C755" s="22"/>
      <c r="D755" s="22"/>
    </row>
    <row r="756" spans="3:4">
      <c r="C756" s="22"/>
      <c r="D756" s="22"/>
    </row>
    <row r="757" spans="3:4">
      <c r="C757" s="22"/>
      <c r="D757" s="22"/>
    </row>
    <row r="758" spans="3:4">
      <c r="C758" s="22"/>
      <c r="D758" s="22"/>
    </row>
    <row r="759" spans="3:4">
      <c r="C759" s="22"/>
      <c r="D759" s="22"/>
    </row>
    <row r="760" spans="3:4">
      <c r="C760" s="22"/>
      <c r="D760" s="22"/>
    </row>
    <row r="761" spans="3:4">
      <c r="C761" s="22"/>
      <c r="D761" s="22"/>
    </row>
    <row r="762" spans="3:4">
      <c r="C762" s="22"/>
      <c r="D762" s="22"/>
    </row>
    <row r="763" spans="3:4">
      <c r="C763" s="22"/>
      <c r="D763" s="22"/>
    </row>
    <row r="764" spans="3:4">
      <c r="C764" s="22"/>
      <c r="D764" s="22"/>
    </row>
    <row r="765" spans="3:4">
      <c r="C765" s="22"/>
      <c r="D765" s="22"/>
    </row>
    <row r="766" spans="3:4">
      <c r="C766" s="22"/>
      <c r="D766" s="22"/>
    </row>
    <row r="767" spans="3:4">
      <c r="C767" s="22"/>
      <c r="D767" s="22"/>
    </row>
    <row r="768" spans="3:4">
      <c r="C768" s="22"/>
      <c r="D768" s="22"/>
    </row>
    <row r="769" spans="3:4">
      <c r="C769" s="22"/>
      <c r="D769" s="22"/>
    </row>
    <row r="770" spans="3:4">
      <c r="C770" s="22"/>
      <c r="D770" s="22"/>
    </row>
    <row r="771" spans="3:4">
      <c r="C771" s="22"/>
      <c r="D771" s="22"/>
    </row>
    <row r="772" spans="3:4">
      <c r="C772" s="22"/>
      <c r="D772" s="22"/>
    </row>
    <row r="773" spans="3:4">
      <c r="C773" s="22"/>
      <c r="D773" s="22"/>
    </row>
    <row r="774" spans="3:4">
      <c r="C774" s="22"/>
      <c r="D774" s="22"/>
    </row>
    <row r="775" spans="3:4">
      <c r="C775" s="22"/>
      <c r="D775" s="22"/>
    </row>
    <row r="776" spans="3:4">
      <c r="C776" s="22"/>
      <c r="D776" s="22"/>
    </row>
    <row r="777" spans="3:4">
      <c r="C777" s="22"/>
      <c r="D777" s="22"/>
    </row>
    <row r="778" spans="3:4">
      <c r="C778" s="22"/>
      <c r="D778" s="22"/>
    </row>
    <row r="779" spans="3:4">
      <c r="C779" s="22"/>
      <c r="D779" s="22"/>
    </row>
    <row r="780" spans="3:4">
      <c r="C780" s="22"/>
      <c r="D780" s="22"/>
    </row>
    <row r="781" spans="3:4">
      <c r="C781" s="22"/>
      <c r="D781" s="22"/>
    </row>
    <row r="782" spans="3:4">
      <c r="C782" s="22"/>
      <c r="D782" s="22"/>
    </row>
    <row r="783" spans="3:4">
      <c r="C783" s="22"/>
      <c r="D783" s="22"/>
    </row>
    <row r="784" spans="3:4">
      <c r="C784" s="22"/>
      <c r="D784" s="22"/>
    </row>
    <row r="785" spans="3:4">
      <c r="C785" s="22"/>
      <c r="D785" s="22"/>
    </row>
    <row r="786" spans="3:4">
      <c r="C786" s="22"/>
      <c r="D786" s="22"/>
    </row>
    <row r="787" spans="3:4">
      <c r="C787" s="22"/>
      <c r="D787" s="22"/>
    </row>
    <row r="788" spans="3:4">
      <c r="C788" s="22"/>
      <c r="D788" s="22"/>
    </row>
    <row r="789" spans="3:4">
      <c r="C789" s="22"/>
      <c r="D789" s="22"/>
    </row>
    <row r="790" spans="3:4">
      <c r="C790" s="22"/>
      <c r="D790" s="22"/>
    </row>
    <row r="791" spans="3:4">
      <c r="C791" s="22"/>
      <c r="D791" s="22"/>
    </row>
    <row r="792" spans="3:4">
      <c r="C792" s="22"/>
      <c r="D792" s="22"/>
    </row>
    <row r="793" spans="3:4">
      <c r="C793" s="22"/>
      <c r="D793" s="22"/>
    </row>
    <row r="794" spans="3:4">
      <c r="C794" s="22"/>
      <c r="D794" s="22"/>
    </row>
    <row r="795" spans="3:4">
      <c r="C795" s="22"/>
      <c r="D795" s="22"/>
    </row>
    <row r="796" spans="3:4">
      <c r="C796" s="22"/>
      <c r="D796" s="22"/>
    </row>
    <row r="797" spans="3:4">
      <c r="C797" s="22"/>
      <c r="D797" s="22"/>
    </row>
    <row r="798" spans="3:4">
      <c r="C798" s="22"/>
      <c r="D798" s="22"/>
    </row>
    <row r="799" spans="3:4">
      <c r="C799" s="22"/>
      <c r="D799" s="22"/>
    </row>
    <row r="800" spans="3:4">
      <c r="C800" s="22"/>
      <c r="D800" s="22"/>
    </row>
    <row r="801" spans="3:4">
      <c r="C801" s="22"/>
      <c r="D801" s="22"/>
    </row>
    <row r="802" spans="3:4">
      <c r="C802" s="22"/>
      <c r="D802" s="22"/>
    </row>
    <row r="803" spans="3:4">
      <c r="C803" s="22"/>
      <c r="D803" s="22"/>
    </row>
    <row r="804" spans="3:4">
      <c r="C804" s="22"/>
      <c r="D804" s="22"/>
    </row>
    <row r="805" spans="3:4">
      <c r="C805" s="22"/>
      <c r="D805" s="22"/>
    </row>
    <row r="806" spans="3:4">
      <c r="C806" s="22"/>
      <c r="D806" s="22"/>
    </row>
    <row r="807" spans="3:4">
      <c r="C807" s="22"/>
      <c r="D807" s="22"/>
    </row>
    <row r="808" spans="3:4">
      <c r="C808" s="22"/>
      <c r="D808" s="22"/>
    </row>
    <row r="809" spans="3:4">
      <c r="C809" s="22"/>
      <c r="D809" s="22"/>
    </row>
    <row r="810" spans="3:4">
      <c r="C810" s="22"/>
      <c r="D810" s="22"/>
    </row>
    <row r="811" spans="3:4">
      <c r="C811" s="22"/>
      <c r="D811" s="22"/>
    </row>
    <row r="812" spans="3:4">
      <c r="C812" s="22"/>
      <c r="D812" s="22"/>
    </row>
    <row r="813" spans="3:4">
      <c r="C813" s="22"/>
      <c r="D813" s="22"/>
    </row>
    <row r="814" spans="3:4">
      <c r="C814" s="22"/>
      <c r="D814" s="22"/>
    </row>
    <row r="815" spans="3:4">
      <c r="C815" s="22"/>
      <c r="D815" s="22"/>
    </row>
    <row r="816" spans="3:4">
      <c r="C816" s="22"/>
      <c r="D816" s="22"/>
    </row>
    <row r="817" spans="3:4">
      <c r="C817" s="22"/>
      <c r="D817" s="22"/>
    </row>
    <row r="818" spans="3:4">
      <c r="C818" s="22"/>
      <c r="D818" s="22"/>
    </row>
    <row r="819" spans="3:4">
      <c r="C819" s="22"/>
      <c r="D819" s="22"/>
    </row>
    <row r="820" spans="3:4">
      <c r="C820" s="22"/>
      <c r="D820" s="22"/>
    </row>
    <row r="821" spans="3:4">
      <c r="C821" s="22"/>
      <c r="D821" s="22"/>
    </row>
    <row r="822" spans="3:4">
      <c r="C822" s="22"/>
      <c r="D822" s="22"/>
    </row>
    <row r="823" spans="3:4">
      <c r="C823" s="22"/>
      <c r="D823" s="22"/>
    </row>
    <row r="824" spans="3:4">
      <c r="C824" s="22"/>
      <c r="D824" s="22"/>
    </row>
    <row r="825" spans="3:4">
      <c r="C825" s="22"/>
      <c r="D825" s="22"/>
    </row>
    <row r="826" spans="3:4">
      <c r="C826" s="22"/>
      <c r="D826" s="22"/>
    </row>
    <row r="827" spans="3:4">
      <c r="C827" s="22"/>
      <c r="D827" s="22"/>
    </row>
    <row r="828" spans="3:4">
      <c r="C828" s="22"/>
      <c r="D828" s="22"/>
    </row>
    <row r="829" spans="3:4">
      <c r="C829" s="22"/>
      <c r="D829" s="22"/>
    </row>
    <row r="830" spans="3:4">
      <c r="C830" s="22"/>
      <c r="D830" s="22"/>
    </row>
    <row r="831" spans="3:4">
      <c r="C831" s="22"/>
      <c r="D831" s="22"/>
    </row>
    <row r="832" spans="3:4">
      <c r="C832" s="22"/>
      <c r="D832" s="22"/>
    </row>
    <row r="833" spans="3:4">
      <c r="C833" s="22"/>
      <c r="D833" s="22"/>
    </row>
    <row r="834" spans="3:4">
      <c r="C834" s="22"/>
      <c r="D834" s="22"/>
    </row>
    <row r="835" spans="3:4">
      <c r="C835" s="22"/>
      <c r="D835" s="22"/>
    </row>
    <row r="836" spans="3:4">
      <c r="C836" s="22"/>
      <c r="D836" s="22"/>
    </row>
    <row r="837" spans="3:4">
      <c r="C837" s="22"/>
      <c r="D837" s="22"/>
    </row>
    <row r="838" spans="3:4">
      <c r="C838" s="22"/>
      <c r="D838" s="22"/>
    </row>
    <row r="839" spans="3:4">
      <c r="C839" s="22"/>
      <c r="D839" s="22"/>
    </row>
    <row r="840" spans="3:4">
      <c r="C840" s="22"/>
      <c r="D840" s="22"/>
    </row>
    <row r="841" spans="3:4">
      <c r="C841" s="22"/>
      <c r="D841" s="22"/>
    </row>
    <row r="842" spans="3:4">
      <c r="C842" s="22"/>
      <c r="D842" s="22"/>
    </row>
    <row r="843" spans="3:4">
      <c r="C843" s="22"/>
      <c r="D843" s="22"/>
    </row>
    <row r="844" spans="3:4">
      <c r="C844" s="22"/>
      <c r="D844" s="22"/>
    </row>
    <row r="845" spans="3:4">
      <c r="C845" s="22"/>
      <c r="D845" s="22"/>
    </row>
    <row r="846" spans="3:4">
      <c r="C846" s="22"/>
      <c r="D846" s="22"/>
    </row>
    <row r="847" spans="3:4">
      <c r="C847" s="22"/>
      <c r="D847" s="22"/>
    </row>
    <row r="848" spans="3:4">
      <c r="C848" s="22"/>
      <c r="D848" s="22"/>
    </row>
    <row r="849" spans="3:4">
      <c r="C849" s="22"/>
      <c r="D849" s="22"/>
    </row>
    <row r="850" spans="3:4">
      <c r="C850" s="22"/>
      <c r="D850" s="22"/>
    </row>
    <row r="851" spans="3:4">
      <c r="C851" s="22"/>
      <c r="D851" s="22"/>
    </row>
    <row r="852" spans="3:4">
      <c r="C852" s="22"/>
      <c r="D852" s="22"/>
    </row>
    <row r="853" spans="3:4">
      <c r="C853" s="22"/>
      <c r="D853" s="22"/>
    </row>
    <row r="854" spans="3:4">
      <c r="C854" s="22"/>
      <c r="D854" s="22"/>
    </row>
    <row r="855" spans="3:4">
      <c r="C855" s="22"/>
      <c r="D855" s="22"/>
    </row>
    <row r="856" spans="3:4">
      <c r="C856" s="22"/>
      <c r="D856" s="22"/>
    </row>
    <row r="857" spans="3:4">
      <c r="C857" s="22"/>
      <c r="D857" s="22"/>
    </row>
    <row r="858" spans="3:4">
      <c r="C858" s="22"/>
      <c r="D858" s="22"/>
    </row>
    <row r="859" spans="3:4">
      <c r="C859" s="22"/>
      <c r="D859" s="22"/>
    </row>
    <row r="860" spans="3:4">
      <c r="C860" s="22"/>
      <c r="D860" s="22"/>
    </row>
    <row r="861" spans="3:4">
      <c r="C861" s="22"/>
      <c r="D861" s="22"/>
    </row>
    <row r="862" spans="3:4">
      <c r="C862" s="22"/>
      <c r="D862" s="22"/>
    </row>
    <row r="863" spans="3:4">
      <c r="C863" s="22"/>
      <c r="D863" s="22"/>
    </row>
    <row r="864" spans="3:4">
      <c r="C864" s="22"/>
      <c r="D864" s="22"/>
    </row>
    <row r="865" spans="3:4">
      <c r="C865" s="22"/>
      <c r="D865" s="22"/>
    </row>
    <row r="866" spans="3:4">
      <c r="C866" s="22"/>
      <c r="D866" s="22"/>
    </row>
    <row r="867" spans="3:4">
      <c r="C867" s="22"/>
      <c r="D867" s="22"/>
    </row>
    <row r="868" spans="3:4">
      <c r="C868" s="22"/>
      <c r="D868" s="22"/>
    </row>
    <row r="869" spans="3:4">
      <c r="C869" s="22"/>
      <c r="D869" s="22"/>
    </row>
    <row r="870" spans="3:4">
      <c r="C870" s="22"/>
      <c r="D870" s="22"/>
    </row>
    <row r="871" spans="3:4">
      <c r="C871" s="22"/>
      <c r="D871" s="22"/>
    </row>
    <row r="872" spans="3:4">
      <c r="C872" s="22"/>
      <c r="D872" s="22"/>
    </row>
    <row r="873" spans="3:4">
      <c r="C873" s="22"/>
      <c r="D873" s="22"/>
    </row>
    <row r="874" spans="3:4">
      <c r="C874" s="22"/>
      <c r="D874" s="22"/>
    </row>
    <row r="875" spans="3:4">
      <c r="C875" s="22"/>
      <c r="D875" s="22"/>
    </row>
    <row r="876" spans="3:4">
      <c r="C876" s="22"/>
      <c r="D876" s="22"/>
    </row>
    <row r="877" spans="3:4">
      <c r="C877" s="22"/>
      <c r="D877" s="22"/>
    </row>
    <row r="878" spans="3:4">
      <c r="C878" s="22"/>
      <c r="D878" s="22"/>
    </row>
    <row r="879" spans="3:4">
      <c r="C879" s="22"/>
      <c r="D879" s="22"/>
    </row>
    <row r="880" spans="3:4">
      <c r="C880" s="22"/>
      <c r="D880" s="22"/>
    </row>
    <row r="881" spans="3:4">
      <c r="C881" s="22"/>
      <c r="D881" s="22"/>
    </row>
    <row r="882" spans="3:4">
      <c r="C882" s="22"/>
      <c r="D882" s="22"/>
    </row>
    <row r="883" spans="3:4">
      <c r="C883" s="22"/>
      <c r="D883" s="22"/>
    </row>
    <row r="884" spans="3:4">
      <c r="C884" s="22"/>
      <c r="D884" s="22"/>
    </row>
    <row r="885" spans="3:4">
      <c r="C885" s="22"/>
      <c r="D885" s="22"/>
    </row>
    <row r="886" spans="3:4">
      <c r="C886" s="22"/>
      <c r="D886" s="22"/>
    </row>
    <row r="887" spans="3:4">
      <c r="C887" s="22"/>
      <c r="D887" s="22"/>
    </row>
    <row r="888" spans="3:4">
      <c r="C888" s="22"/>
      <c r="D888" s="22"/>
    </row>
    <row r="889" spans="3:4">
      <c r="C889" s="22"/>
      <c r="D889" s="22"/>
    </row>
    <row r="890" spans="3:4">
      <c r="C890" s="22"/>
      <c r="D890" s="22"/>
    </row>
    <row r="891" spans="3:4">
      <c r="C891" s="22"/>
      <c r="D891" s="22"/>
    </row>
    <row r="892" spans="3:4">
      <c r="C892" s="22"/>
      <c r="D892" s="22"/>
    </row>
    <row r="893" spans="3:4">
      <c r="C893" s="22"/>
      <c r="D893" s="22"/>
    </row>
    <row r="894" spans="3:4">
      <c r="C894" s="22"/>
      <c r="D894" s="22"/>
    </row>
    <row r="895" spans="3:4">
      <c r="C895" s="22"/>
      <c r="D895" s="22"/>
    </row>
    <row r="896" spans="3:4">
      <c r="C896" s="22"/>
      <c r="D896" s="22"/>
    </row>
    <row r="897" spans="3:4">
      <c r="C897" s="22"/>
      <c r="D897" s="22"/>
    </row>
    <row r="898" spans="3:4">
      <c r="C898" s="22"/>
      <c r="D898" s="22"/>
    </row>
    <row r="899" spans="3:4">
      <c r="C899" s="22"/>
      <c r="D899" s="22"/>
    </row>
    <row r="900" spans="3:4">
      <c r="C900" s="22"/>
      <c r="D900" s="22"/>
    </row>
    <row r="901" spans="3:4">
      <c r="C901" s="22"/>
      <c r="D901" s="22"/>
    </row>
    <row r="902" spans="3:4">
      <c r="C902" s="22"/>
      <c r="D902" s="22"/>
    </row>
    <row r="903" spans="3:4">
      <c r="C903" s="22"/>
      <c r="D903" s="22"/>
    </row>
    <row r="904" spans="3:4">
      <c r="C904" s="22"/>
      <c r="D904" s="22"/>
    </row>
    <row r="905" spans="3:4">
      <c r="C905" s="22"/>
      <c r="D905" s="22"/>
    </row>
    <row r="906" spans="3:4">
      <c r="C906" s="22"/>
      <c r="D906" s="22"/>
    </row>
    <row r="907" spans="3:4">
      <c r="C907" s="22"/>
      <c r="D907" s="22"/>
    </row>
    <row r="908" spans="3:4">
      <c r="C908" s="22"/>
      <c r="D908" s="22"/>
    </row>
    <row r="909" spans="3:4">
      <c r="C909" s="22"/>
      <c r="D909" s="22"/>
    </row>
    <row r="910" spans="3:4">
      <c r="C910" s="22"/>
      <c r="D910" s="22"/>
    </row>
    <row r="911" spans="3:4">
      <c r="C911" s="22"/>
      <c r="D911" s="22"/>
    </row>
    <row r="912" spans="3:4">
      <c r="C912" s="22"/>
      <c r="D912" s="22"/>
    </row>
    <row r="913" spans="3:4">
      <c r="C913" s="22"/>
      <c r="D913" s="22"/>
    </row>
    <row r="914" spans="3:4">
      <c r="C914" s="22"/>
      <c r="D914" s="22"/>
    </row>
    <row r="915" spans="3:4">
      <c r="C915" s="22"/>
      <c r="D915" s="22"/>
    </row>
    <row r="916" spans="3:4">
      <c r="C916" s="22"/>
      <c r="D916" s="22"/>
    </row>
    <row r="917" spans="3:4">
      <c r="C917" s="22"/>
      <c r="D917" s="22"/>
    </row>
    <row r="918" spans="3:4">
      <c r="C918" s="22"/>
      <c r="D918" s="22"/>
    </row>
    <row r="919" spans="3:4">
      <c r="C919" s="22"/>
      <c r="D919" s="22"/>
    </row>
    <row r="920" spans="3:4">
      <c r="C920" s="22"/>
      <c r="D920" s="22"/>
    </row>
    <row r="921" spans="3:4">
      <c r="C921" s="22"/>
      <c r="D921" s="22"/>
    </row>
    <row r="922" spans="3:4">
      <c r="C922" s="22"/>
      <c r="D922" s="22"/>
    </row>
    <row r="923" spans="3:4">
      <c r="C923" s="22"/>
      <c r="D923" s="22"/>
    </row>
    <row r="924" spans="3:4">
      <c r="C924" s="22"/>
      <c r="D924" s="22"/>
    </row>
    <row r="925" spans="3:4">
      <c r="C925" s="22"/>
      <c r="D925" s="22"/>
    </row>
    <row r="926" spans="3:4">
      <c r="C926" s="22"/>
      <c r="D926" s="22"/>
    </row>
    <row r="927" spans="3:4">
      <c r="C927" s="22"/>
      <c r="D927" s="22"/>
    </row>
    <row r="928" spans="3:4">
      <c r="C928" s="22"/>
      <c r="D928" s="22"/>
    </row>
    <row r="929" spans="3:4">
      <c r="C929" s="22"/>
      <c r="D929" s="22"/>
    </row>
    <row r="930" spans="3:4">
      <c r="C930" s="22"/>
      <c r="D930" s="22"/>
    </row>
    <row r="931" spans="3:4">
      <c r="C931" s="22"/>
      <c r="D931" s="22"/>
    </row>
    <row r="932" spans="3:4">
      <c r="C932" s="22"/>
      <c r="D932" s="22"/>
    </row>
    <row r="933" spans="3:4">
      <c r="C933" s="22"/>
      <c r="D933" s="22"/>
    </row>
    <row r="934" spans="3:4">
      <c r="C934" s="22"/>
      <c r="D934" s="22"/>
    </row>
    <row r="935" spans="3:4">
      <c r="C935" s="22"/>
      <c r="D935" s="22"/>
    </row>
    <row r="936" spans="3:4">
      <c r="C936" s="22"/>
      <c r="D936" s="22"/>
    </row>
    <row r="937" spans="3:4">
      <c r="C937" s="22"/>
      <c r="D937" s="22"/>
    </row>
    <row r="938" spans="3:4">
      <c r="C938" s="22"/>
      <c r="D938" s="22"/>
    </row>
    <row r="939" spans="3:4">
      <c r="C939" s="22"/>
      <c r="D939" s="22"/>
    </row>
    <row r="940" spans="3:4">
      <c r="C940" s="22"/>
      <c r="D940" s="22"/>
    </row>
    <row r="941" spans="3:4">
      <c r="C941" s="22"/>
      <c r="D941" s="22"/>
    </row>
    <row r="942" spans="3:4">
      <c r="C942" s="22"/>
      <c r="D942" s="22"/>
    </row>
    <row r="943" spans="3:4">
      <c r="C943" s="22"/>
      <c r="D943" s="22"/>
    </row>
    <row r="944" spans="3:4">
      <c r="C944" s="22"/>
      <c r="D944" s="22"/>
    </row>
    <row r="945" spans="3:4">
      <c r="C945" s="22"/>
      <c r="D945" s="22"/>
    </row>
    <row r="946" spans="3:4">
      <c r="C946" s="22"/>
      <c r="D946" s="22"/>
    </row>
    <row r="947" spans="3:4">
      <c r="C947" s="22"/>
      <c r="D947" s="22"/>
    </row>
    <row r="948" spans="3:4">
      <c r="C948" s="22"/>
      <c r="D948" s="22"/>
    </row>
    <row r="949" spans="3:4">
      <c r="C949" s="22"/>
      <c r="D949" s="22"/>
    </row>
    <row r="950" spans="3:4">
      <c r="C950" s="22"/>
      <c r="D950" s="22"/>
    </row>
    <row r="951" spans="3:4">
      <c r="C951" s="22"/>
      <c r="D951" s="22"/>
    </row>
    <row r="952" spans="3:4">
      <c r="C952" s="22"/>
      <c r="D952" s="22"/>
    </row>
    <row r="953" spans="3:4">
      <c r="C953" s="22"/>
      <c r="D953" s="22"/>
    </row>
    <row r="954" spans="3:4">
      <c r="C954" s="22"/>
      <c r="D954" s="22"/>
    </row>
    <row r="955" spans="3:4">
      <c r="C955" s="22"/>
      <c r="D955" s="22"/>
    </row>
    <row r="956" spans="3:4">
      <c r="C956" s="22"/>
      <c r="D956" s="22"/>
    </row>
    <row r="957" spans="3:4">
      <c r="C957" s="22"/>
      <c r="D957" s="22"/>
    </row>
    <row r="958" spans="3:4">
      <c r="C958" s="22"/>
      <c r="D958" s="22"/>
    </row>
    <row r="959" spans="3:4">
      <c r="C959" s="22"/>
      <c r="D959" s="22"/>
    </row>
    <row r="960" spans="3:4">
      <c r="C960" s="22"/>
      <c r="D960" s="22"/>
    </row>
    <row r="961" spans="3:4">
      <c r="C961" s="22"/>
      <c r="D961" s="22"/>
    </row>
    <row r="962" spans="3:4">
      <c r="C962" s="22"/>
      <c r="D962" s="22"/>
    </row>
    <row r="963" spans="3:4">
      <c r="C963" s="22"/>
      <c r="D963" s="22"/>
    </row>
    <row r="964" spans="3:4">
      <c r="C964" s="22"/>
      <c r="D964" s="22"/>
    </row>
    <row r="965" spans="3:4">
      <c r="C965" s="22"/>
      <c r="D965" s="22"/>
    </row>
    <row r="966" spans="3:4">
      <c r="C966" s="22"/>
      <c r="D966" s="22"/>
    </row>
    <row r="967" spans="3:4">
      <c r="C967" s="22"/>
      <c r="D967" s="22"/>
    </row>
    <row r="968" spans="3:4">
      <c r="C968" s="22"/>
      <c r="D968" s="22"/>
    </row>
    <row r="969" spans="3:4">
      <c r="C969" s="22"/>
      <c r="D969" s="22"/>
    </row>
    <row r="970" spans="3:4">
      <c r="C970" s="22"/>
      <c r="D970" s="22"/>
    </row>
    <row r="971" spans="3:4">
      <c r="C971" s="22"/>
      <c r="D971" s="22"/>
    </row>
    <row r="972" spans="3:4">
      <c r="C972" s="22"/>
      <c r="D972" s="22"/>
    </row>
    <row r="973" spans="3:4">
      <c r="C973" s="22"/>
      <c r="D973" s="22"/>
    </row>
    <row r="974" spans="3:4">
      <c r="C974" s="22"/>
      <c r="D974" s="22"/>
    </row>
    <row r="975" spans="3:4">
      <c r="C975" s="22"/>
      <c r="D975" s="22"/>
    </row>
    <row r="976" spans="3:4">
      <c r="C976" s="22"/>
      <c r="D976" s="22"/>
    </row>
    <row r="977" spans="3:4">
      <c r="C977" s="22"/>
      <c r="D977" s="22"/>
    </row>
    <row r="978" spans="3:4">
      <c r="C978" s="22"/>
      <c r="D978" s="22"/>
    </row>
    <row r="979" spans="3:4">
      <c r="C979" s="22"/>
      <c r="D979" s="22"/>
    </row>
    <row r="980" spans="3:4">
      <c r="C980" s="22"/>
      <c r="D980" s="22"/>
    </row>
    <row r="981" spans="3:4">
      <c r="C981" s="22"/>
      <c r="D981" s="22"/>
    </row>
    <row r="982" spans="3:4">
      <c r="C982" s="22"/>
      <c r="D982" s="22"/>
    </row>
    <row r="983" spans="3:4">
      <c r="C983" s="22"/>
      <c r="D983" s="22"/>
    </row>
    <row r="984" spans="3:4">
      <c r="C984" s="22"/>
      <c r="D984" s="22"/>
    </row>
    <row r="985" spans="3:4">
      <c r="C985" s="22"/>
      <c r="D985" s="22"/>
    </row>
    <row r="986" spans="3:4">
      <c r="C986" s="22"/>
      <c r="D986" s="22"/>
    </row>
    <row r="987" spans="3:4">
      <c r="C987" s="22"/>
      <c r="D987" s="22"/>
    </row>
    <row r="988" spans="3:4">
      <c r="C988" s="22"/>
      <c r="D988" s="22"/>
    </row>
    <row r="989" spans="3:4">
      <c r="C989" s="22"/>
      <c r="D989" s="22"/>
    </row>
    <row r="990" spans="3:4">
      <c r="C990" s="22"/>
      <c r="D990" s="22"/>
    </row>
    <row r="991" spans="3:4">
      <c r="C991" s="22"/>
      <c r="D991" s="22"/>
    </row>
    <row r="992" spans="3:4">
      <c r="C992" s="22"/>
      <c r="D992" s="22"/>
    </row>
    <row r="993" spans="3:4">
      <c r="C993" s="22"/>
      <c r="D993" s="22"/>
    </row>
    <row r="994" spans="3:4">
      <c r="C994" s="22"/>
      <c r="D994" s="22"/>
    </row>
    <row r="995" spans="3:4">
      <c r="C995" s="22"/>
      <c r="D995" s="22"/>
    </row>
    <row r="996" spans="3:4">
      <c r="C996" s="22"/>
      <c r="D996" s="22"/>
    </row>
    <row r="997" spans="3:4">
      <c r="C997" s="22"/>
      <c r="D997" s="22"/>
    </row>
    <row r="998" spans="3:4">
      <c r="C998" s="22"/>
      <c r="D998" s="22"/>
    </row>
    <row r="999" spans="3:4">
      <c r="C999" s="22"/>
      <c r="D999" s="22"/>
    </row>
    <row r="1000" spans="3:4">
      <c r="C1000" s="22"/>
      <c r="D100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PAA 2025 Consolidado</vt:lpstr>
      <vt:lpstr>Control de Cambios</vt:lpstr>
      <vt:lpstr>Ejecución por proyecto de inver</vt:lpstr>
      <vt:lpstr>Tablas dinámicas</vt:lpstr>
      <vt:lpstr>TablaDianmica</vt:lpstr>
      <vt:lpstr>Programación por dependencia</vt:lpstr>
      <vt:lpstr>Tabla dinámica 3</vt:lpstr>
      <vt:lpstr>_xlcn.WorksheetConnection_ConsolidadoA1AW3561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 JOSE PATIÑO GUTIERREZ</cp:lastModifiedBy>
  <dcterms:modified xsi:type="dcterms:W3CDTF">2025-08-04T14:58:00Z</dcterms:modified>
</cp:coreProperties>
</file>