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mur\OneDrive\Escritorio\UPME\SUBASTA\1. PLIEGOS\VERSION CONSULTA\PUBLICAR\"/>
    </mc:Choice>
  </mc:AlternateContent>
  <bookViews>
    <workbookView xWindow="0" yWindow="0" windowWidth="20490" windowHeight="7620" activeTab="3"/>
  </bookViews>
  <sheets>
    <sheet name="FP Internacional" sheetId="1" r:id="rId1"/>
    <sheet name="FP - PCH" sheetId="2" r:id="rId2"/>
    <sheet name="Eólico" sheetId="3" r:id="rId3"/>
    <sheet name="Tabla Factor de Planta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8" i="2" l="1"/>
  <c r="AR9" i="2" s="1"/>
  <c r="AQ8" i="2"/>
  <c r="AQ9" i="2" s="1"/>
  <c r="AP8" i="2"/>
  <c r="AP9" i="2" s="1"/>
  <c r="AO8" i="2"/>
  <c r="AO9" i="2" s="1"/>
  <c r="AN8" i="2"/>
  <c r="AN9" i="2" s="1"/>
  <c r="AM8" i="2"/>
  <c r="AM9" i="2" s="1"/>
  <c r="AM34" i="2" s="1"/>
  <c r="AL8" i="2"/>
  <c r="AL9" i="2" s="1"/>
  <c r="AK8" i="2"/>
  <c r="AK9" i="2" s="1"/>
  <c r="AK39" i="2" s="1"/>
  <c r="AJ8" i="2"/>
  <c r="AJ9" i="2" s="1"/>
  <c r="AI8" i="2"/>
  <c r="AI9" i="2" s="1"/>
  <c r="AH8" i="2"/>
  <c r="AH9" i="2" s="1"/>
  <c r="AG8" i="2"/>
  <c r="AG9" i="2" s="1"/>
  <c r="AF8" i="2"/>
  <c r="AF9" i="2" s="1"/>
  <c r="AE8" i="2"/>
  <c r="AE9" i="2" s="1"/>
  <c r="AE36" i="2" s="1"/>
  <c r="AD8" i="2"/>
  <c r="AD9" i="2" s="1"/>
  <c r="AC8" i="2"/>
  <c r="AC9" i="2" s="1"/>
  <c r="AC39" i="2" s="1"/>
  <c r="AB8" i="2"/>
  <c r="AB9" i="2" s="1"/>
  <c r="AA8" i="2"/>
  <c r="AA9" i="2" s="1"/>
  <c r="Z8" i="2"/>
  <c r="Z9" i="2" s="1"/>
  <c r="Y8" i="2"/>
  <c r="Y9" i="2" s="1"/>
  <c r="X8" i="2"/>
  <c r="X9" i="2" s="1"/>
  <c r="W8" i="2"/>
  <c r="W9" i="2" s="1"/>
  <c r="V8" i="2"/>
  <c r="V9" i="2" s="1"/>
  <c r="U8" i="2"/>
  <c r="U9" i="2" s="1"/>
  <c r="T8" i="2"/>
  <c r="T9" i="2" s="1"/>
  <c r="S8" i="2"/>
  <c r="S9" i="2" s="1"/>
  <c r="R8" i="2"/>
  <c r="R9" i="2" s="1"/>
  <c r="Q8" i="2"/>
  <c r="Q9" i="2" s="1"/>
  <c r="P8" i="2"/>
  <c r="P9" i="2" s="1"/>
  <c r="O8" i="2"/>
  <c r="O9" i="2" s="1"/>
  <c r="N8" i="2"/>
  <c r="N9" i="2" s="1"/>
  <c r="M8" i="2"/>
  <c r="M9" i="2" s="1"/>
  <c r="L8" i="2"/>
  <c r="L9" i="2" s="1"/>
  <c r="K8" i="2"/>
  <c r="K9" i="2" s="1"/>
  <c r="J8" i="2"/>
  <c r="J9" i="2" s="1"/>
  <c r="I8" i="2"/>
  <c r="I9" i="2" s="1"/>
  <c r="H8" i="2"/>
  <c r="H9" i="2" s="1"/>
  <c r="G8" i="2"/>
  <c r="G9" i="2" s="1"/>
  <c r="F8" i="2"/>
  <c r="F9" i="2" s="1"/>
  <c r="E8" i="2"/>
  <c r="E9" i="2" s="1"/>
  <c r="D8" i="2"/>
  <c r="D9" i="2" s="1"/>
  <c r="C8" i="2"/>
  <c r="C9" i="2" s="1"/>
  <c r="B8" i="2"/>
  <c r="B9" i="2" s="1"/>
  <c r="AK35" i="2" l="1"/>
  <c r="AC37" i="2"/>
  <c r="AK31" i="2"/>
  <c r="AC43" i="2"/>
  <c r="AC33" i="2"/>
  <c r="W43" i="2"/>
  <c r="W41" i="2"/>
  <c r="W39" i="2"/>
  <c r="W37" i="2"/>
  <c r="W35" i="2"/>
  <c r="W33" i="2"/>
  <c r="W31" i="2"/>
  <c r="W44" i="2"/>
  <c r="W42" i="2"/>
  <c r="W40" i="2"/>
  <c r="W38" i="2"/>
  <c r="W36" i="2"/>
  <c r="W32" i="2"/>
  <c r="W34" i="2"/>
  <c r="W30" i="2"/>
  <c r="P43" i="2"/>
  <c r="P41" i="2"/>
  <c r="P39" i="2"/>
  <c r="P37" i="2"/>
  <c r="P35" i="2"/>
  <c r="P33" i="2"/>
  <c r="P31" i="2"/>
  <c r="P44" i="2"/>
  <c r="P42" i="2"/>
  <c r="P40" i="2"/>
  <c r="P34" i="2"/>
  <c r="P30" i="2"/>
  <c r="P36" i="2"/>
  <c r="P32" i="2"/>
  <c r="P38" i="2"/>
  <c r="AF43" i="2"/>
  <c r="AF41" i="2"/>
  <c r="AF39" i="2"/>
  <c r="AF37" i="2"/>
  <c r="AF35" i="2"/>
  <c r="AF33" i="2"/>
  <c r="AF31" i="2"/>
  <c r="AF44" i="2"/>
  <c r="AF42" i="2"/>
  <c r="AF40" i="2"/>
  <c r="AF38" i="2"/>
  <c r="AF34" i="2"/>
  <c r="AF30" i="2"/>
  <c r="AF36" i="2"/>
  <c r="AF32" i="2"/>
  <c r="AN43" i="2"/>
  <c r="AN41" i="2"/>
  <c r="AN39" i="2"/>
  <c r="AN37" i="2"/>
  <c r="AN35" i="2"/>
  <c r="AN33" i="2"/>
  <c r="AN31" i="2"/>
  <c r="AN44" i="2"/>
  <c r="AN42" i="2"/>
  <c r="AN40" i="2"/>
  <c r="AN38" i="2"/>
  <c r="AN36" i="2"/>
  <c r="AN32" i="2"/>
  <c r="AN34" i="2"/>
  <c r="AN30" i="2"/>
  <c r="O43" i="2"/>
  <c r="O41" i="2"/>
  <c r="O39" i="2"/>
  <c r="O37" i="2"/>
  <c r="O35" i="2"/>
  <c r="O33" i="2"/>
  <c r="O31" i="2"/>
  <c r="O44" i="2"/>
  <c r="O42" i="2"/>
  <c r="O40" i="2"/>
  <c r="O38" i="2"/>
  <c r="O34" i="2"/>
  <c r="O30" i="2"/>
  <c r="O36" i="2"/>
  <c r="O32" i="2"/>
  <c r="Q43" i="2"/>
  <c r="Q41" i="2"/>
  <c r="Q39" i="2"/>
  <c r="Q40" i="2"/>
  <c r="Q35" i="2"/>
  <c r="Q31" i="2"/>
  <c r="Q34" i="2"/>
  <c r="Q30" i="2"/>
  <c r="Q44" i="2"/>
  <c r="Q36" i="2"/>
  <c r="Q32" i="2"/>
  <c r="Q38" i="2"/>
  <c r="Q42" i="2"/>
  <c r="Q37" i="2"/>
  <c r="Q33" i="2"/>
  <c r="Y43" i="2"/>
  <c r="Y41" i="2"/>
  <c r="Y39" i="2"/>
  <c r="Y40" i="2"/>
  <c r="Y44" i="2"/>
  <c r="Y37" i="2"/>
  <c r="Y33" i="2"/>
  <c r="Y38" i="2"/>
  <c r="Y34" i="2"/>
  <c r="Y30" i="2"/>
  <c r="Y42" i="2"/>
  <c r="Y36" i="2"/>
  <c r="Y32" i="2"/>
  <c r="Y35" i="2"/>
  <c r="Y31" i="2"/>
  <c r="AG43" i="2"/>
  <c r="AG41" i="2"/>
  <c r="AG39" i="2"/>
  <c r="AG44" i="2"/>
  <c r="AG38" i="2"/>
  <c r="AG35" i="2"/>
  <c r="AG31" i="2"/>
  <c r="AG36" i="2"/>
  <c r="AG32" i="2"/>
  <c r="AG42" i="2"/>
  <c r="AG40" i="2"/>
  <c r="AG34" i="2"/>
  <c r="AG30" i="2"/>
  <c r="AG37" i="2"/>
  <c r="AG33" i="2"/>
  <c r="AO43" i="2"/>
  <c r="AO41" i="2"/>
  <c r="AO39" i="2"/>
  <c r="AO44" i="2"/>
  <c r="AO38" i="2"/>
  <c r="AO33" i="2"/>
  <c r="AO32" i="2"/>
  <c r="AO42" i="2"/>
  <c r="AO37" i="2"/>
  <c r="AO34" i="2"/>
  <c r="AO30" i="2"/>
  <c r="AO36" i="2"/>
  <c r="AO40" i="2"/>
  <c r="AO35" i="2"/>
  <c r="AO31" i="2"/>
  <c r="X43" i="2"/>
  <c r="X41" i="2"/>
  <c r="X39" i="2"/>
  <c r="X37" i="2"/>
  <c r="X35" i="2"/>
  <c r="X33" i="2"/>
  <c r="X31" i="2"/>
  <c r="X44" i="2"/>
  <c r="X42" i="2"/>
  <c r="X40" i="2"/>
  <c r="X38" i="2"/>
  <c r="X36" i="2"/>
  <c r="X32" i="2"/>
  <c r="X34" i="2"/>
  <c r="X30" i="2"/>
  <c r="B44" i="2"/>
  <c r="B42" i="2"/>
  <c r="B40" i="2"/>
  <c r="B38" i="2"/>
  <c r="B36" i="2"/>
  <c r="B34" i="2"/>
  <c r="B32" i="2"/>
  <c r="B30" i="2"/>
  <c r="B43" i="2"/>
  <c r="B41" i="2"/>
  <c r="B39" i="2"/>
  <c r="B37" i="2"/>
  <c r="B35" i="2"/>
  <c r="B33" i="2"/>
  <c r="B31" i="2"/>
  <c r="J44" i="2"/>
  <c r="J42" i="2"/>
  <c r="J40" i="2"/>
  <c r="J38" i="2"/>
  <c r="J36" i="2"/>
  <c r="J34" i="2"/>
  <c r="J32" i="2"/>
  <c r="J30" i="2"/>
  <c r="J43" i="2"/>
  <c r="J41" i="2"/>
  <c r="J39" i="2"/>
  <c r="J37" i="2"/>
  <c r="J35" i="2"/>
  <c r="J33" i="2"/>
  <c r="J31" i="2"/>
  <c r="R44" i="2"/>
  <c r="R42" i="2"/>
  <c r="R40" i="2"/>
  <c r="R38" i="2"/>
  <c r="R36" i="2"/>
  <c r="R34" i="2"/>
  <c r="R32" i="2"/>
  <c r="R30" i="2"/>
  <c r="R43" i="2"/>
  <c r="R41" i="2"/>
  <c r="R39" i="2"/>
  <c r="R37" i="2"/>
  <c r="R35" i="2"/>
  <c r="R33" i="2"/>
  <c r="R31" i="2"/>
  <c r="Z44" i="2"/>
  <c r="Z42" i="2"/>
  <c r="Z40" i="2"/>
  <c r="Z38" i="2"/>
  <c r="Z36" i="2"/>
  <c r="Z34" i="2"/>
  <c r="Z32" i="2"/>
  <c r="Z30" i="2"/>
  <c r="Z43" i="2"/>
  <c r="Z41" i="2"/>
  <c r="Z39" i="2"/>
  <c r="Z37" i="2"/>
  <c r="Z35" i="2"/>
  <c r="Z33" i="2"/>
  <c r="Z31" i="2"/>
  <c r="AH44" i="2"/>
  <c r="AH42" i="2"/>
  <c r="AH40" i="2"/>
  <c r="AH38" i="2"/>
  <c r="AH36" i="2"/>
  <c r="AH34" i="2"/>
  <c r="AH32" i="2"/>
  <c r="AH30" i="2"/>
  <c r="AH43" i="2"/>
  <c r="AH41" i="2"/>
  <c r="AH39" i="2"/>
  <c r="AH37" i="2"/>
  <c r="AH35" i="2"/>
  <c r="AH33" i="2"/>
  <c r="AH31" i="2"/>
  <c r="AP44" i="2"/>
  <c r="AP42" i="2"/>
  <c r="AP40" i="2"/>
  <c r="AP38" i="2"/>
  <c r="AP36" i="2"/>
  <c r="AP34" i="2"/>
  <c r="AP32" i="2"/>
  <c r="AP30" i="2"/>
  <c r="AP43" i="2"/>
  <c r="AP41" i="2"/>
  <c r="AP39" i="2"/>
  <c r="AP37" i="2"/>
  <c r="AP35" i="2"/>
  <c r="AP33" i="2"/>
  <c r="AP31" i="2"/>
  <c r="S44" i="2"/>
  <c r="S42" i="2"/>
  <c r="S40" i="2"/>
  <c r="S38" i="2"/>
  <c r="S36" i="2"/>
  <c r="S34" i="2"/>
  <c r="S32" i="2"/>
  <c r="S30" i="2"/>
  <c r="S43" i="2"/>
  <c r="S41" i="2"/>
  <c r="S39" i="2"/>
  <c r="S35" i="2"/>
  <c r="S31" i="2"/>
  <c r="S37" i="2"/>
  <c r="S33" i="2"/>
  <c r="AI44" i="2"/>
  <c r="AI42" i="2"/>
  <c r="AI40" i="2"/>
  <c r="AI38" i="2"/>
  <c r="AI36" i="2"/>
  <c r="AI34" i="2"/>
  <c r="AI32" i="2"/>
  <c r="AI30" i="2"/>
  <c r="AI43" i="2"/>
  <c r="AI41" i="2"/>
  <c r="AI39" i="2"/>
  <c r="AI37" i="2"/>
  <c r="AI35" i="2"/>
  <c r="AI31" i="2"/>
  <c r="AI33" i="2"/>
  <c r="AQ44" i="2"/>
  <c r="AQ42" i="2"/>
  <c r="AQ40" i="2"/>
  <c r="AQ38" i="2"/>
  <c r="AQ36" i="2"/>
  <c r="AQ34" i="2"/>
  <c r="AQ32" i="2"/>
  <c r="AQ30" i="2"/>
  <c r="AQ43" i="2"/>
  <c r="AQ41" i="2"/>
  <c r="AQ39" i="2"/>
  <c r="AQ37" i="2"/>
  <c r="AQ33" i="2"/>
  <c r="AQ35" i="2"/>
  <c r="AQ31" i="2"/>
  <c r="H43" i="2"/>
  <c r="H41" i="2"/>
  <c r="H39" i="2"/>
  <c r="H37" i="2"/>
  <c r="H35" i="2"/>
  <c r="H33" i="2"/>
  <c r="H31" i="2"/>
  <c r="H44" i="2"/>
  <c r="H42" i="2"/>
  <c r="H40" i="2"/>
  <c r="H36" i="2"/>
  <c r="H32" i="2"/>
  <c r="H34" i="2"/>
  <c r="H30" i="2"/>
  <c r="H38" i="2"/>
  <c r="C44" i="2"/>
  <c r="C42" i="2"/>
  <c r="C40" i="2"/>
  <c r="C38" i="2"/>
  <c r="C36" i="2"/>
  <c r="C34" i="2"/>
  <c r="C32" i="2"/>
  <c r="C30" i="2"/>
  <c r="C43" i="2"/>
  <c r="C41" i="2"/>
  <c r="C39" i="2"/>
  <c r="C35" i="2"/>
  <c r="C31" i="2"/>
  <c r="C37" i="2"/>
  <c r="C33" i="2"/>
  <c r="K44" i="2"/>
  <c r="K42" i="2"/>
  <c r="K40" i="2"/>
  <c r="K38" i="2"/>
  <c r="K36" i="2"/>
  <c r="K34" i="2"/>
  <c r="K32" i="2"/>
  <c r="K30" i="2"/>
  <c r="K43" i="2"/>
  <c r="K41" i="2"/>
  <c r="K39" i="2"/>
  <c r="K37" i="2"/>
  <c r="K33" i="2"/>
  <c r="K35" i="2"/>
  <c r="K31" i="2"/>
  <c r="D44" i="2"/>
  <c r="D42" i="2"/>
  <c r="D40" i="2"/>
  <c r="D38" i="2"/>
  <c r="D36" i="2"/>
  <c r="D34" i="2"/>
  <c r="D32" i="2"/>
  <c r="D30" i="2"/>
  <c r="D43" i="2"/>
  <c r="D41" i="2"/>
  <c r="D39" i="2"/>
  <c r="D35" i="2"/>
  <c r="D31" i="2"/>
  <c r="D37" i="2"/>
  <c r="D33" i="2"/>
  <c r="L44" i="2"/>
  <c r="L42" i="2"/>
  <c r="L40" i="2"/>
  <c r="L38" i="2"/>
  <c r="L36" i="2"/>
  <c r="L34" i="2"/>
  <c r="L32" i="2"/>
  <c r="L30" i="2"/>
  <c r="L43" i="2"/>
  <c r="L41" i="2"/>
  <c r="L39" i="2"/>
  <c r="L37" i="2"/>
  <c r="L33" i="2"/>
  <c r="L35" i="2"/>
  <c r="L31" i="2"/>
  <c r="T44" i="2"/>
  <c r="T42" i="2"/>
  <c r="T40" i="2"/>
  <c r="T38" i="2"/>
  <c r="T36" i="2"/>
  <c r="T34" i="2"/>
  <c r="T32" i="2"/>
  <c r="T30" i="2"/>
  <c r="T43" i="2"/>
  <c r="T41" i="2"/>
  <c r="T39" i="2"/>
  <c r="T35" i="2"/>
  <c r="T31" i="2"/>
  <c r="T37" i="2"/>
  <c r="T33" i="2"/>
  <c r="AB44" i="2"/>
  <c r="AB42" i="2"/>
  <c r="AB40" i="2"/>
  <c r="AB38" i="2"/>
  <c r="AB36" i="2"/>
  <c r="AB34" i="2"/>
  <c r="AB32" i="2"/>
  <c r="AB30" i="2"/>
  <c r="AB43" i="2"/>
  <c r="AB41" i="2"/>
  <c r="AB39" i="2"/>
  <c r="AB37" i="2"/>
  <c r="AB33" i="2"/>
  <c r="AB35" i="2"/>
  <c r="AB31" i="2"/>
  <c r="AJ44" i="2"/>
  <c r="AJ42" i="2"/>
  <c r="AJ40" i="2"/>
  <c r="AJ38" i="2"/>
  <c r="AJ36" i="2"/>
  <c r="AJ34" i="2"/>
  <c r="AJ32" i="2"/>
  <c r="AJ30" i="2"/>
  <c r="AJ43" i="2"/>
  <c r="AJ41" i="2"/>
  <c r="AJ39" i="2"/>
  <c r="AJ35" i="2"/>
  <c r="AJ31" i="2"/>
  <c r="AJ33" i="2"/>
  <c r="AJ37" i="2"/>
  <c r="G43" i="2"/>
  <c r="G41" i="2"/>
  <c r="G39" i="2"/>
  <c r="G37" i="2"/>
  <c r="G35" i="2"/>
  <c r="G33" i="2"/>
  <c r="G31" i="2"/>
  <c r="G44" i="2"/>
  <c r="G42" i="2"/>
  <c r="G40" i="2"/>
  <c r="G38" i="2"/>
  <c r="G36" i="2"/>
  <c r="G32" i="2"/>
  <c r="G34" i="2"/>
  <c r="G30" i="2"/>
  <c r="I43" i="2"/>
  <c r="I41" i="2"/>
  <c r="I39" i="2"/>
  <c r="I40" i="2"/>
  <c r="I37" i="2"/>
  <c r="I33" i="2"/>
  <c r="I42" i="2"/>
  <c r="I34" i="2"/>
  <c r="I30" i="2"/>
  <c r="I44" i="2"/>
  <c r="I32" i="2"/>
  <c r="I36" i="2"/>
  <c r="I38" i="2"/>
  <c r="I35" i="2"/>
  <c r="I31" i="2"/>
  <c r="AA44" i="2"/>
  <c r="AA42" i="2"/>
  <c r="AA40" i="2"/>
  <c r="AA38" i="2"/>
  <c r="AA36" i="2"/>
  <c r="AA34" i="2"/>
  <c r="AA32" i="2"/>
  <c r="AA30" i="2"/>
  <c r="AA43" i="2"/>
  <c r="AA41" i="2"/>
  <c r="AA39" i="2"/>
  <c r="AA37" i="2"/>
  <c r="AA33" i="2"/>
  <c r="AA35" i="2"/>
  <c r="AA31" i="2"/>
  <c r="E44" i="2"/>
  <c r="E42" i="2"/>
  <c r="E40" i="2"/>
  <c r="E39" i="2"/>
  <c r="E38" i="2"/>
  <c r="E43" i="2"/>
  <c r="E36" i="2"/>
  <c r="E32" i="2"/>
  <c r="E37" i="2"/>
  <c r="E33" i="2"/>
  <c r="E35" i="2"/>
  <c r="E31" i="2"/>
  <c r="E41" i="2"/>
  <c r="E34" i="2"/>
  <c r="E30" i="2"/>
  <c r="M44" i="2"/>
  <c r="M42" i="2"/>
  <c r="M40" i="2"/>
  <c r="M38" i="2"/>
  <c r="M43" i="2"/>
  <c r="M34" i="2"/>
  <c r="M30" i="2"/>
  <c r="M35" i="2"/>
  <c r="M31" i="2"/>
  <c r="M41" i="2"/>
  <c r="M39" i="2"/>
  <c r="M37" i="2"/>
  <c r="M33" i="2"/>
  <c r="M36" i="2"/>
  <c r="M32" i="2"/>
  <c r="U44" i="2"/>
  <c r="U42" i="2"/>
  <c r="U40" i="2"/>
  <c r="U38" i="2"/>
  <c r="U43" i="2"/>
  <c r="U36" i="2"/>
  <c r="U32" i="2"/>
  <c r="U41" i="2"/>
  <c r="U37" i="2"/>
  <c r="U33" i="2"/>
  <c r="U35" i="2"/>
  <c r="U31" i="2"/>
  <c r="U39" i="2"/>
  <c r="U34" i="2"/>
  <c r="U30" i="2"/>
  <c r="AK30" i="2"/>
  <c r="AC32" i="2"/>
  <c r="AK34" i="2"/>
  <c r="AC36" i="2"/>
  <c r="AK43" i="2"/>
  <c r="V43" i="2"/>
  <c r="V41" i="2"/>
  <c r="V39" i="2"/>
  <c r="V37" i="2"/>
  <c r="V35" i="2"/>
  <c r="V33" i="2"/>
  <c r="V31" i="2"/>
  <c r="V44" i="2"/>
  <c r="V42" i="2"/>
  <c r="V40" i="2"/>
  <c r="V38" i="2"/>
  <c r="V36" i="2"/>
  <c r="V34" i="2"/>
  <c r="V32" i="2"/>
  <c r="V30" i="2"/>
  <c r="AM30" i="2"/>
  <c r="AE32" i="2"/>
  <c r="AR44" i="2"/>
  <c r="AR42" i="2"/>
  <c r="AR40" i="2"/>
  <c r="AR38" i="2"/>
  <c r="AR36" i="2"/>
  <c r="AR34" i="2"/>
  <c r="AR32" i="2"/>
  <c r="AR30" i="2"/>
  <c r="AR43" i="2"/>
  <c r="AR41" i="2"/>
  <c r="AR39" i="2"/>
  <c r="AR31" i="2"/>
  <c r="AR35" i="2"/>
  <c r="AK37" i="2"/>
  <c r="F43" i="2"/>
  <c r="F41" i="2"/>
  <c r="F39" i="2"/>
  <c r="F37" i="2"/>
  <c r="F35" i="2"/>
  <c r="F33" i="2"/>
  <c r="F31" i="2"/>
  <c r="F44" i="2"/>
  <c r="F42" i="2"/>
  <c r="F40" i="2"/>
  <c r="F38" i="2"/>
  <c r="F36" i="2"/>
  <c r="F34" i="2"/>
  <c r="F32" i="2"/>
  <c r="F30" i="2"/>
  <c r="AC44" i="2"/>
  <c r="AC42" i="2"/>
  <c r="AC40" i="2"/>
  <c r="AC38" i="2"/>
  <c r="AK44" i="2"/>
  <c r="AK42" i="2"/>
  <c r="AK40" i="2"/>
  <c r="AK38" i="2"/>
  <c r="AC31" i="2"/>
  <c r="AK33" i="2"/>
  <c r="AC35" i="2"/>
  <c r="N43" i="2"/>
  <c r="N41" i="2"/>
  <c r="N39" i="2"/>
  <c r="N37" i="2"/>
  <c r="N35" i="2"/>
  <c r="N33" i="2"/>
  <c r="N31" i="2"/>
  <c r="N44" i="2"/>
  <c r="N42" i="2"/>
  <c r="N40" i="2"/>
  <c r="N38" i="2"/>
  <c r="N36" i="2"/>
  <c r="N34" i="2"/>
  <c r="N32" i="2"/>
  <c r="N30" i="2"/>
  <c r="AD43" i="2"/>
  <c r="AD41" i="2"/>
  <c r="AD39" i="2"/>
  <c r="AD37" i="2"/>
  <c r="AD35" i="2"/>
  <c r="AD33" i="2"/>
  <c r="AD31" i="2"/>
  <c r="AD44" i="2"/>
  <c r="AD42" i="2"/>
  <c r="AD40" i="2"/>
  <c r="AD38" i="2"/>
  <c r="AD36" i="2"/>
  <c r="AD34" i="2"/>
  <c r="AD32" i="2"/>
  <c r="AD30" i="2"/>
  <c r="AL43" i="2"/>
  <c r="AL41" i="2"/>
  <c r="AL39" i="2"/>
  <c r="AL37" i="2"/>
  <c r="AL35" i="2"/>
  <c r="AL33" i="2"/>
  <c r="AL31" i="2"/>
  <c r="AL44" i="2"/>
  <c r="AL42" i="2"/>
  <c r="AL40" i="2"/>
  <c r="AL38" i="2"/>
  <c r="AL36" i="2"/>
  <c r="AL34" i="2"/>
  <c r="AL32" i="2"/>
  <c r="AL30" i="2"/>
  <c r="AC30" i="2"/>
  <c r="AK32" i="2"/>
  <c r="AC34" i="2"/>
  <c r="AK36" i="2"/>
  <c r="AR37" i="2"/>
  <c r="AC41" i="2"/>
  <c r="AE43" i="2"/>
  <c r="AE41" i="2"/>
  <c r="AE39" i="2"/>
  <c r="AE37" i="2"/>
  <c r="AE35" i="2"/>
  <c r="AE33" i="2"/>
  <c r="AE31" i="2"/>
  <c r="AE44" i="2"/>
  <c r="AE42" i="2"/>
  <c r="AE40" i="2"/>
  <c r="AE38" i="2"/>
  <c r="AM43" i="2"/>
  <c r="AM41" i="2"/>
  <c r="AM39" i="2"/>
  <c r="AM37" i="2"/>
  <c r="AM35" i="2"/>
  <c r="AM33" i="2"/>
  <c r="AM31" i="2"/>
  <c r="AM44" i="2"/>
  <c r="AM42" i="2"/>
  <c r="AM40" i="2"/>
  <c r="AM38" i="2"/>
  <c r="AE30" i="2"/>
  <c r="AM32" i="2"/>
  <c r="AE34" i="2"/>
  <c r="AM36" i="2"/>
  <c r="AK41" i="2"/>
  <c r="AR33" i="2"/>
  <c r="AS43" i="2" l="1"/>
  <c r="AS44" i="2"/>
  <c r="AS41" i="2"/>
  <c r="AS30" i="2"/>
  <c r="K43" i="1" s="1"/>
  <c r="AS42" i="2"/>
  <c r="AS31" i="2"/>
  <c r="AS32" i="2"/>
  <c r="AS33" i="2"/>
  <c r="AS34" i="2"/>
  <c r="AS35" i="2"/>
  <c r="AS36" i="2"/>
  <c r="AS37" i="2"/>
  <c r="AS38" i="2"/>
  <c r="AS39" i="2"/>
  <c r="AS40" i="2"/>
</calcChain>
</file>

<file path=xl/sharedStrings.xml><?xml version="1.0" encoding="utf-8"?>
<sst xmlns="http://schemas.openxmlformats.org/spreadsheetml/2006/main" count="296" uniqueCount="101">
  <si>
    <t>IRENA</t>
  </si>
  <si>
    <t>Año</t>
  </si>
  <si>
    <t>Fuente</t>
  </si>
  <si>
    <t>En Sur América del 2014 - 2018 está en un promedio del 67%</t>
  </si>
  <si>
    <t>EIA</t>
  </si>
  <si>
    <t>Residuos Agrícolas</t>
  </si>
  <si>
    <t>Otro tipo de Biomasa incluyendo madera</t>
  </si>
  <si>
    <t>REN21</t>
  </si>
  <si>
    <t>Solar Fotovoltaica</t>
  </si>
  <si>
    <t>Concentración Solar</t>
  </si>
  <si>
    <t>Eólico</t>
  </si>
  <si>
    <t>Observaciones</t>
  </si>
  <si>
    <t>Bagazo: 40% - 90%
Residuos agrícolas: 50% - 90%
Rellenos Sanitarios: 60% - 80%</t>
  </si>
  <si>
    <t>Geotérmica</t>
  </si>
  <si>
    <t>PCH</t>
  </si>
  <si>
    <t>Biomasa</t>
  </si>
  <si>
    <t>Sólo Promedio de Sur América</t>
  </si>
  <si>
    <t>GENERACIÓN SDDP</t>
  </si>
  <si>
    <t xml:space="preserve">                               </t>
  </si>
  <si>
    <t xml:space="preserve">                              </t>
  </si>
  <si>
    <t xml:space="preserve">         </t>
  </si>
  <si>
    <t xml:space="preserve">Generacion renovable             </t>
  </si>
  <si>
    <t>ALEJANDRIA</t>
  </si>
  <si>
    <t>AMAIME</t>
  </si>
  <si>
    <t>CANTAYUS</t>
  </si>
  <si>
    <t>CARUQUIA</t>
  </si>
  <si>
    <t>GUANAQUITAS</t>
  </si>
  <si>
    <t>H_AuresBajo</t>
  </si>
  <si>
    <t>H_DoñaTeresa</t>
  </si>
  <si>
    <t>H_SanJoseMon</t>
  </si>
  <si>
    <t>JUAN GARCIA</t>
  </si>
  <si>
    <t>LA_REBUSCA</t>
  </si>
  <si>
    <t>LUZMAI</t>
  </si>
  <si>
    <t>LUZMAII</t>
  </si>
  <si>
    <t>MEN CAUCANAR</t>
  </si>
  <si>
    <t>MEN CQR</t>
  </si>
  <si>
    <t>MEN EMGESA</t>
  </si>
  <si>
    <t>MEN EPM</t>
  </si>
  <si>
    <t>MEN EPM VUEL</t>
  </si>
  <si>
    <t>MEN EPSA</t>
  </si>
  <si>
    <t>MEN NORDESTE</t>
  </si>
  <si>
    <t>MEN TOLIMA</t>
  </si>
  <si>
    <t>MENCHARQUITO</t>
  </si>
  <si>
    <t>MORRO AZUL</t>
  </si>
  <si>
    <t>NV_LIBARE</t>
  </si>
  <si>
    <t>PCH_NAVETA</t>
  </si>
  <si>
    <t>PCHCOELLO</t>
  </si>
  <si>
    <t>PROENCA_II</t>
  </si>
  <si>
    <t>REMEDIOS</t>
  </si>
  <si>
    <t>RIO_FRIO_I</t>
  </si>
  <si>
    <t>RIO_FRIO_II</t>
  </si>
  <si>
    <t>RIONEGRO</t>
  </si>
  <si>
    <t>RUMOR</t>
  </si>
  <si>
    <t>SANTIAGO</t>
  </si>
  <si>
    <t>SONSON</t>
  </si>
  <si>
    <t>SUEVA_2</t>
  </si>
  <si>
    <t>TEQUENDAMA</t>
  </si>
  <si>
    <t>TEQUENDAMA1</t>
  </si>
  <si>
    <t>TEQUENDAMA2</t>
  </si>
  <si>
    <t>TEQUENDAMA3</t>
  </si>
  <si>
    <t>TEQUENDAMA4</t>
  </si>
  <si>
    <t>TULUA ALTO</t>
  </si>
  <si>
    <t>TULUA BAJO</t>
  </si>
  <si>
    <t>TUNJITA</t>
  </si>
  <si>
    <t>URRAO</t>
  </si>
  <si>
    <t xml:space="preserve">ETAPA    </t>
  </si>
  <si>
    <t xml:space="preserve">Prom.                     </t>
  </si>
  <si>
    <t>Factor de Capaciadad PCH</t>
  </si>
  <si>
    <t>Capacidad [MW]</t>
  </si>
  <si>
    <t>Energía Anual [GWh]</t>
  </si>
  <si>
    <t>FACTORES DE PLANTA</t>
  </si>
  <si>
    <t>Factor de Planta Promedio</t>
  </si>
  <si>
    <t>Calculado con base a simulaciones del SDDP (Hola de Cálculo "FP - PCH")</t>
  </si>
  <si>
    <t>Info UPME</t>
  </si>
  <si>
    <t>Bloomberg</t>
  </si>
  <si>
    <t>Promedio Alto Brasil, Chile</t>
  </si>
  <si>
    <t>ene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</si>
  <si>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</si>
  <si>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</si>
  <si>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</si>
  <si>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</si>
  <si>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</si>
  <si>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</si>
  <si>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</si>
  <si>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</si>
  <si>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</si>
  <si>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</si>
  <si>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</si>
  <si>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E1</t>
  </si>
  <si>
    <t>Potencia media horaria</t>
  </si>
  <si>
    <t>E2</t>
  </si>
  <si>
    <t>E3</t>
  </si>
  <si>
    <t>Estimado a partir de información medida del recurso eólico</t>
  </si>
  <si>
    <t>Estimado a partir de información del recurso para el área GCM</t>
  </si>
  <si>
    <t>Tecnología</t>
  </si>
  <si>
    <t>Solar FV</t>
  </si>
  <si>
    <t>Eólico Onshore</t>
  </si>
  <si>
    <t>Biomasa y Residuos</t>
  </si>
  <si>
    <t xml:space="preserve">F.P </t>
  </si>
  <si>
    <r>
      <t>F</t>
    </r>
    <r>
      <rPr>
        <b/>
        <sz val="11"/>
        <color theme="1"/>
        <rFont val="Calibri"/>
        <family val="2"/>
        <scheme val="minor"/>
      </rPr>
      <t>uente Información</t>
    </r>
    <r>
      <rPr>
        <sz val="11"/>
        <color theme="1"/>
        <rFont val="Calibri"/>
        <family val="2"/>
        <scheme val="minor"/>
      </rPr>
      <t>: IRENA, EIA, REN 21, Bloomberg, Información UPME</t>
    </r>
  </si>
  <si>
    <t xml:space="preserve">Nota: En cumpliemiento del articulo 20 de la Resolucion MME No. 40590 de 2019, para el cálculo de la energía media diaria los PARTCIPANTES deberan considerar la potencia nominal del proyecto.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</si>
</sst>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7" borderId="0" applyNumberFormat="0" applyBorder="0" applyAlignment="0" applyProtection="0"/>
    <xf numFmtId="0" fontId="4" fillId="8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49" fontId="3" fillId="7" borderId="0" xfId="2" applyNumberFormat="1"/>
    <xf numFmtId="0" fontId="3" fillId="7" borderId="0" xfId="2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9" fontId="6" fillId="0" borderId="0" xfId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8" borderId="0" xfId="3" applyAlignment="1">
      <alignment horizontal="center"/>
    </xf>
  </cellXfs>
  <cellStyles count="4">
    <cellStyle name="Bueno" xfId="2" builtinId="26"/>
    <cellStyle name="Neutral" xfId="3" builtinId="28"/>
    <cellStyle name="Normal" xfId="0" builtinId="0"/>
    <cellStyle name="Porcentaje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mulacion_Plan19_V\SIMULACION\BD_LP_Plan2019_V13%20SDDP_BL6_B_P2.2\GRAF001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GRAF001"/>
      <sheetName val="Hoja1"/>
    </sheetNames>
    <sheetDataSet>
      <sheetData sheetId="0" refreshError="1"/>
      <sheetData sheetId="1"/>
      <sheetData sheetId="2">
        <row r="2">
          <cell r="B2" t="str">
            <v>AGUAFRESCA</v>
          </cell>
          <cell r="D2">
            <v>0</v>
          </cell>
          <cell r="E2">
            <v>1</v>
          </cell>
          <cell r="F2">
            <v>7.29</v>
          </cell>
        </row>
        <row r="3">
          <cell r="B3" t="str">
            <v>ALEJANDRIA</v>
          </cell>
          <cell r="D3">
            <v>0</v>
          </cell>
          <cell r="E3">
            <v>1</v>
          </cell>
          <cell r="F3">
            <v>15</v>
          </cell>
        </row>
        <row r="4">
          <cell r="B4" t="str">
            <v>AMAIME</v>
          </cell>
          <cell r="D4">
            <v>0</v>
          </cell>
          <cell r="E4">
            <v>1</v>
          </cell>
          <cell r="F4">
            <v>19.170000000000002</v>
          </cell>
        </row>
        <row r="5">
          <cell r="B5" t="str">
            <v>AWARALA</v>
          </cell>
          <cell r="D5">
            <v>1</v>
          </cell>
          <cell r="E5">
            <v>1</v>
          </cell>
          <cell r="F5">
            <v>19.899999999999999</v>
          </cell>
        </row>
        <row r="6">
          <cell r="B6" t="str">
            <v>BARROSO</v>
          </cell>
          <cell r="D6">
            <v>0</v>
          </cell>
          <cell r="E6">
            <v>1</v>
          </cell>
          <cell r="F6">
            <v>19.899999999999999</v>
          </cell>
        </row>
        <row r="7">
          <cell r="B7" t="str">
            <v>BUGALAGRAND</v>
          </cell>
          <cell r="D7">
            <v>1</v>
          </cell>
          <cell r="E7">
            <v>1</v>
          </cell>
          <cell r="F7">
            <v>9.9</v>
          </cell>
        </row>
        <row r="8">
          <cell r="B8" t="str">
            <v>CANTAYUS</v>
          </cell>
          <cell r="D8">
            <v>0</v>
          </cell>
          <cell r="E8">
            <v>1</v>
          </cell>
          <cell r="F8">
            <v>4.32</v>
          </cell>
        </row>
        <row r="9">
          <cell r="B9" t="str">
            <v>CARUQUIA</v>
          </cell>
          <cell r="D9">
            <v>0</v>
          </cell>
          <cell r="E9">
            <v>1</v>
          </cell>
          <cell r="F9">
            <v>9.5</v>
          </cell>
        </row>
        <row r="10">
          <cell r="B10" t="str">
            <v>COCUYO</v>
          </cell>
          <cell r="D10">
            <v>0</v>
          </cell>
          <cell r="E10">
            <v>1</v>
          </cell>
          <cell r="F10">
            <v>0.7</v>
          </cell>
        </row>
        <row r="11">
          <cell r="B11" t="str">
            <v>COG_CABANAS</v>
          </cell>
          <cell r="D11">
            <v>1</v>
          </cell>
          <cell r="E11">
            <v>1</v>
          </cell>
          <cell r="F11">
            <v>60</v>
          </cell>
        </row>
        <row r="12">
          <cell r="B12" t="str">
            <v>COG_COLTEJER</v>
          </cell>
          <cell r="D12">
            <v>0</v>
          </cell>
          <cell r="E12">
            <v>1</v>
          </cell>
          <cell r="F12">
            <v>9.4</v>
          </cell>
        </row>
        <row r="13">
          <cell r="B13" t="str">
            <v>COG_INCAUCA</v>
          </cell>
          <cell r="D13">
            <v>0</v>
          </cell>
          <cell r="E13">
            <v>1</v>
          </cell>
          <cell r="F13">
            <v>10</v>
          </cell>
        </row>
        <row r="14">
          <cell r="B14" t="str">
            <v>COG_INGSCARL</v>
          </cell>
          <cell r="D14">
            <v>0</v>
          </cell>
          <cell r="E14">
            <v>1</v>
          </cell>
          <cell r="F14">
            <v>2</v>
          </cell>
        </row>
        <row r="15">
          <cell r="B15" t="str">
            <v>COG_MAYAGUEZ</v>
          </cell>
          <cell r="D15">
            <v>0</v>
          </cell>
          <cell r="E15">
            <v>1</v>
          </cell>
          <cell r="F15">
            <v>19.899999999999999</v>
          </cell>
        </row>
        <row r="16">
          <cell r="B16" t="str">
            <v>COG_PROENCA</v>
          </cell>
          <cell r="D16">
            <v>0</v>
          </cell>
          <cell r="E16">
            <v>1</v>
          </cell>
          <cell r="F16">
            <v>19.899999999999999</v>
          </cell>
        </row>
        <row r="17">
          <cell r="B17" t="str">
            <v>COG_PROVIDEN</v>
          </cell>
          <cell r="D17">
            <v>0</v>
          </cell>
          <cell r="E17">
            <v>1</v>
          </cell>
          <cell r="F17">
            <v>19.899999999999999</v>
          </cell>
        </row>
        <row r="18">
          <cell r="B18" t="str">
            <v>COG_RIOPAILA</v>
          </cell>
          <cell r="D18">
            <v>0</v>
          </cell>
          <cell r="E18">
            <v>1</v>
          </cell>
          <cell r="F18">
            <v>16</v>
          </cell>
        </row>
        <row r="19">
          <cell r="B19" t="str">
            <v>COG_RISARALD</v>
          </cell>
          <cell r="D19">
            <v>0</v>
          </cell>
          <cell r="E19">
            <v>1</v>
          </cell>
          <cell r="F19">
            <v>17</v>
          </cell>
        </row>
        <row r="20">
          <cell r="B20" t="str">
            <v>EL EDEN</v>
          </cell>
          <cell r="D20">
            <v>0</v>
          </cell>
          <cell r="E20">
            <v>1</v>
          </cell>
          <cell r="F20">
            <v>19.899999999999999</v>
          </cell>
        </row>
        <row r="21">
          <cell r="B21" t="str">
            <v>EL MOLINO</v>
          </cell>
          <cell r="D21">
            <v>0</v>
          </cell>
          <cell r="E21">
            <v>1</v>
          </cell>
          <cell r="F21">
            <v>19.899999999999999</v>
          </cell>
        </row>
        <row r="22">
          <cell r="B22" t="str">
            <v>ELPOPAL</v>
          </cell>
          <cell r="D22">
            <v>0</v>
          </cell>
          <cell r="E22">
            <v>1</v>
          </cell>
          <cell r="F22">
            <v>19.899999999999999</v>
          </cell>
        </row>
        <row r="23">
          <cell r="B23" t="str">
            <v>GUACHICONO</v>
          </cell>
          <cell r="D23">
            <v>1</v>
          </cell>
          <cell r="E23">
            <v>1</v>
          </cell>
          <cell r="F23">
            <v>12.08</v>
          </cell>
        </row>
        <row r="24">
          <cell r="B24" t="str">
            <v>GUANAQUITAS</v>
          </cell>
          <cell r="D24">
            <v>0</v>
          </cell>
          <cell r="E24">
            <v>1</v>
          </cell>
          <cell r="F24">
            <v>9.5</v>
          </cell>
        </row>
        <row r="25">
          <cell r="B25" t="str">
            <v>JUAN GARCIA</v>
          </cell>
          <cell r="D25">
            <v>0</v>
          </cell>
          <cell r="E25">
            <v>1</v>
          </cell>
          <cell r="F25">
            <v>4.5199999999999996</v>
          </cell>
        </row>
        <row r="26">
          <cell r="B26" t="str">
            <v>LASPALMAS</v>
          </cell>
          <cell r="D26">
            <v>0</v>
          </cell>
          <cell r="E26">
            <v>1</v>
          </cell>
          <cell r="F26">
            <v>2.8</v>
          </cell>
        </row>
        <row r="27">
          <cell r="B27" t="str">
            <v>LIBORINA</v>
          </cell>
          <cell r="D27">
            <v>1</v>
          </cell>
          <cell r="E27">
            <v>1</v>
          </cell>
          <cell r="F27">
            <v>10</v>
          </cell>
        </row>
        <row r="28">
          <cell r="B28" t="str">
            <v>LUZMAI</v>
          </cell>
          <cell r="D28">
            <v>0</v>
          </cell>
          <cell r="E28">
            <v>1</v>
          </cell>
          <cell r="F28">
            <v>19.600000000000001</v>
          </cell>
        </row>
        <row r="29">
          <cell r="B29" t="str">
            <v>LUZMAII</v>
          </cell>
          <cell r="D29">
            <v>0</v>
          </cell>
          <cell r="E29">
            <v>1</v>
          </cell>
          <cell r="F29">
            <v>19.600000000000001</v>
          </cell>
        </row>
        <row r="30">
          <cell r="B30" t="str">
            <v>MEN CAUCANAR</v>
          </cell>
          <cell r="D30">
            <v>0</v>
          </cell>
          <cell r="E30">
            <v>1</v>
          </cell>
          <cell r="F30">
            <v>61</v>
          </cell>
        </row>
        <row r="31">
          <cell r="B31" t="str">
            <v>MEN CQR</v>
          </cell>
          <cell r="D31">
            <v>0</v>
          </cell>
          <cell r="E31">
            <v>1</v>
          </cell>
          <cell r="F31">
            <v>13.63</v>
          </cell>
        </row>
        <row r="32">
          <cell r="B32" t="str">
            <v>MEN EMGESA</v>
          </cell>
          <cell r="D32">
            <v>0</v>
          </cell>
          <cell r="E32">
            <v>1</v>
          </cell>
          <cell r="F32">
            <v>40.19</v>
          </cell>
        </row>
        <row r="33">
          <cell r="B33" t="str">
            <v>MEN EPM</v>
          </cell>
          <cell r="D33">
            <v>0</v>
          </cell>
          <cell r="E33">
            <v>1</v>
          </cell>
          <cell r="F33">
            <v>99.96</v>
          </cell>
        </row>
        <row r="34">
          <cell r="B34" t="str">
            <v>MEN EPM HERR</v>
          </cell>
          <cell r="D34">
            <v>0</v>
          </cell>
          <cell r="E34">
            <v>1</v>
          </cell>
          <cell r="F34">
            <v>19.8</v>
          </cell>
        </row>
        <row r="35">
          <cell r="B35" t="str">
            <v>MEN EPM VUEL</v>
          </cell>
          <cell r="D35">
            <v>0</v>
          </cell>
          <cell r="E35">
            <v>1</v>
          </cell>
          <cell r="F35">
            <v>11.6</v>
          </cell>
        </row>
        <row r="36">
          <cell r="B36" t="str">
            <v>MEN EPSA</v>
          </cell>
          <cell r="D36">
            <v>0</v>
          </cell>
          <cell r="E36">
            <v>1</v>
          </cell>
          <cell r="F36">
            <v>8.5</v>
          </cell>
        </row>
        <row r="37">
          <cell r="B37" t="str">
            <v>MEN HUILA</v>
          </cell>
          <cell r="D37">
            <v>0</v>
          </cell>
          <cell r="E37">
            <v>1</v>
          </cell>
          <cell r="F37">
            <v>11.14</v>
          </cell>
        </row>
        <row r="38">
          <cell r="B38" t="str">
            <v>MEN NORDESTE</v>
          </cell>
          <cell r="D38">
            <v>0</v>
          </cell>
          <cell r="E38">
            <v>1</v>
          </cell>
          <cell r="F38">
            <v>1</v>
          </cell>
        </row>
        <row r="39">
          <cell r="B39" t="str">
            <v>MEN TOLIMA</v>
          </cell>
          <cell r="D39">
            <v>0</v>
          </cell>
          <cell r="E39">
            <v>1</v>
          </cell>
          <cell r="F39">
            <v>16</v>
          </cell>
        </row>
        <row r="40">
          <cell r="B40" t="str">
            <v>MENCHARQUITO</v>
          </cell>
          <cell r="D40">
            <v>0</v>
          </cell>
          <cell r="E40">
            <v>1</v>
          </cell>
          <cell r="F40">
            <v>19.399999999999999</v>
          </cell>
        </row>
        <row r="41">
          <cell r="B41" t="str">
            <v>MONTAÑITAS</v>
          </cell>
          <cell r="D41">
            <v>0</v>
          </cell>
          <cell r="E41">
            <v>1</v>
          </cell>
          <cell r="F41">
            <v>19.899999999999999</v>
          </cell>
        </row>
        <row r="42">
          <cell r="B42" t="str">
            <v>OIBITA</v>
          </cell>
          <cell r="D42">
            <v>1</v>
          </cell>
          <cell r="E42">
            <v>1</v>
          </cell>
          <cell r="F42">
            <v>19.899999999999999</v>
          </cell>
        </row>
        <row r="43">
          <cell r="B43" t="str">
            <v>PALOMA</v>
          </cell>
          <cell r="D43">
            <v>1</v>
          </cell>
          <cell r="E43">
            <v>1</v>
          </cell>
          <cell r="F43">
            <v>13.6</v>
          </cell>
        </row>
        <row r="44">
          <cell r="B44" t="str">
            <v>PCH DOVIO</v>
          </cell>
          <cell r="D44">
            <v>1</v>
          </cell>
          <cell r="E44">
            <v>1</v>
          </cell>
          <cell r="F44">
            <v>14.22</v>
          </cell>
        </row>
        <row r="45">
          <cell r="B45" t="str">
            <v>PCH FALCON</v>
          </cell>
          <cell r="D45">
            <v>1</v>
          </cell>
          <cell r="E45">
            <v>1</v>
          </cell>
          <cell r="F45">
            <v>13.5</v>
          </cell>
        </row>
        <row r="46">
          <cell r="B46" t="str">
            <v>PCH FLAUTAS</v>
          </cell>
          <cell r="D46">
            <v>1</v>
          </cell>
          <cell r="E46">
            <v>1</v>
          </cell>
          <cell r="F46">
            <v>5.83</v>
          </cell>
        </row>
        <row r="47">
          <cell r="B47" t="str">
            <v>PCH MAGALLO</v>
          </cell>
          <cell r="D47">
            <v>0</v>
          </cell>
          <cell r="E47">
            <v>1</v>
          </cell>
          <cell r="F47">
            <v>5.7</v>
          </cell>
        </row>
        <row r="48">
          <cell r="B48" t="str">
            <v>PCH RIOGRAND</v>
          </cell>
          <cell r="D48">
            <v>1</v>
          </cell>
          <cell r="E48">
            <v>1</v>
          </cell>
          <cell r="F48">
            <v>8.6999999999999993</v>
          </cell>
        </row>
        <row r="49">
          <cell r="B49" t="str">
            <v>PCH ZUCA</v>
          </cell>
          <cell r="D49">
            <v>1</v>
          </cell>
          <cell r="E49">
            <v>1</v>
          </cell>
          <cell r="F49">
            <v>8.5</v>
          </cell>
        </row>
        <row r="50">
          <cell r="B50" t="str">
            <v>PCH_CAUYA</v>
          </cell>
          <cell r="D50">
            <v>1</v>
          </cell>
          <cell r="E50">
            <v>1</v>
          </cell>
          <cell r="F50">
            <v>1.514</v>
          </cell>
        </row>
        <row r="51">
          <cell r="B51" t="str">
            <v>PCH_NAVETA</v>
          </cell>
          <cell r="D51">
            <v>0</v>
          </cell>
          <cell r="E51">
            <v>1</v>
          </cell>
          <cell r="F51">
            <v>4.8</v>
          </cell>
        </row>
        <row r="52">
          <cell r="B52" t="str">
            <v>PCH_TZ</v>
          </cell>
          <cell r="D52">
            <v>1</v>
          </cell>
          <cell r="E52">
            <v>1</v>
          </cell>
          <cell r="F52">
            <v>10.5</v>
          </cell>
        </row>
        <row r="53">
          <cell r="B53" t="str">
            <v>PCHCOELLO</v>
          </cell>
          <cell r="D53">
            <v>0</v>
          </cell>
          <cell r="E53">
            <v>1</v>
          </cell>
          <cell r="F53">
            <v>1.2</v>
          </cell>
        </row>
        <row r="54">
          <cell r="B54" t="str">
            <v>PROVIDENCIAI</v>
          </cell>
          <cell r="D54">
            <v>0</v>
          </cell>
          <cell r="E54">
            <v>1</v>
          </cell>
          <cell r="F54">
            <v>4.9000000000000004</v>
          </cell>
        </row>
        <row r="55">
          <cell r="B55" t="str">
            <v>RIO MULATOS</v>
          </cell>
          <cell r="D55">
            <v>1</v>
          </cell>
          <cell r="E55">
            <v>1</v>
          </cell>
          <cell r="F55">
            <v>9.23</v>
          </cell>
        </row>
        <row r="56">
          <cell r="B56" t="str">
            <v>RIOAGUEJAR</v>
          </cell>
          <cell r="D56">
            <v>1</v>
          </cell>
          <cell r="E56">
            <v>1</v>
          </cell>
          <cell r="F56">
            <v>20</v>
          </cell>
        </row>
        <row r="57">
          <cell r="B57" t="str">
            <v>RIOBRAVO-CAL</v>
          </cell>
          <cell r="D57">
            <v>1</v>
          </cell>
          <cell r="E57">
            <v>1</v>
          </cell>
          <cell r="F57">
            <v>15.86</v>
          </cell>
        </row>
        <row r="58">
          <cell r="B58" t="str">
            <v>RIOMAPA</v>
          </cell>
          <cell r="D58">
            <v>1</v>
          </cell>
          <cell r="E58">
            <v>1</v>
          </cell>
          <cell r="F58">
            <v>4</v>
          </cell>
        </row>
        <row r="59">
          <cell r="B59" t="str">
            <v>SAN ANDRES</v>
          </cell>
          <cell r="D59">
            <v>1</v>
          </cell>
          <cell r="E59">
            <v>1</v>
          </cell>
          <cell r="F59">
            <v>19.899999999999999</v>
          </cell>
        </row>
        <row r="60">
          <cell r="B60" t="str">
            <v>SAN MATIAS</v>
          </cell>
          <cell r="D60">
            <v>0</v>
          </cell>
          <cell r="E60">
            <v>1</v>
          </cell>
          <cell r="F60">
            <v>19.899999999999999</v>
          </cell>
        </row>
        <row r="61">
          <cell r="B61" t="str">
            <v>SIRGUA</v>
          </cell>
          <cell r="D61">
            <v>1</v>
          </cell>
          <cell r="E61">
            <v>1</v>
          </cell>
          <cell r="F61">
            <v>10</v>
          </cell>
        </row>
        <row r="62">
          <cell r="B62" t="str">
            <v>SNBARTOLOME</v>
          </cell>
          <cell r="D62">
            <v>1</v>
          </cell>
          <cell r="E62">
            <v>1</v>
          </cell>
          <cell r="F62">
            <v>19.899999999999999</v>
          </cell>
        </row>
        <row r="63">
          <cell r="B63" t="str">
            <v>TEQUENDAMA</v>
          </cell>
          <cell r="D63">
            <v>0</v>
          </cell>
          <cell r="E63">
            <v>1</v>
          </cell>
          <cell r="F63">
            <v>2.25</v>
          </cell>
        </row>
        <row r="64">
          <cell r="B64" t="str">
            <v>TPIEDRAS</v>
          </cell>
          <cell r="D64">
            <v>0</v>
          </cell>
          <cell r="E64">
            <v>1</v>
          </cell>
          <cell r="F64">
            <v>3.75</v>
          </cell>
        </row>
        <row r="65">
          <cell r="B65" t="str">
            <v>TRAP-BIOBAND</v>
          </cell>
          <cell r="D65">
            <v>1</v>
          </cell>
          <cell r="E65">
            <v>1</v>
          </cell>
          <cell r="F65">
            <v>2</v>
          </cell>
        </row>
        <row r="66">
          <cell r="B66" t="str">
            <v>TULUA ALTO</v>
          </cell>
          <cell r="D66">
            <v>0</v>
          </cell>
          <cell r="E66">
            <v>1</v>
          </cell>
          <cell r="F66">
            <v>19.899999999999999</v>
          </cell>
        </row>
        <row r="67">
          <cell r="B67" t="str">
            <v>TULUA BAJO</v>
          </cell>
          <cell r="D67">
            <v>0</v>
          </cell>
          <cell r="E67">
            <v>1</v>
          </cell>
          <cell r="F67">
            <v>19.899999999999999</v>
          </cell>
        </row>
        <row r="68">
          <cell r="B68" t="str">
            <v>TUNJITA</v>
          </cell>
          <cell r="D68">
            <v>0</v>
          </cell>
          <cell r="E68">
            <v>1</v>
          </cell>
          <cell r="F68">
            <v>19.7</v>
          </cell>
        </row>
        <row r="69">
          <cell r="B69" t="str">
            <v>H_AuresBajo</v>
          </cell>
          <cell r="D69">
            <v>0</v>
          </cell>
          <cell r="E69">
            <v>1</v>
          </cell>
          <cell r="F69">
            <v>19.399999999999999</v>
          </cell>
        </row>
        <row r="70">
          <cell r="B70" t="str">
            <v>H_Buco</v>
          </cell>
          <cell r="D70">
            <v>1</v>
          </cell>
          <cell r="E70">
            <v>1</v>
          </cell>
          <cell r="F70">
            <v>1.36</v>
          </cell>
        </row>
        <row r="71">
          <cell r="B71" t="str">
            <v>H_Montebonit</v>
          </cell>
          <cell r="D71">
            <v>1</v>
          </cell>
          <cell r="E71">
            <v>1</v>
          </cell>
          <cell r="F71">
            <v>19.899999999999999</v>
          </cell>
        </row>
        <row r="72">
          <cell r="B72" t="str">
            <v>H_Hidronare</v>
          </cell>
          <cell r="D72">
            <v>1</v>
          </cell>
          <cell r="E72">
            <v>1</v>
          </cell>
          <cell r="F72">
            <v>19.899999999999999</v>
          </cell>
        </row>
        <row r="73">
          <cell r="B73" t="str">
            <v>H_Conde</v>
          </cell>
          <cell r="D73">
            <v>1</v>
          </cell>
          <cell r="E73">
            <v>1</v>
          </cell>
          <cell r="F73">
            <v>3.52</v>
          </cell>
        </row>
        <row r="74">
          <cell r="B74" t="str">
            <v>H_Barrancas</v>
          </cell>
          <cell r="D74">
            <v>1</v>
          </cell>
          <cell r="E74">
            <v>1</v>
          </cell>
          <cell r="F74">
            <v>4.7</v>
          </cell>
        </row>
        <row r="75">
          <cell r="B75" t="str">
            <v>H_DoñaTeresa</v>
          </cell>
          <cell r="D75">
            <v>1</v>
          </cell>
          <cell r="E75">
            <v>1</v>
          </cell>
          <cell r="F75">
            <v>8.9</v>
          </cell>
        </row>
        <row r="76">
          <cell r="B76" t="str">
            <v>H_SanJoseMon</v>
          </cell>
          <cell r="D76">
            <v>0</v>
          </cell>
          <cell r="E76">
            <v>1</v>
          </cell>
          <cell r="F76">
            <v>1.1000000000000001</v>
          </cell>
        </row>
        <row r="77">
          <cell r="B77" t="str">
            <v>PCH_ElCable</v>
          </cell>
          <cell r="D77">
            <v>1</v>
          </cell>
          <cell r="E77">
            <v>1</v>
          </cell>
          <cell r="F77">
            <v>4.4999999999999998E-2</v>
          </cell>
        </row>
        <row r="78">
          <cell r="B78" t="str">
            <v>H_AuresAlto</v>
          </cell>
          <cell r="D78">
            <v>1</v>
          </cell>
          <cell r="E78">
            <v>1</v>
          </cell>
          <cell r="F78">
            <v>19.899999999999999</v>
          </cell>
        </row>
        <row r="79">
          <cell r="B79" t="str">
            <v>H_Chitaga</v>
          </cell>
          <cell r="D79">
            <v>1</v>
          </cell>
          <cell r="E79">
            <v>1</v>
          </cell>
          <cell r="F79">
            <v>19.95</v>
          </cell>
        </row>
        <row r="80">
          <cell r="B80" t="str">
            <v>H_Hidrotota</v>
          </cell>
          <cell r="D80">
            <v>1</v>
          </cell>
          <cell r="E80">
            <v>1</v>
          </cell>
          <cell r="F80">
            <v>19.899999999999999</v>
          </cell>
        </row>
        <row r="81">
          <cell r="B81" t="str">
            <v>H_SanAntonio</v>
          </cell>
          <cell r="D81">
            <v>1</v>
          </cell>
          <cell r="E81">
            <v>1</v>
          </cell>
          <cell r="F81">
            <v>13.5</v>
          </cell>
        </row>
        <row r="82">
          <cell r="B82" t="str">
            <v>LA_CASCADA</v>
          </cell>
          <cell r="D82">
            <v>0</v>
          </cell>
          <cell r="E82">
            <v>1</v>
          </cell>
          <cell r="F82">
            <v>3</v>
          </cell>
        </row>
        <row r="83">
          <cell r="B83" t="str">
            <v>ING_PICHI_1</v>
          </cell>
          <cell r="D83">
            <v>1</v>
          </cell>
          <cell r="E83">
            <v>1</v>
          </cell>
          <cell r="F83">
            <v>17</v>
          </cell>
        </row>
        <row r="84">
          <cell r="B84" t="str">
            <v>ING_MANUELI</v>
          </cell>
          <cell r="D84">
            <v>0</v>
          </cell>
          <cell r="E84">
            <v>1</v>
          </cell>
          <cell r="F84">
            <v>3.5</v>
          </cell>
        </row>
        <row r="85">
          <cell r="B85" t="str">
            <v>ING_CARMERLI</v>
          </cell>
          <cell r="D85">
            <v>0</v>
          </cell>
          <cell r="E85">
            <v>1</v>
          </cell>
          <cell r="F85">
            <v>0</v>
          </cell>
        </row>
        <row r="86">
          <cell r="B86" t="str">
            <v>LACASCADA_AN</v>
          </cell>
          <cell r="D86">
            <v>0</v>
          </cell>
          <cell r="E86">
            <v>1</v>
          </cell>
          <cell r="F86">
            <v>2.2999999999999998</v>
          </cell>
        </row>
        <row r="87">
          <cell r="B87" t="str">
            <v>TUMACO_1</v>
          </cell>
          <cell r="D87">
            <v>0</v>
          </cell>
          <cell r="E87">
            <v>1</v>
          </cell>
          <cell r="F87">
            <v>0</v>
          </cell>
        </row>
        <row r="88">
          <cell r="B88" t="str">
            <v>AUTOG_YAGUAR</v>
          </cell>
          <cell r="D88">
            <v>0</v>
          </cell>
          <cell r="E88">
            <v>1</v>
          </cell>
          <cell r="F88">
            <v>1.6</v>
          </cell>
        </row>
        <row r="89">
          <cell r="B89" t="str">
            <v>AUTOG_UNIBOL</v>
          </cell>
          <cell r="D89">
            <v>0</v>
          </cell>
          <cell r="E89">
            <v>1</v>
          </cell>
          <cell r="F89">
            <v>1.1000000000000001</v>
          </cell>
        </row>
        <row r="90">
          <cell r="B90" t="str">
            <v>ARGOS_YUMBO</v>
          </cell>
          <cell r="D90">
            <v>0</v>
          </cell>
          <cell r="E90">
            <v>1</v>
          </cell>
          <cell r="F90">
            <v>9.9</v>
          </cell>
        </row>
        <row r="91">
          <cell r="B91" t="str">
            <v>REFICAR</v>
          </cell>
          <cell r="D91">
            <v>0</v>
          </cell>
          <cell r="E91">
            <v>1</v>
          </cell>
          <cell r="F91">
            <v>9.9</v>
          </cell>
        </row>
        <row r="92">
          <cell r="B92" t="str">
            <v>ARGOS_CARTAG</v>
          </cell>
          <cell r="D92">
            <v>0</v>
          </cell>
          <cell r="E92">
            <v>1</v>
          </cell>
          <cell r="F92">
            <v>9.9</v>
          </cell>
        </row>
        <row r="93">
          <cell r="B93" t="str">
            <v>SUEVA_2</v>
          </cell>
          <cell r="D93">
            <v>0</v>
          </cell>
          <cell r="E93">
            <v>1</v>
          </cell>
          <cell r="F93">
            <v>6</v>
          </cell>
        </row>
        <row r="94">
          <cell r="B94" t="str">
            <v>CASTILLA_1</v>
          </cell>
          <cell r="D94">
            <v>0</v>
          </cell>
          <cell r="E94">
            <v>1</v>
          </cell>
          <cell r="F94">
            <v>3</v>
          </cell>
        </row>
        <row r="95">
          <cell r="B95" t="str">
            <v>URRAO</v>
          </cell>
          <cell r="D95">
            <v>0</v>
          </cell>
          <cell r="E95">
            <v>1</v>
          </cell>
          <cell r="F95">
            <v>1.03</v>
          </cell>
        </row>
        <row r="96">
          <cell r="B96" t="str">
            <v>LA_REBUSCA</v>
          </cell>
          <cell r="D96">
            <v>0</v>
          </cell>
          <cell r="E96">
            <v>1</v>
          </cell>
          <cell r="F96">
            <v>0.7</v>
          </cell>
        </row>
        <row r="97">
          <cell r="B97" t="str">
            <v>SANTIAGO</v>
          </cell>
          <cell r="D97">
            <v>0</v>
          </cell>
          <cell r="E97">
            <v>1</v>
          </cell>
          <cell r="F97">
            <v>2.8</v>
          </cell>
        </row>
        <row r="98">
          <cell r="B98" t="str">
            <v>SANTA_RITA</v>
          </cell>
          <cell r="D98">
            <v>0</v>
          </cell>
          <cell r="E98">
            <v>1</v>
          </cell>
          <cell r="F98">
            <v>1.3</v>
          </cell>
        </row>
        <row r="99">
          <cell r="B99" t="str">
            <v>RUMOR</v>
          </cell>
          <cell r="D99">
            <v>0</v>
          </cell>
          <cell r="E99">
            <v>1</v>
          </cell>
          <cell r="F99">
            <v>2.5</v>
          </cell>
        </row>
        <row r="100">
          <cell r="B100" t="str">
            <v>RIONEGRO</v>
          </cell>
          <cell r="D100">
            <v>0</v>
          </cell>
          <cell r="E100">
            <v>1</v>
          </cell>
          <cell r="F100">
            <v>10.199999999999999</v>
          </cell>
        </row>
        <row r="101">
          <cell r="B101" t="str">
            <v>RIO_PIEDRAS</v>
          </cell>
          <cell r="D101">
            <v>0</v>
          </cell>
          <cell r="E101">
            <v>1</v>
          </cell>
          <cell r="F101">
            <v>19.899999999999999</v>
          </cell>
        </row>
        <row r="102">
          <cell r="B102" t="str">
            <v>RIO_FRIO_II</v>
          </cell>
          <cell r="D102">
            <v>0</v>
          </cell>
          <cell r="E102">
            <v>1</v>
          </cell>
          <cell r="F102">
            <v>10</v>
          </cell>
        </row>
        <row r="103">
          <cell r="B103" t="str">
            <v>RIO_FRIO_I</v>
          </cell>
          <cell r="D103">
            <v>0</v>
          </cell>
          <cell r="E103">
            <v>1</v>
          </cell>
          <cell r="F103">
            <v>1.67</v>
          </cell>
        </row>
        <row r="104">
          <cell r="B104" t="str">
            <v>REMEDIOS</v>
          </cell>
          <cell r="D104">
            <v>0</v>
          </cell>
          <cell r="E104">
            <v>1</v>
          </cell>
          <cell r="F104">
            <v>0.75</v>
          </cell>
        </row>
        <row r="105">
          <cell r="B105" t="str">
            <v>PROENCA_II</v>
          </cell>
          <cell r="D105">
            <v>0</v>
          </cell>
          <cell r="E105">
            <v>1</v>
          </cell>
          <cell r="F105">
            <v>17</v>
          </cell>
        </row>
        <row r="106">
          <cell r="B106" t="str">
            <v>COG_Incauca2</v>
          </cell>
          <cell r="D106">
            <v>1</v>
          </cell>
          <cell r="E106">
            <v>1</v>
          </cell>
          <cell r="F106">
            <v>60</v>
          </cell>
        </row>
        <row r="107">
          <cell r="B107" t="str">
            <v>COG_CocaCola</v>
          </cell>
          <cell r="D107">
            <v>0</v>
          </cell>
          <cell r="E107">
            <v>1</v>
          </cell>
          <cell r="F107">
            <v>2.4</v>
          </cell>
        </row>
        <row r="108">
          <cell r="B108" t="str">
            <v>EgipPalmas</v>
          </cell>
          <cell r="D108">
            <v>1</v>
          </cell>
          <cell r="E108">
            <v>1</v>
          </cell>
          <cell r="F108">
            <v>4.4000000000000004</v>
          </cell>
        </row>
        <row r="109">
          <cell r="B109" t="str">
            <v>AUTOG_Sogamo</v>
          </cell>
          <cell r="D109">
            <v>0</v>
          </cell>
          <cell r="E109">
            <v>1</v>
          </cell>
          <cell r="F109">
            <v>5</v>
          </cell>
        </row>
        <row r="110">
          <cell r="B110" t="str">
            <v>AUTOG_Famili</v>
          </cell>
          <cell r="D110">
            <v>1</v>
          </cell>
          <cell r="E110">
            <v>1</v>
          </cell>
          <cell r="F110">
            <v>1</v>
          </cell>
        </row>
        <row r="111">
          <cell r="B111" t="str">
            <v>Eolo J1</v>
          </cell>
          <cell r="D111">
            <v>1</v>
          </cell>
          <cell r="E111">
            <v>1</v>
          </cell>
          <cell r="F111">
            <v>99</v>
          </cell>
        </row>
        <row r="112">
          <cell r="B112" t="str">
            <v>Eolo J2</v>
          </cell>
          <cell r="D112">
            <v>1</v>
          </cell>
          <cell r="E112">
            <v>1</v>
          </cell>
          <cell r="F112">
            <v>195</v>
          </cell>
        </row>
        <row r="113">
          <cell r="B113" t="str">
            <v>E_CasaElect</v>
          </cell>
          <cell r="D113">
            <v>1</v>
          </cell>
          <cell r="E113">
            <v>1</v>
          </cell>
          <cell r="F113">
            <v>176.3</v>
          </cell>
        </row>
        <row r="114">
          <cell r="B114" t="str">
            <v>Eolo J4</v>
          </cell>
          <cell r="D114">
            <v>1</v>
          </cell>
          <cell r="E114">
            <v>1</v>
          </cell>
          <cell r="F114">
            <v>75</v>
          </cell>
        </row>
        <row r="115">
          <cell r="B115" t="str">
            <v>Eolo I1</v>
          </cell>
          <cell r="D115">
            <v>1</v>
          </cell>
          <cell r="E115">
            <v>1</v>
          </cell>
          <cell r="F115">
            <v>376</v>
          </cell>
        </row>
        <row r="116">
          <cell r="B116" t="str">
            <v>Eolo I2</v>
          </cell>
          <cell r="D116">
            <v>1</v>
          </cell>
          <cell r="E116">
            <v>1</v>
          </cell>
          <cell r="F116">
            <v>32</v>
          </cell>
        </row>
        <row r="117">
          <cell r="B117" t="str">
            <v>Eolo P1</v>
          </cell>
          <cell r="D117">
            <v>1</v>
          </cell>
          <cell r="E117">
            <v>1</v>
          </cell>
          <cell r="F117">
            <v>400</v>
          </cell>
        </row>
        <row r="118">
          <cell r="B118" t="str">
            <v>Eolo P2</v>
          </cell>
          <cell r="D118">
            <v>1</v>
          </cell>
          <cell r="E118">
            <v>1</v>
          </cell>
          <cell r="F118">
            <v>200</v>
          </cell>
        </row>
        <row r="119">
          <cell r="B119" t="str">
            <v>Eolo P3.1</v>
          </cell>
          <cell r="D119">
            <v>1</v>
          </cell>
          <cell r="E119">
            <v>1</v>
          </cell>
          <cell r="F119">
            <v>70</v>
          </cell>
        </row>
        <row r="120">
          <cell r="B120" t="str">
            <v>Eolo P3.2</v>
          </cell>
          <cell r="D120">
            <v>1</v>
          </cell>
          <cell r="E120">
            <v>1</v>
          </cell>
          <cell r="F120">
            <v>130</v>
          </cell>
        </row>
        <row r="121">
          <cell r="B121" t="str">
            <v>E_Windpeshi1</v>
          </cell>
          <cell r="D121">
            <v>1</v>
          </cell>
          <cell r="E121">
            <v>1</v>
          </cell>
          <cell r="F121">
            <v>195.03</v>
          </cell>
        </row>
        <row r="122">
          <cell r="B122" t="str">
            <v>E_Tumawind</v>
          </cell>
          <cell r="D122">
            <v>1</v>
          </cell>
          <cell r="E122">
            <v>1</v>
          </cell>
          <cell r="F122">
            <v>197.77</v>
          </cell>
        </row>
        <row r="123">
          <cell r="B123" t="str">
            <v>E_Chemesky</v>
          </cell>
          <cell r="D123">
            <v>1</v>
          </cell>
          <cell r="E123">
            <v>1</v>
          </cell>
          <cell r="F123">
            <v>98.85</v>
          </cell>
        </row>
        <row r="124">
          <cell r="B124" t="str">
            <v>Eolo E4</v>
          </cell>
          <cell r="D124">
            <v>1</v>
          </cell>
          <cell r="E124">
            <v>1</v>
          </cell>
          <cell r="F124">
            <v>100</v>
          </cell>
        </row>
        <row r="125">
          <cell r="B125" t="str">
            <v>Eolo E5</v>
          </cell>
          <cell r="D125">
            <v>1</v>
          </cell>
          <cell r="E125">
            <v>1</v>
          </cell>
          <cell r="F125">
            <v>100</v>
          </cell>
        </row>
        <row r="126">
          <cell r="B126" t="str">
            <v>Eolo E6</v>
          </cell>
          <cell r="D126">
            <v>1</v>
          </cell>
          <cell r="E126">
            <v>1</v>
          </cell>
          <cell r="F126">
            <v>150</v>
          </cell>
        </row>
        <row r="127">
          <cell r="B127" t="str">
            <v>Eolo E7</v>
          </cell>
          <cell r="D127">
            <v>1</v>
          </cell>
          <cell r="E127">
            <v>1</v>
          </cell>
          <cell r="F127">
            <v>100</v>
          </cell>
        </row>
        <row r="128">
          <cell r="B128" t="str">
            <v>Eolo E8</v>
          </cell>
          <cell r="D128">
            <v>1</v>
          </cell>
          <cell r="E128">
            <v>1</v>
          </cell>
          <cell r="F128">
            <v>100</v>
          </cell>
        </row>
        <row r="129">
          <cell r="B129" t="str">
            <v>Eolo E10</v>
          </cell>
          <cell r="D129">
            <v>1</v>
          </cell>
          <cell r="E129">
            <v>1</v>
          </cell>
          <cell r="F129">
            <v>200</v>
          </cell>
        </row>
        <row r="130">
          <cell r="B130" t="str">
            <v>Eolo E9</v>
          </cell>
          <cell r="D130">
            <v>1</v>
          </cell>
          <cell r="E130">
            <v>1</v>
          </cell>
          <cell r="F130">
            <v>100</v>
          </cell>
        </row>
        <row r="131">
          <cell r="B131" t="str">
            <v>Eolo J5</v>
          </cell>
          <cell r="D131">
            <v>1</v>
          </cell>
          <cell r="E131">
            <v>1</v>
          </cell>
          <cell r="F131">
            <v>99</v>
          </cell>
        </row>
        <row r="132">
          <cell r="B132" t="str">
            <v>Eolo P4</v>
          </cell>
          <cell r="D132">
            <v>1</v>
          </cell>
          <cell r="E132">
            <v>1</v>
          </cell>
          <cell r="F132">
            <v>99</v>
          </cell>
        </row>
        <row r="133">
          <cell r="B133" t="str">
            <v>Eolo B1</v>
          </cell>
          <cell r="D133">
            <v>1</v>
          </cell>
          <cell r="E133">
            <v>1</v>
          </cell>
          <cell r="F133">
            <v>80</v>
          </cell>
        </row>
        <row r="134">
          <cell r="B134" t="str">
            <v>Eolo B2</v>
          </cell>
          <cell r="D134">
            <v>1</v>
          </cell>
          <cell r="E134">
            <v>1</v>
          </cell>
          <cell r="F134">
            <v>250</v>
          </cell>
        </row>
        <row r="135">
          <cell r="B135" t="str">
            <v>E_ALPHA</v>
          </cell>
          <cell r="D135">
            <v>1</v>
          </cell>
          <cell r="E135">
            <v>1</v>
          </cell>
          <cell r="F135">
            <v>212</v>
          </cell>
        </row>
        <row r="136">
          <cell r="B136" t="str">
            <v>E_BETA</v>
          </cell>
          <cell r="D136">
            <v>1</v>
          </cell>
          <cell r="E136">
            <v>1</v>
          </cell>
          <cell r="F136">
            <v>280</v>
          </cell>
        </row>
        <row r="137">
          <cell r="B137" t="str">
            <v>Jepirachi</v>
          </cell>
          <cell r="D137">
            <v>0</v>
          </cell>
          <cell r="E137">
            <v>1</v>
          </cell>
          <cell r="F137">
            <v>18.420000000000002</v>
          </cell>
        </row>
        <row r="138">
          <cell r="B138" t="str">
            <v>SOL_GCM_1</v>
          </cell>
          <cell r="D138">
            <v>1</v>
          </cell>
          <cell r="E138">
            <v>1</v>
          </cell>
          <cell r="F138">
            <v>19.899999999999999</v>
          </cell>
        </row>
        <row r="139">
          <cell r="B139" t="str">
            <v>SOL_GCM_2</v>
          </cell>
          <cell r="D139">
            <v>1</v>
          </cell>
          <cell r="E139">
            <v>1</v>
          </cell>
          <cell r="F139">
            <v>19.899999999999999</v>
          </cell>
        </row>
        <row r="140">
          <cell r="B140" t="str">
            <v>SOL_GCM_3</v>
          </cell>
          <cell r="D140">
            <v>1</v>
          </cell>
          <cell r="E140">
            <v>1</v>
          </cell>
          <cell r="F140">
            <v>19.899999999999999</v>
          </cell>
        </row>
        <row r="141">
          <cell r="B141" t="str">
            <v>SOL_GCM_4</v>
          </cell>
          <cell r="D141">
            <v>1</v>
          </cell>
          <cell r="E141">
            <v>1</v>
          </cell>
          <cell r="F141">
            <v>9.9</v>
          </cell>
        </row>
        <row r="142">
          <cell r="B142" t="str">
            <v>S_LaLoma</v>
          </cell>
          <cell r="D142">
            <v>1</v>
          </cell>
          <cell r="E142">
            <v>1</v>
          </cell>
          <cell r="F142">
            <v>170.24</v>
          </cell>
        </row>
        <row r="143">
          <cell r="B143" t="str">
            <v>SOL_GCM_6</v>
          </cell>
          <cell r="D143">
            <v>1</v>
          </cell>
          <cell r="E143">
            <v>1</v>
          </cell>
          <cell r="F143">
            <v>100</v>
          </cell>
        </row>
        <row r="144">
          <cell r="B144" t="str">
            <v>SOL_GCM_7</v>
          </cell>
          <cell r="D144">
            <v>1</v>
          </cell>
          <cell r="E144">
            <v>1</v>
          </cell>
          <cell r="F144">
            <v>100</v>
          </cell>
        </row>
        <row r="145">
          <cell r="B145" t="str">
            <v>SOL_GCM_8</v>
          </cell>
          <cell r="D145">
            <v>1</v>
          </cell>
          <cell r="E145">
            <v>1</v>
          </cell>
          <cell r="F145">
            <v>19.5</v>
          </cell>
        </row>
        <row r="146">
          <cell r="B146" t="str">
            <v>SOL_GCM_9</v>
          </cell>
          <cell r="D146">
            <v>1</v>
          </cell>
          <cell r="E146">
            <v>1</v>
          </cell>
          <cell r="F146">
            <v>19.899999999999999</v>
          </cell>
        </row>
        <row r="147">
          <cell r="B147" t="str">
            <v>SOL_GCM_10</v>
          </cell>
          <cell r="D147">
            <v>1</v>
          </cell>
          <cell r="E147">
            <v>1</v>
          </cell>
          <cell r="F147">
            <v>70</v>
          </cell>
        </row>
        <row r="148">
          <cell r="B148" t="str">
            <v>SOL_GCM_11</v>
          </cell>
          <cell r="D148">
            <v>1</v>
          </cell>
          <cell r="E148">
            <v>1</v>
          </cell>
          <cell r="F148">
            <v>400</v>
          </cell>
        </row>
        <row r="149">
          <cell r="B149" t="str">
            <v>SOL_GCM_12</v>
          </cell>
          <cell r="D149">
            <v>1</v>
          </cell>
          <cell r="E149">
            <v>1</v>
          </cell>
          <cell r="F149">
            <v>400</v>
          </cell>
        </row>
        <row r="150">
          <cell r="B150" t="str">
            <v>SOL_GCM_13</v>
          </cell>
          <cell r="D150">
            <v>1</v>
          </cell>
          <cell r="E150">
            <v>1</v>
          </cell>
          <cell r="F150">
            <v>99.9</v>
          </cell>
        </row>
        <row r="151">
          <cell r="B151" t="str">
            <v>SOL_GCM_14</v>
          </cell>
          <cell r="D151">
            <v>1</v>
          </cell>
          <cell r="E151">
            <v>1</v>
          </cell>
          <cell r="F151">
            <v>99.9</v>
          </cell>
        </row>
        <row r="152">
          <cell r="B152" t="str">
            <v>SOL_GCM_15</v>
          </cell>
          <cell r="D152">
            <v>1</v>
          </cell>
          <cell r="E152">
            <v>1</v>
          </cell>
          <cell r="F152">
            <v>200</v>
          </cell>
        </row>
        <row r="153">
          <cell r="B153" t="str">
            <v>SOL_GCM_16</v>
          </cell>
          <cell r="D153">
            <v>1</v>
          </cell>
          <cell r="E153">
            <v>1</v>
          </cell>
          <cell r="F153">
            <v>100</v>
          </cell>
        </row>
        <row r="154">
          <cell r="B154" t="str">
            <v>SOL_GCM_17</v>
          </cell>
          <cell r="D154">
            <v>1</v>
          </cell>
          <cell r="E154">
            <v>1</v>
          </cell>
          <cell r="F154">
            <v>120.36</v>
          </cell>
        </row>
        <row r="155">
          <cell r="B155" t="str">
            <v>SOL_GCM_18</v>
          </cell>
          <cell r="D155">
            <v>1</v>
          </cell>
          <cell r="E155">
            <v>1</v>
          </cell>
          <cell r="F155">
            <v>19.899999999999999</v>
          </cell>
        </row>
        <row r="156">
          <cell r="B156" t="str">
            <v>SOL_GCM_19</v>
          </cell>
          <cell r="D156">
            <v>1</v>
          </cell>
          <cell r="E156">
            <v>1</v>
          </cell>
          <cell r="F156">
            <v>19.899999999999999</v>
          </cell>
        </row>
        <row r="157">
          <cell r="B157" t="str">
            <v>SOL_GCM_20</v>
          </cell>
          <cell r="D157">
            <v>1</v>
          </cell>
          <cell r="E157">
            <v>1</v>
          </cell>
          <cell r="F157">
            <v>9.9</v>
          </cell>
        </row>
        <row r="158">
          <cell r="B158" t="str">
            <v>SOL_GCM_21</v>
          </cell>
          <cell r="D158">
            <v>1</v>
          </cell>
          <cell r="E158">
            <v>1</v>
          </cell>
          <cell r="F158">
            <v>9.9</v>
          </cell>
        </row>
        <row r="159">
          <cell r="B159" t="str">
            <v>SOL_GCM_22</v>
          </cell>
          <cell r="D159">
            <v>1</v>
          </cell>
          <cell r="E159">
            <v>1</v>
          </cell>
          <cell r="F159">
            <v>9.9</v>
          </cell>
        </row>
        <row r="160">
          <cell r="B160" t="str">
            <v>SOL_GCM_23</v>
          </cell>
          <cell r="D160">
            <v>1</v>
          </cell>
          <cell r="E160">
            <v>1</v>
          </cell>
          <cell r="F160">
            <v>76</v>
          </cell>
        </row>
        <row r="161">
          <cell r="B161" t="str">
            <v>SOL_GCM_24</v>
          </cell>
          <cell r="D161">
            <v>1</v>
          </cell>
          <cell r="E161">
            <v>1</v>
          </cell>
          <cell r="F161">
            <v>35</v>
          </cell>
        </row>
        <row r="162">
          <cell r="B162" t="str">
            <v>SOL_GCM_25</v>
          </cell>
          <cell r="D162">
            <v>1</v>
          </cell>
          <cell r="E162">
            <v>1</v>
          </cell>
          <cell r="F162">
            <v>100</v>
          </cell>
        </row>
        <row r="163">
          <cell r="B163" t="str">
            <v>SOL_GCM_26</v>
          </cell>
          <cell r="D163">
            <v>1</v>
          </cell>
          <cell r="E163">
            <v>1</v>
          </cell>
          <cell r="F163">
            <v>200</v>
          </cell>
        </row>
        <row r="164">
          <cell r="B164" t="str">
            <v>SOL_GCM_27</v>
          </cell>
          <cell r="D164">
            <v>1</v>
          </cell>
          <cell r="E164">
            <v>1</v>
          </cell>
          <cell r="F164">
            <v>200</v>
          </cell>
        </row>
        <row r="165">
          <cell r="B165" t="str">
            <v>SOL_GCM_28</v>
          </cell>
          <cell r="D165">
            <v>1</v>
          </cell>
          <cell r="E165">
            <v>1</v>
          </cell>
          <cell r="F165">
            <v>400</v>
          </cell>
        </row>
        <row r="166">
          <cell r="B166" t="str">
            <v>SOL_GCM_29</v>
          </cell>
          <cell r="D166">
            <v>1</v>
          </cell>
          <cell r="E166">
            <v>1</v>
          </cell>
          <cell r="F166">
            <v>200</v>
          </cell>
        </row>
        <row r="167">
          <cell r="B167" t="str">
            <v>SOL_GCM_30</v>
          </cell>
          <cell r="D167">
            <v>1</v>
          </cell>
          <cell r="E167">
            <v>1</v>
          </cell>
          <cell r="F167">
            <v>200</v>
          </cell>
        </row>
        <row r="168">
          <cell r="B168" t="str">
            <v>SOL_GCM_31</v>
          </cell>
          <cell r="D168">
            <v>1</v>
          </cell>
          <cell r="E168">
            <v>1</v>
          </cell>
          <cell r="F168">
            <v>200</v>
          </cell>
        </row>
        <row r="169">
          <cell r="B169" t="str">
            <v>SOL_GCM_32</v>
          </cell>
          <cell r="D169">
            <v>1</v>
          </cell>
          <cell r="E169">
            <v>1</v>
          </cell>
          <cell r="F169">
            <v>200</v>
          </cell>
        </row>
        <row r="170">
          <cell r="B170" t="str">
            <v>SOL_GCM_33</v>
          </cell>
          <cell r="D170">
            <v>1</v>
          </cell>
          <cell r="E170">
            <v>1</v>
          </cell>
          <cell r="F170">
            <v>99.9</v>
          </cell>
        </row>
        <row r="171">
          <cell r="B171" t="str">
            <v>SOL_GCM_34</v>
          </cell>
          <cell r="D171">
            <v>1</v>
          </cell>
          <cell r="E171">
            <v>1</v>
          </cell>
          <cell r="F171">
            <v>99.9</v>
          </cell>
        </row>
        <row r="172">
          <cell r="B172" t="str">
            <v>SOL_GCM_35</v>
          </cell>
          <cell r="D172">
            <v>1</v>
          </cell>
          <cell r="E172">
            <v>1</v>
          </cell>
          <cell r="F172">
            <v>99.9</v>
          </cell>
        </row>
        <row r="173">
          <cell r="B173" t="str">
            <v>SOL_GCM_36</v>
          </cell>
          <cell r="D173">
            <v>1</v>
          </cell>
          <cell r="E173">
            <v>1</v>
          </cell>
          <cell r="F173">
            <v>99.9</v>
          </cell>
        </row>
        <row r="174">
          <cell r="B174" t="str">
            <v>SOL_GCM_37</v>
          </cell>
          <cell r="D174">
            <v>1</v>
          </cell>
          <cell r="E174">
            <v>1</v>
          </cell>
          <cell r="F174">
            <v>100</v>
          </cell>
        </row>
        <row r="175">
          <cell r="B175" t="str">
            <v>SOL_GCM_38</v>
          </cell>
          <cell r="D175">
            <v>1</v>
          </cell>
          <cell r="E175">
            <v>1</v>
          </cell>
          <cell r="F175">
            <v>100</v>
          </cell>
        </row>
        <row r="176">
          <cell r="B176" t="str">
            <v>SOL_ATL_1</v>
          </cell>
          <cell r="D176">
            <v>1</v>
          </cell>
          <cell r="E176">
            <v>1</v>
          </cell>
          <cell r="F176">
            <v>19.3</v>
          </cell>
        </row>
        <row r="177">
          <cell r="B177" t="str">
            <v>SOL_ATL_2</v>
          </cell>
          <cell r="D177">
            <v>1</v>
          </cell>
          <cell r="E177">
            <v>1</v>
          </cell>
          <cell r="F177">
            <v>9.9</v>
          </cell>
        </row>
        <row r="178">
          <cell r="B178" t="str">
            <v>SOL_ATL_3</v>
          </cell>
          <cell r="D178">
            <v>1</v>
          </cell>
          <cell r="E178">
            <v>1</v>
          </cell>
          <cell r="F178">
            <v>2.9</v>
          </cell>
        </row>
        <row r="179">
          <cell r="B179" t="str">
            <v>SOL_ATL_4</v>
          </cell>
          <cell r="D179">
            <v>1</v>
          </cell>
          <cell r="E179">
            <v>1</v>
          </cell>
          <cell r="F179">
            <v>9.9</v>
          </cell>
        </row>
        <row r="180">
          <cell r="B180" t="str">
            <v>SOL_ATL_5</v>
          </cell>
          <cell r="D180">
            <v>1</v>
          </cell>
          <cell r="E180">
            <v>1</v>
          </cell>
          <cell r="F180">
            <v>200</v>
          </cell>
        </row>
        <row r="181">
          <cell r="B181" t="str">
            <v>SOL_ATL_6</v>
          </cell>
          <cell r="D181">
            <v>1</v>
          </cell>
          <cell r="E181">
            <v>1</v>
          </cell>
          <cell r="F181">
            <v>200</v>
          </cell>
        </row>
        <row r="182">
          <cell r="B182" t="str">
            <v>SOL_ATL_7</v>
          </cell>
          <cell r="D182">
            <v>1</v>
          </cell>
          <cell r="E182">
            <v>1</v>
          </cell>
          <cell r="F182">
            <v>19.899999999999999</v>
          </cell>
        </row>
        <row r="183">
          <cell r="B183" t="str">
            <v>SOL_ATL_8</v>
          </cell>
          <cell r="D183">
            <v>1</v>
          </cell>
          <cell r="E183">
            <v>1</v>
          </cell>
          <cell r="F183">
            <v>19.899999999999999</v>
          </cell>
        </row>
        <row r="184">
          <cell r="B184" t="str">
            <v>SOL_ATL_9</v>
          </cell>
          <cell r="D184">
            <v>1</v>
          </cell>
          <cell r="E184">
            <v>1</v>
          </cell>
          <cell r="F184">
            <v>19.899999999999999</v>
          </cell>
        </row>
        <row r="185">
          <cell r="B185" t="str">
            <v>SOL_ATL_10</v>
          </cell>
          <cell r="D185">
            <v>1</v>
          </cell>
          <cell r="E185">
            <v>1</v>
          </cell>
          <cell r="F185">
            <v>19.899999999999999</v>
          </cell>
        </row>
        <row r="186">
          <cell r="B186" t="str">
            <v>SOL_ATL_11</v>
          </cell>
          <cell r="D186">
            <v>1</v>
          </cell>
          <cell r="E186">
            <v>1</v>
          </cell>
          <cell r="F186">
            <v>19.899999999999999</v>
          </cell>
        </row>
        <row r="187">
          <cell r="B187" t="str">
            <v>S_Bolivar</v>
          </cell>
          <cell r="D187">
            <v>1</v>
          </cell>
          <cell r="E187">
            <v>1</v>
          </cell>
          <cell r="F187">
            <v>8.06</v>
          </cell>
        </row>
        <row r="188">
          <cell r="B188" t="str">
            <v>SOL_BOL_2</v>
          </cell>
          <cell r="D188">
            <v>1</v>
          </cell>
          <cell r="E188">
            <v>1</v>
          </cell>
          <cell r="F188">
            <v>3</v>
          </cell>
        </row>
        <row r="189">
          <cell r="B189" t="str">
            <v>SOL_BOL_3</v>
          </cell>
          <cell r="D189">
            <v>1</v>
          </cell>
          <cell r="E189">
            <v>1</v>
          </cell>
          <cell r="F189">
            <v>19.5</v>
          </cell>
        </row>
        <row r="190">
          <cell r="B190" t="str">
            <v>SOL_BOL_4</v>
          </cell>
          <cell r="D190">
            <v>1</v>
          </cell>
          <cell r="E190">
            <v>1</v>
          </cell>
          <cell r="F190">
            <v>19.899999999999999</v>
          </cell>
        </row>
        <row r="191">
          <cell r="B191" t="str">
            <v>SOL_BOL_5</v>
          </cell>
          <cell r="D191">
            <v>1</v>
          </cell>
          <cell r="E191">
            <v>1</v>
          </cell>
          <cell r="F191">
            <v>19.5</v>
          </cell>
        </row>
        <row r="192">
          <cell r="B192" t="str">
            <v>SOL_BOL_6</v>
          </cell>
          <cell r="D192">
            <v>1</v>
          </cell>
          <cell r="E192">
            <v>1</v>
          </cell>
          <cell r="F192">
            <v>9.9</v>
          </cell>
        </row>
        <row r="193">
          <cell r="B193" t="str">
            <v>SOL_BOL_7</v>
          </cell>
          <cell r="D193">
            <v>1</v>
          </cell>
          <cell r="E193">
            <v>1</v>
          </cell>
          <cell r="F193">
            <v>9.9</v>
          </cell>
        </row>
        <row r="194">
          <cell r="B194" t="str">
            <v>SOL_CSU_1</v>
          </cell>
          <cell r="D194">
            <v>1</v>
          </cell>
          <cell r="E194">
            <v>1</v>
          </cell>
          <cell r="F194">
            <v>8</v>
          </cell>
        </row>
        <row r="195">
          <cell r="B195" t="str">
            <v>SOL_CSU_2</v>
          </cell>
          <cell r="D195">
            <v>1</v>
          </cell>
          <cell r="E195">
            <v>1</v>
          </cell>
          <cell r="F195">
            <v>8</v>
          </cell>
        </row>
        <row r="196">
          <cell r="B196" t="str">
            <v>SOL_CSU_3</v>
          </cell>
          <cell r="D196">
            <v>1</v>
          </cell>
          <cell r="E196">
            <v>1</v>
          </cell>
          <cell r="F196">
            <v>19.989999999999998</v>
          </cell>
        </row>
        <row r="197">
          <cell r="B197" t="str">
            <v>SOL_CSU_4</v>
          </cell>
          <cell r="D197">
            <v>1</v>
          </cell>
          <cell r="E197">
            <v>1</v>
          </cell>
          <cell r="F197">
            <v>19.899999999999999</v>
          </cell>
        </row>
        <row r="198">
          <cell r="B198" t="str">
            <v>SOL_CSU_5</v>
          </cell>
          <cell r="D198">
            <v>1</v>
          </cell>
          <cell r="E198">
            <v>1</v>
          </cell>
          <cell r="F198">
            <v>19.5</v>
          </cell>
        </row>
        <row r="199">
          <cell r="B199" t="str">
            <v>SOL_CSU_6</v>
          </cell>
          <cell r="D199">
            <v>1</v>
          </cell>
          <cell r="E199">
            <v>1</v>
          </cell>
          <cell r="F199">
            <v>19.5</v>
          </cell>
        </row>
        <row r="200">
          <cell r="B200" t="str">
            <v>SOL_CSU_8</v>
          </cell>
          <cell r="D200">
            <v>1</v>
          </cell>
          <cell r="E200">
            <v>1</v>
          </cell>
          <cell r="F200">
            <v>19.5</v>
          </cell>
        </row>
        <row r="201">
          <cell r="B201" t="str">
            <v>SOL_CSU_10</v>
          </cell>
          <cell r="D201">
            <v>1</v>
          </cell>
          <cell r="E201">
            <v>1</v>
          </cell>
          <cell r="F201">
            <v>19.899999999999999</v>
          </cell>
        </row>
        <row r="202">
          <cell r="B202" t="str">
            <v>SOL_CSU_11</v>
          </cell>
          <cell r="D202">
            <v>1</v>
          </cell>
          <cell r="E202">
            <v>1</v>
          </cell>
          <cell r="F202">
            <v>19.899999999999999</v>
          </cell>
        </row>
        <row r="203">
          <cell r="B203" t="str">
            <v>SOL_CSU_12</v>
          </cell>
          <cell r="D203">
            <v>1</v>
          </cell>
          <cell r="E203">
            <v>1</v>
          </cell>
          <cell r="F203">
            <v>19.899999999999999</v>
          </cell>
        </row>
        <row r="204">
          <cell r="B204" t="str">
            <v>SOL_CSU_13</v>
          </cell>
          <cell r="D204">
            <v>1</v>
          </cell>
          <cell r="E204">
            <v>1</v>
          </cell>
          <cell r="F204">
            <v>19.899999999999999</v>
          </cell>
        </row>
        <row r="205">
          <cell r="B205" t="str">
            <v>SOL_CSU_14</v>
          </cell>
          <cell r="D205">
            <v>1</v>
          </cell>
          <cell r="E205">
            <v>1</v>
          </cell>
          <cell r="F205">
            <v>19.899999999999999</v>
          </cell>
        </row>
        <row r="206">
          <cell r="B206" t="str">
            <v>SOL_CSU_15</v>
          </cell>
          <cell r="D206">
            <v>1</v>
          </cell>
          <cell r="E206">
            <v>1</v>
          </cell>
          <cell r="F206">
            <v>19.899999999999999</v>
          </cell>
        </row>
        <row r="207">
          <cell r="B207" t="str">
            <v>SOL_CSU_16</v>
          </cell>
          <cell r="D207">
            <v>1</v>
          </cell>
          <cell r="E207">
            <v>1</v>
          </cell>
          <cell r="F207">
            <v>19.899999999999999</v>
          </cell>
        </row>
        <row r="208">
          <cell r="B208" t="str">
            <v>SOL_CSU_17</v>
          </cell>
          <cell r="D208">
            <v>1</v>
          </cell>
          <cell r="E208">
            <v>1</v>
          </cell>
          <cell r="F208">
            <v>19.899999999999999</v>
          </cell>
        </row>
        <row r="209">
          <cell r="B209" t="str">
            <v>SOL_NSANT_1</v>
          </cell>
          <cell r="D209">
            <v>1</v>
          </cell>
          <cell r="E209">
            <v>1</v>
          </cell>
          <cell r="F209">
            <v>6</v>
          </cell>
        </row>
        <row r="210">
          <cell r="B210" t="str">
            <v>SOL_ANT_1</v>
          </cell>
          <cell r="D210">
            <v>1</v>
          </cell>
          <cell r="E210">
            <v>1</v>
          </cell>
          <cell r="F210">
            <v>2.1</v>
          </cell>
        </row>
        <row r="211">
          <cell r="B211" t="str">
            <v>SOL_SANT_1</v>
          </cell>
          <cell r="D211">
            <v>1</v>
          </cell>
          <cell r="E211">
            <v>1</v>
          </cell>
          <cell r="F211">
            <v>19.899999999999999</v>
          </cell>
        </row>
        <row r="212">
          <cell r="B212" t="str">
            <v>SOL_SANT_2</v>
          </cell>
          <cell r="D212">
            <v>1</v>
          </cell>
          <cell r="E212">
            <v>1</v>
          </cell>
          <cell r="F212">
            <v>19.899999999999999</v>
          </cell>
        </row>
        <row r="213">
          <cell r="B213" t="str">
            <v>SOL_SANT_3</v>
          </cell>
          <cell r="D213">
            <v>1</v>
          </cell>
          <cell r="E213">
            <v>1</v>
          </cell>
          <cell r="F213">
            <v>19.899999999999999</v>
          </cell>
        </row>
        <row r="214">
          <cell r="B214" t="str">
            <v>SOL_SANT_4</v>
          </cell>
          <cell r="D214">
            <v>1</v>
          </cell>
          <cell r="E214">
            <v>1</v>
          </cell>
          <cell r="F214">
            <v>19.899999999999999</v>
          </cell>
        </row>
        <row r="215">
          <cell r="B215" t="str">
            <v>SOL_SANT_5</v>
          </cell>
          <cell r="D215">
            <v>1</v>
          </cell>
          <cell r="E215">
            <v>1</v>
          </cell>
          <cell r="F215">
            <v>21</v>
          </cell>
        </row>
        <row r="216">
          <cell r="B216" t="str">
            <v>SOL_BOG_1</v>
          </cell>
          <cell r="D216">
            <v>1</v>
          </cell>
          <cell r="E216">
            <v>1</v>
          </cell>
          <cell r="F216">
            <v>50</v>
          </cell>
        </row>
        <row r="217">
          <cell r="B217" t="str">
            <v>SOL_BOG_2</v>
          </cell>
          <cell r="D217">
            <v>1</v>
          </cell>
          <cell r="E217">
            <v>1</v>
          </cell>
          <cell r="F217">
            <v>28</v>
          </cell>
        </row>
        <row r="218">
          <cell r="B218" t="str">
            <v>SOL_MET_1</v>
          </cell>
          <cell r="D218">
            <v>1</v>
          </cell>
          <cell r="E218">
            <v>1</v>
          </cell>
          <cell r="F218">
            <v>3</v>
          </cell>
        </row>
        <row r="219">
          <cell r="B219" t="str">
            <v>SOL_MET_2</v>
          </cell>
          <cell r="D219">
            <v>1</v>
          </cell>
          <cell r="E219">
            <v>1</v>
          </cell>
          <cell r="F219">
            <v>19.899999999999999</v>
          </cell>
        </row>
        <row r="220">
          <cell r="B220" t="str">
            <v>SOL_MET_3</v>
          </cell>
          <cell r="D220">
            <v>1</v>
          </cell>
          <cell r="E220">
            <v>1</v>
          </cell>
          <cell r="F220">
            <v>19.899999999999999</v>
          </cell>
        </row>
        <row r="221">
          <cell r="B221" t="str">
            <v>SOL_MET_4</v>
          </cell>
          <cell r="D221">
            <v>1</v>
          </cell>
          <cell r="E221">
            <v>1</v>
          </cell>
          <cell r="F221">
            <v>19.899999999999999</v>
          </cell>
        </row>
        <row r="222">
          <cell r="B222" t="str">
            <v>SOL_MET_5</v>
          </cell>
          <cell r="D222">
            <v>1</v>
          </cell>
          <cell r="E222">
            <v>1</v>
          </cell>
          <cell r="F222">
            <v>19.899999999999999</v>
          </cell>
        </row>
        <row r="223">
          <cell r="B223" t="str">
            <v>SOL_MET_6</v>
          </cell>
          <cell r="D223">
            <v>1</v>
          </cell>
          <cell r="E223">
            <v>1</v>
          </cell>
          <cell r="F223">
            <v>19.899999999999999</v>
          </cell>
        </row>
        <row r="224">
          <cell r="B224" t="str">
            <v>S_Yumbo</v>
          </cell>
          <cell r="D224">
            <v>0</v>
          </cell>
          <cell r="E224">
            <v>1</v>
          </cell>
          <cell r="F224">
            <v>9.9</v>
          </cell>
        </row>
        <row r="225">
          <cell r="B225" t="str">
            <v>SOL_THC_1</v>
          </cell>
          <cell r="D225">
            <v>1</v>
          </cell>
          <cell r="E225">
            <v>1</v>
          </cell>
          <cell r="F225">
            <v>8.9990000000000006</v>
          </cell>
        </row>
        <row r="226">
          <cell r="B226" t="str">
            <v>SOL_THC_2</v>
          </cell>
          <cell r="D226">
            <v>1</v>
          </cell>
          <cell r="E226">
            <v>1</v>
          </cell>
          <cell r="F226">
            <v>7.92</v>
          </cell>
        </row>
        <row r="227">
          <cell r="B227" t="str">
            <v>SOL_THC_3</v>
          </cell>
          <cell r="D227">
            <v>1</v>
          </cell>
          <cell r="E227">
            <v>1</v>
          </cell>
          <cell r="F227">
            <v>19.899999999999999</v>
          </cell>
        </row>
        <row r="228">
          <cell r="B228" t="str">
            <v>SOL_THC_4</v>
          </cell>
          <cell r="D228">
            <v>1</v>
          </cell>
          <cell r="E228">
            <v>1</v>
          </cell>
          <cell r="F228">
            <v>19.899999999999999</v>
          </cell>
        </row>
        <row r="229">
          <cell r="B229" t="str">
            <v>SOL_THC_5</v>
          </cell>
          <cell r="D229">
            <v>1</v>
          </cell>
          <cell r="E229">
            <v>1</v>
          </cell>
          <cell r="F229">
            <v>19.899999999999999</v>
          </cell>
        </row>
        <row r="230">
          <cell r="B230" t="str">
            <v>SOL_THC_6</v>
          </cell>
          <cell r="D230">
            <v>1</v>
          </cell>
          <cell r="E230">
            <v>1</v>
          </cell>
          <cell r="F230">
            <v>19.899999999999999</v>
          </cell>
        </row>
        <row r="231">
          <cell r="B231" t="str">
            <v>SOL_THC_7</v>
          </cell>
          <cell r="D231">
            <v>1</v>
          </cell>
          <cell r="E231">
            <v>1</v>
          </cell>
          <cell r="F231">
            <v>19.899999999999999</v>
          </cell>
        </row>
        <row r="232">
          <cell r="B232" t="str">
            <v>STAROSA</v>
          </cell>
          <cell r="D232">
            <v>1</v>
          </cell>
          <cell r="E232">
            <v>1</v>
          </cell>
          <cell r="F232">
            <v>19.899999999999999</v>
          </cell>
        </row>
        <row r="233">
          <cell r="B233" t="str">
            <v>ALTAMIRA</v>
          </cell>
          <cell r="D233">
            <v>1</v>
          </cell>
          <cell r="E233">
            <v>1</v>
          </cell>
          <cell r="F233">
            <v>19.899999999999999</v>
          </cell>
        </row>
        <row r="234">
          <cell r="B234" t="str">
            <v>S_ElPaso</v>
          </cell>
          <cell r="D234">
            <v>1</v>
          </cell>
          <cell r="E234">
            <v>1</v>
          </cell>
          <cell r="F234">
            <v>67.92</v>
          </cell>
        </row>
        <row r="235">
          <cell r="B235" t="str">
            <v>SOL_THC_8</v>
          </cell>
          <cell r="D235">
            <v>1</v>
          </cell>
          <cell r="E235">
            <v>1</v>
          </cell>
          <cell r="F235">
            <v>90</v>
          </cell>
        </row>
        <row r="236">
          <cell r="B236" t="str">
            <v>SOL_VAL_2</v>
          </cell>
          <cell r="D236">
            <v>1</v>
          </cell>
          <cell r="E236">
            <v>1</v>
          </cell>
          <cell r="F236">
            <v>99</v>
          </cell>
        </row>
        <row r="237">
          <cell r="B237" t="str">
            <v>SOL_ANT_2</v>
          </cell>
          <cell r="D237">
            <v>1</v>
          </cell>
          <cell r="E237">
            <v>1</v>
          </cell>
          <cell r="F237">
            <v>200</v>
          </cell>
        </row>
        <row r="238">
          <cell r="B238" t="str">
            <v>SOL_CQR_1</v>
          </cell>
          <cell r="D238">
            <v>1</v>
          </cell>
          <cell r="E238">
            <v>1</v>
          </cell>
          <cell r="F238">
            <v>102</v>
          </cell>
        </row>
        <row r="239">
          <cell r="B239" t="str">
            <v>Eolo JE2</v>
          </cell>
          <cell r="D239">
            <v>1</v>
          </cell>
          <cell r="E239">
            <v>1</v>
          </cell>
          <cell r="F239">
            <v>51.975000000000001</v>
          </cell>
        </row>
        <row r="240">
          <cell r="B240" t="str">
            <v>Eolo A</v>
          </cell>
          <cell r="D240">
            <v>1</v>
          </cell>
          <cell r="E240">
            <v>1</v>
          </cell>
          <cell r="F240">
            <v>50</v>
          </cell>
        </row>
        <row r="241">
          <cell r="B241" t="str">
            <v>SOL_GCM_D1</v>
          </cell>
          <cell r="D241">
            <v>1</v>
          </cell>
          <cell r="E241">
            <v>1</v>
          </cell>
          <cell r="F241">
            <v>7.8270000000000006E-2</v>
          </cell>
        </row>
        <row r="242">
          <cell r="B242" t="str">
            <v>SOL_ATL_D1</v>
          </cell>
          <cell r="D242">
            <v>1</v>
          </cell>
          <cell r="E242">
            <v>1</v>
          </cell>
          <cell r="F242">
            <v>0.61485000000000001</v>
          </cell>
        </row>
        <row r="243">
          <cell r="B243" t="str">
            <v>SOL_BOL_D1</v>
          </cell>
          <cell r="D243">
            <v>1</v>
          </cell>
          <cell r="E243">
            <v>1</v>
          </cell>
          <cell r="F243">
            <v>0.23449</v>
          </cell>
        </row>
        <row r="244">
          <cell r="B244" t="str">
            <v>SOL_CSU_D1</v>
          </cell>
          <cell r="D244">
            <v>1</v>
          </cell>
          <cell r="E244">
            <v>1</v>
          </cell>
          <cell r="F244">
            <v>9.375E-2</v>
          </cell>
        </row>
        <row r="245">
          <cell r="B245" t="str">
            <v>SOL_NSAN_D1</v>
          </cell>
          <cell r="D245">
            <v>1</v>
          </cell>
          <cell r="E245">
            <v>1</v>
          </cell>
          <cell r="F245">
            <v>0.21614</v>
          </cell>
        </row>
        <row r="246">
          <cell r="B246" t="str">
            <v>SOL_ANT_D1</v>
          </cell>
          <cell r="D246">
            <v>1</v>
          </cell>
          <cell r="E246">
            <v>1</v>
          </cell>
          <cell r="F246">
            <v>1.4914700000000001</v>
          </cell>
        </row>
        <row r="247">
          <cell r="B247" t="str">
            <v>SOL_SAN_D1</v>
          </cell>
          <cell r="D247">
            <v>1</v>
          </cell>
          <cell r="E247">
            <v>1</v>
          </cell>
          <cell r="F247">
            <v>0.36532999999999999</v>
          </cell>
        </row>
        <row r="248">
          <cell r="B248" t="str">
            <v>SOL_BOCA_D1</v>
          </cell>
          <cell r="D248">
            <v>1</v>
          </cell>
          <cell r="E248">
            <v>1</v>
          </cell>
          <cell r="F248">
            <v>0.12271</v>
          </cell>
        </row>
        <row r="249">
          <cell r="B249" t="str">
            <v>SOL_CQR_D1</v>
          </cell>
          <cell r="D249">
            <v>1</v>
          </cell>
          <cell r="E249">
            <v>1</v>
          </cell>
          <cell r="F249">
            <v>0.46953</v>
          </cell>
        </row>
        <row r="250">
          <cell r="B250" t="str">
            <v>SOL_BOG_D1</v>
          </cell>
          <cell r="D250">
            <v>1</v>
          </cell>
          <cell r="E250">
            <v>1</v>
          </cell>
          <cell r="F250">
            <v>0.81518999999999997</v>
          </cell>
        </row>
        <row r="251">
          <cell r="B251" t="str">
            <v>SOL_MET_D1</v>
          </cell>
          <cell r="D251">
            <v>1</v>
          </cell>
          <cell r="E251">
            <v>1</v>
          </cell>
          <cell r="F251">
            <v>4.335E-2</v>
          </cell>
        </row>
        <row r="252">
          <cell r="B252" t="str">
            <v>SOL_VAL_D1</v>
          </cell>
          <cell r="D252">
            <v>0</v>
          </cell>
          <cell r="E252">
            <v>1</v>
          </cell>
          <cell r="F252">
            <v>6.7409999999999997</v>
          </cell>
        </row>
        <row r="253">
          <cell r="B253" t="str">
            <v>SOL_THC_D1</v>
          </cell>
          <cell r="D253">
            <v>1</v>
          </cell>
          <cell r="E253">
            <v>1</v>
          </cell>
          <cell r="F253">
            <v>0.88607999999999998</v>
          </cell>
        </row>
        <row r="254">
          <cell r="B254" t="str">
            <v>SOL_CAU_D1</v>
          </cell>
          <cell r="D254">
            <v>1</v>
          </cell>
          <cell r="E254">
            <v>1</v>
          </cell>
          <cell r="F254">
            <v>3.4320000000000003E-2</v>
          </cell>
        </row>
        <row r="255">
          <cell r="B255" t="str">
            <v>SOL_NPUT_D1</v>
          </cell>
          <cell r="D255">
            <v>1</v>
          </cell>
          <cell r="E255">
            <v>1</v>
          </cell>
          <cell r="F255">
            <v>7.5000000000000002E-4</v>
          </cell>
        </row>
        <row r="256">
          <cell r="B256" t="str">
            <v>H_PaticoII</v>
          </cell>
          <cell r="D256">
            <v>1</v>
          </cell>
          <cell r="E256">
            <v>1</v>
          </cell>
          <cell r="F256">
            <v>15.9</v>
          </cell>
        </row>
        <row r="257">
          <cell r="B257" t="str">
            <v>H_RioFrazada</v>
          </cell>
          <cell r="D257">
            <v>1</v>
          </cell>
          <cell r="E257">
            <v>1</v>
          </cell>
          <cell r="F257">
            <v>9.9</v>
          </cell>
        </row>
        <row r="258">
          <cell r="B258" t="str">
            <v>H_TZII</v>
          </cell>
          <cell r="D258">
            <v>1</v>
          </cell>
          <cell r="E258">
            <v>1</v>
          </cell>
          <cell r="F258">
            <v>10.5</v>
          </cell>
        </row>
        <row r="259">
          <cell r="B259" t="str">
            <v>H_LaChorrera</v>
          </cell>
          <cell r="D259">
            <v>1</v>
          </cell>
          <cell r="E259">
            <v>1</v>
          </cell>
          <cell r="F259">
            <v>15</v>
          </cell>
        </row>
        <row r="260">
          <cell r="B260" t="str">
            <v>H_PenderI</v>
          </cell>
          <cell r="D260">
            <v>1</v>
          </cell>
          <cell r="E260">
            <v>1</v>
          </cell>
          <cell r="F260">
            <v>19.899999999999999</v>
          </cell>
        </row>
        <row r="261">
          <cell r="B261" t="str">
            <v>H_PenderII</v>
          </cell>
          <cell r="D261">
            <v>1</v>
          </cell>
          <cell r="E261">
            <v>1</v>
          </cell>
          <cell r="F261">
            <v>19.899999999999999</v>
          </cell>
        </row>
        <row r="262">
          <cell r="B262" t="str">
            <v>H_LaLoma</v>
          </cell>
          <cell r="D262">
            <v>1</v>
          </cell>
          <cell r="E262">
            <v>1</v>
          </cell>
          <cell r="F262">
            <v>19.899999999999999</v>
          </cell>
        </row>
        <row r="263">
          <cell r="B263" t="str">
            <v>SOL_GCM_D2</v>
          </cell>
          <cell r="D263">
            <v>1</v>
          </cell>
          <cell r="E263">
            <v>1</v>
          </cell>
          <cell r="F263">
            <v>0.28336</v>
          </cell>
        </row>
        <row r="264">
          <cell r="B264" t="str">
            <v>SOL_ATL_D2</v>
          </cell>
          <cell r="D264">
            <v>1</v>
          </cell>
          <cell r="E264">
            <v>1</v>
          </cell>
          <cell r="F264">
            <v>3.98882</v>
          </cell>
        </row>
        <row r="265">
          <cell r="B265" t="str">
            <v>SOL_BOL_D2</v>
          </cell>
          <cell r="D265">
            <v>1</v>
          </cell>
          <cell r="E265">
            <v>1</v>
          </cell>
          <cell r="F265">
            <v>2.8053300000000001</v>
          </cell>
        </row>
        <row r="266">
          <cell r="B266" t="str">
            <v>SOL_CSU_D2</v>
          </cell>
          <cell r="D266">
            <v>1</v>
          </cell>
          <cell r="E266">
            <v>1</v>
          </cell>
          <cell r="F266">
            <v>2.9786999999999999</v>
          </cell>
        </row>
        <row r="267">
          <cell r="B267" t="str">
            <v>SOL_NSAN_D2</v>
          </cell>
          <cell r="D267">
            <v>1</v>
          </cell>
          <cell r="E267">
            <v>1</v>
          </cell>
          <cell r="F267">
            <v>0.27576000000000001</v>
          </cell>
        </row>
        <row r="268">
          <cell r="B268" t="str">
            <v>SOL_ANT_D2</v>
          </cell>
          <cell r="D268">
            <v>1</v>
          </cell>
          <cell r="E268">
            <v>1</v>
          </cell>
          <cell r="F268">
            <v>5.4273800000000003</v>
          </cell>
        </row>
        <row r="269">
          <cell r="B269" t="str">
            <v>SOL_SAN_D2</v>
          </cell>
          <cell r="D269">
            <v>1</v>
          </cell>
          <cell r="E269">
            <v>1</v>
          </cell>
          <cell r="F269">
            <v>0.76107999999999998</v>
          </cell>
        </row>
        <row r="270">
          <cell r="B270" t="str">
            <v>SOL_BOCA_D2</v>
          </cell>
          <cell r="D270">
            <v>1</v>
          </cell>
          <cell r="E270">
            <v>1</v>
          </cell>
          <cell r="F270">
            <v>1.2373499999999999</v>
          </cell>
        </row>
        <row r="271">
          <cell r="B271" t="str">
            <v>SOL_CQR_D2</v>
          </cell>
          <cell r="D271">
            <v>1</v>
          </cell>
          <cell r="E271">
            <v>1</v>
          </cell>
          <cell r="F271">
            <v>0.56611999999999996</v>
          </cell>
        </row>
        <row r="272">
          <cell r="B272" t="str">
            <v>SOL_BOG_D2</v>
          </cell>
          <cell r="D272">
            <v>1</v>
          </cell>
          <cell r="E272">
            <v>1</v>
          </cell>
          <cell r="F272">
            <v>4.0648999999999997</v>
          </cell>
        </row>
        <row r="273">
          <cell r="B273" t="str">
            <v>SOL_MET_D2</v>
          </cell>
          <cell r="D273">
            <v>1</v>
          </cell>
          <cell r="E273">
            <v>1</v>
          </cell>
          <cell r="F273">
            <v>2.904E-2</v>
          </cell>
        </row>
        <row r="274">
          <cell r="B274" t="str">
            <v>SOL_VAL_D2</v>
          </cell>
          <cell r="D274">
            <v>1</v>
          </cell>
          <cell r="E274">
            <v>1</v>
          </cell>
          <cell r="F274">
            <v>8.5753400000000006</v>
          </cell>
        </row>
        <row r="275">
          <cell r="B275" t="str">
            <v>SOL_THC_D2</v>
          </cell>
          <cell r="D275">
            <v>1</v>
          </cell>
          <cell r="E275">
            <v>1</v>
          </cell>
          <cell r="F275">
            <v>3.39663</v>
          </cell>
        </row>
        <row r="276">
          <cell r="B276" t="str">
            <v>SOL_CAU_D2</v>
          </cell>
          <cell r="D276">
            <v>1</v>
          </cell>
          <cell r="E276">
            <v>1</v>
          </cell>
          <cell r="F276">
            <v>0.69586000000000003</v>
          </cell>
        </row>
        <row r="277">
          <cell r="B277" t="str">
            <v>SOL_NPUT_D2</v>
          </cell>
          <cell r="D277">
            <v>1</v>
          </cell>
          <cell r="E277">
            <v>1</v>
          </cell>
          <cell r="F277">
            <v>7.5000000000000002E-4</v>
          </cell>
        </row>
        <row r="278">
          <cell r="B278" t="str">
            <v>SOL_GCM_D3</v>
          </cell>
          <cell r="D278">
            <v>1</v>
          </cell>
          <cell r="E278">
            <v>1</v>
          </cell>
          <cell r="F278">
            <v>0.28336</v>
          </cell>
        </row>
        <row r="279">
          <cell r="B279" t="str">
            <v>SOL_ATL_D3</v>
          </cell>
          <cell r="D279">
            <v>1</v>
          </cell>
          <cell r="E279">
            <v>1</v>
          </cell>
          <cell r="F279">
            <v>3.98882</v>
          </cell>
        </row>
        <row r="280">
          <cell r="B280" t="str">
            <v>SOL_BOL_D3</v>
          </cell>
          <cell r="D280">
            <v>1</v>
          </cell>
          <cell r="E280">
            <v>1</v>
          </cell>
          <cell r="F280">
            <v>2.8053300000000001</v>
          </cell>
        </row>
        <row r="281">
          <cell r="B281" t="str">
            <v>SOL_CSU_D3</v>
          </cell>
          <cell r="D281">
            <v>1</v>
          </cell>
          <cell r="E281">
            <v>1</v>
          </cell>
          <cell r="F281">
            <v>2.9786999999999999</v>
          </cell>
        </row>
        <row r="282">
          <cell r="B282" t="str">
            <v>SOL_NSAN_D3</v>
          </cell>
          <cell r="D282">
            <v>1</v>
          </cell>
          <cell r="E282">
            <v>1</v>
          </cell>
          <cell r="F282">
            <v>0.27576000000000001</v>
          </cell>
        </row>
        <row r="283">
          <cell r="B283" t="str">
            <v>SOL_ANT_D3</v>
          </cell>
          <cell r="D283">
            <v>1</v>
          </cell>
          <cell r="E283">
            <v>1</v>
          </cell>
          <cell r="F283">
            <v>5.4273800000000003</v>
          </cell>
        </row>
        <row r="284">
          <cell r="B284" t="str">
            <v>SOL_SAN_D3</v>
          </cell>
          <cell r="D284">
            <v>1</v>
          </cell>
          <cell r="E284">
            <v>1</v>
          </cell>
          <cell r="F284">
            <v>0.76107999999999998</v>
          </cell>
        </row>
        <row r="285">
          <cell r="B285" t="str">
            <v>SOL_BOCA_D3</v>
          </cell>
          <cell r="D285">
            <v>1</v>
          </cell>
          <cell r="E285">
            <v>1</v>
          </cell>
          <cell r="F285">
            <v>1.2373499999999999</v>
          </cell>
        </row>
        <row r="286">
          <cell r="B286" t="str">
            <v>SOL_CQR_D3</v>
          </cell>
          <cell r="D286">
            <v>1</v>
          </cell>
          <cell r="E286">
            <v>1</v>
          </cell>
          <cell r="F286">
            <v>0.56611999999999996</v>
          </cell>
        </row>
        <row r="287">
          <cell r="B287" t="str">
            <v>SOL_BOG_D3</v>
          </cell>
          <cell r="D287">
            <v>1</v>
          </cell>
          <cell r="E287">
            <v>1</v>
          </cell>
          <cell r="F287">
            <v>4.0648999999999997</v>
          </cell>
        </row>
        <row r="288">
          <cell r="B288" t="str">
            <v>SOL_MET_D3</v>
          </cell>
          <cell r="D288">
            <v>1</v>
          </cell>
          <cell r="E288">
            <v>1</v>
          </cell>
          <cell r="F288">
            <v>2.904E-2</v>
          </cell>
        </row>
        <row r="289">
          <cell r="B289" t="str">
            <v>SOL_VAL_D3</v>
          </cell>
          <cell r="D289">
            <v>1</v>
          </cell>
          <cell r="E289">
            <v>1</v>
          </cell>
          <cell r="F289">
            <v>8.5753400000000006</v>
          </cell>
        </row>
        <row r="290">
          <cell r="B290" t="str">
            <v>SOL_THC_D3</v>
          </cell>
          <cell r="D290">
            <v>1</v>
          </cell>
          <cell r="E290">
            <v>1</v>
          </cell>
          <cell r="F290">
            <v>3.39663</v>
          </cell>
        </row>
        <row r="291">
          <cell r="B291" t="str">
            <v>SOL_CAU_D3</v>
          </cell>
          <cell r="D291">
            <v>1</v>
          </cell>
          <cell r="E291">
            <v>1</v>
          </cell>
          <cell r="F291">
            <v>0.69586000000000003</v>
          </cell>
        </row>
        <row r="292">
          <cell r="B292" t="str">
            <v>SOL_NPUT_D3</v>
          </cell>
          <cell r="D292">
            <v>1</v>
          </cell>
          <cell r="E292">
            <v>1</v>
          </cell>
          <cell r="F292">
            <v>7.5000000000000002E-4</v>
          </cell>
        </row>
        <row r="293">
          <cell r="B293" t="str">
            <v>RIO MULATOS2</v>
          </cell>
          <cell r="D293">
            <v>1</v>
          </cell>
          <cell r="E293">
            <v>1</v>
          </cell>
          <cell r="F293">
            <v>7.34</v>
          </cell>
        </row>
        <row r="294">
          <cell r="B294" t="str">
            <v>TEQUENDAMA1</v>
          </cell>
          <cell r="D294">
            <v>0</v>
          </cell>
          <cell r="E294">
            <v>1</v>
          </cell>
          <cell r="F294">
            <v>14.2</v>
          </cell>
        </row>
        <row r="295">
          <cell r="B295" t="str">
            <v>TEQUENDAMA2</v>
          </cell>
          <cell r="D295">
            <v>0</v>
          </cell>
          <cell r="E295">
            <v>1</v>
          </cell>
          <cell r="F295">
            <v>14.2</v>
          </cell>
        </row>
        <row r="296">
          <cell r="B296" t="str">
            <v>TEQUENDAMA3</v>
          </cell>
          <cell r="D296">
            <v>0</v>
          </cell>
          <cell r="E296">
            <v>1</v>
          </cell>
          <cell r="F296">
            <v>14.2</v>
          </cell>
        </row>
        <row r="297">
          <cell r="B297" t="str">
            <v>TEQUENDAMA4</v>
          </cell>
          <cell r="D297">
            <v>0</v>
          </cell>
          <cell r="E297">
            <v>1</v>
          </cell>
          <cell r="F297">
            <v>14.2</v>
          </cell>
        </row>
        <row r="298">
          <cell r="B298" t="str">
            <v>MORRO AZUL</v>
          </cell>
          <cell r="D298">
            <v>0</v>
          </cell>
          <cell r="E298">
            <v>1</v>
          </cell>
          <cell r="F298">
            <v>19.899999999999999</v>
          </cell>
        </row>
        <row r="299">
          <cell r="B299" t="str">
            <v>S_FRANCIS_PU</v>
          </cell>
          <cell r="D299">
            <v>0</v>
          </cell>
          <cell r="E299">
            <v>1</v>
          </cell>
          <cell r="F299">
            <v>0.46800000000000003</v>
          </cell>
        </row>
        <row r="300">
          <cell r="B300" t="str">
            <v>CEMENTO NARE</v>
          </cell>
          <cell r="D300">
            <v>0</v>
          </cell>
          <cell r="E300">
            <v>1</v>
          </cell>
          <cell r="F300">
            <v>4.5</v>
          </cell>
        </row>
        <row r="301">
          <cell r="B301" t="str">
            <v>SONSON</v>
          </cell>
          <cell r="D301">
            <v>0</v>
          </cell>
          <cell r="E301">
            <v>1</v>
          </cell>
          <cell r="F301">
            <v>18.5</v>
          </cell>
        </row>
        <row r="302">
          <cell r="B302" t="str">
            <v>NV_LIBARE</v>
          </cell>
          <cell r="D302">
            <v>0</v>
          </cell>
          <cell r="E302">
            <v>1</v>
          </cell>
          <cell r="F302">
            <v>5.0999999999999996</v>
          </cell>
        </row>
        <row r="303">
          <cell r="B303" t="str">
            <v>SOL_BOYC_1</v>
          </cell>
          <cell r="D303">
            <v>1</v>
          </cell>
          <cell r="E303">
            <v>1</v>
          </cell>
          <cell r="F303">
            <v>88</v>
          </cell>
        </row>
        <row r="304">
          <cell r="B304" t="str">
            <v>SOL_BOYC_2</v>
          </cell>
          <cell r="D304">
            <v>1</v>
          </cell>
          <cell r="E304">
            <v>1</v>
          </cell>
          <cell r="F304">
            <v>72</v>
          </cell>
        </row>
        <row r="305">
          <cell r="B305" t="str">
            <v>SOL_NSANT_2</v>
          </cell>
          <cell r="D305">
            <v>1</v>
          </cell>
          <cell r="E305">
            <v>1</v>
          </cell>
          <cell r="F305">
            <v>80</v>
          </cell>
        </row>
        <row r="306">
          <cell r="B306" t="str">
            <v>SOL_VAL_3</v>
          </cell>
          <cell r="D306">
            <v>1</v>
          </cell>
          <cell r="E306">
            <v>1</v>
          </cell>
          <cell r="F306">
            <v>28</v>
          </cell>
        </row>
        <row r="307">
          <cell r="B307" t="str">
            <v>SOL_ATL_12</v>
          </cell>
          <cell r="D307">
            <v>1</v>
          </cell>
          <cell r="E307">
            <v>1</v>
          </cell>
          <cell r="F307">
            <v>19.899999999999999</v>
          </cell>
        </row>
        <row r="308">
          <cell r="B308" t="str">
            <v>SOL_ATL_13</v>
          </cell>
          <cell r="D308">
            <v>1</v>
          </cell>
          <cell r="E308">
            <v>1</v>
          </cell>
          <cell r="F308">
            <v>30</v>
          </cell>
        </row>
        <row r="309">
          <cell r="B309" t="str">
            <v>SOL_BOL_8</v>
          </cell>
          <cell r="D309">
            <v>1</v>
          </cell>
          <cell r="E309">
            <v>1</v>
          </cell>
          <cell r="F309">
            <v>15.5</v>
          </cell>
        </row>
        <row r="310">
          <cell r="B310" t="str">
            <v>SOL_CSU_18</v>
          </cell>
          <cell r="D310">
            <v>1</v>
          </cell>
          <cell r="E310">
            <v>1</v>
          </cell>
          <cell r="F310">
            <v>99.9</v>
          </cell>
        </row>
        <row r="311">
          <cell r="B311" t="str">
            <v>SOL_CSU_19</v>
          </cell>
          <cell r="D311">
            <v>1</v>
          </cell>
          <cell r="E311">
            <v>1</v>
          </cell>
          <cell r="F311">
            <v>100</v>
          </cell>
        </row>
        <row r="312">
          <cell r="B312" t="str">
            <v>BIOMASA</v>
          </cell>
          <cell r="D312">
            <v>1</v>
          </cell>
          <cell r="E312">
            <v>1</v>
          </cell>
          <cell r="F312">
            <v>55</v>
          </cell>
        </row>
        <row r="313">
          <cell r="B313" t="str">
            <v>GEOTERMIA</v>
          </cell>
          <cell r="D313">
            <v>1</v>
          </cell>
          <cell r="E313">
            <v>1</v>
          </cell>
          <cell r="F313">
            <v>50</v>
          </cell>
        </row>
        <row r="314">
          <cell r="B314" t="str">
            <v>BIOENERGY</v>
          </cell>
          <cell r="D314">
            <v>0</v>
          </cell>
          <cell r="E314">
            <v>1</v>
          </cell>
          <cell r="F314">
            <v>19.899999999999999</v>
          </cell>
        </row>
        <row r="315">
          <cell r="B315" t="str">
            <v>BIOG_DJUANA</v>
          </cell>
          <cell r="D315">
            <v>0</v>
          </cell>
          <cell r="E315">
            <v>1</v>
          </cell>
          <cell r="F315">
            <v>1.7</v>
          </cell>
        </row>
        <row r="316">
          <cell r="B316" t="str">
            <v>DJUANA_II</v>
          </cell>
          <cell r="D316">
            <v>1</v>
          </cell>
          <cell r="E316">
            <v>1</v>
          </cell>
          <cell r="F316">
            <v>9.8800000000000008</v>
          </cell>
        </row>
        <row r="317">
          <cell r="B317" t="str">
            <v>Eolo CR1</v>
          </cell>
          <cell r="D317">
            <v>1</v>
          </cell>
          <cell r="E317">
            <v>1</v>
          </cell>
          <cell r="F317">
            <v>378</v>
          </cell>
        </row>
        <row r="318">
          <cell r="B318" t="str">
            <v>SOL_GCM_40</v>
          </cell>
          <cell r="D318">
            <v>1</v>
          </cell>
          <cell r="E318">
            <v>1</v>
          </cell>
          <cell r="F318">
            <v>19.899999999999999</v>
          </cell>
        </row>
        <row r="319">
          <cell r="B319" t="str">
            <v>SOL_GCM_41</v>
          </cell>
          <cell r="D319">
            <v>1</v>
          </cell>
          <cell r="E319">
            <v>1</v>
          </cell>
          <cell r="F319">
            <v>9.9</v>
          </cell>
        </row>
        <row r="320">
          <cell r="B320" t="str">
            <v>SOL_ATL_14</v>
          </cell>
          <cell r="D320">
            <v>1</v>
          </cell>
          <cell r="E320">
            <v>1</v>
          </cell>
          <cell r="F320">
            <v>200</v>
          </cell>
        </row>
        <row r="321">
          <cell r="B321" t="str">
            <v>SOL_ATL_15</v>
          </cell>
          <cell r="D321">
            <v>1</v>
          </cell>
          <cell r="E321">
            <v>1</v>
          </cell>
          <cell r="F321">
            <v>199.5</v>
          </cell>
        </row>
        <row r="322">
          <cell r="B322" t="str">
            <v>SOL_ATL_16</v>
          </cell>
          <cell r="D322">
            <v>1</v>
          </cell>
          <cell r="E322">
            <v>1</v>
          </cell>
          <cell r="F322">
            <v>19.899999999999999</v>
          </cell>
        </row>
        <row r="323">
          <cell r="B323" t="str">
            <v>SOL_ATL_17</v>
          </cell>
          <cell r="D323">
            <v>1</v>
          </cell>
          <cell r="E323">
            <v>1</v>
          </cell>
          <cell r="F323">
            <v>50</v>
          </cell>
        </row>
        <row r="324">
          <cell r="B324" t="str">
            <v>SOL_CSU_20</v>
          </cell>
          <cell r="D324">
            <v>1</v>
          </cell>
          <cell r="E324">
            <v>1</v>
          </cell>
          <cell r="F324">
            <v>9.9</v>
          </cell>
        </row>
        <row r="325">
          <cell r="B325" t="str">
            <v>SOL_CSU_21</v>
          </cell>
          <cell r="D325">
            <v>1</v>
          </cell>
          <cell r="E325">
            <v>1</v>
          </cell>
          <cell r="F325">
            <v>19.899999999999999</v>
          </cell>
        </row>
        <row r="326">
          <cell r="B326" t="str">
            <v>SOL_CSU_22</v>
          </cell>
          <cell r="D326">
            <v>1</v>
          </cell>
          <cell r="E326">
            <v>1</v>
          </cell>
          <cell r="F326">
            <v>9.9</v>
          </cell>
        </row>
        <row r="327">
          <cell r="B327" t="str">
            <v>SOL_CSU_23</v>
          </cell>
          <cell r="D327">
            <v>1</v>
          </cell>
          <cell r="E327">
            <v>1</v>
          </cell>
          <cell r="F327">
            <v>9.9</v>
          </cell>
        </row>
        <row r="328">
          <cell r="B328" t="str">
            <v>SOL_CSU_24</v>
          </cell>
          <cell r="D328">
            <v>1</v>
          </cell>
          <cell r="E328">
            <v>1</v>
          </cell>
          <cell r="F328">
            <v>9.9</v>
          </cell>
        </row>
        <row r="329">
          <cell r="B329" t="str">
            <v>SOL_ANT_3</v>
          </cell>
          <cell r="D329">
            <v>1</v>
          </cell>
          <cell r="E329">
            <v>1</v>
          </cell>
          <cell r="F329">
            <v>200</v>
          </cell>
        </row>
        <row r="330">
          <cell r="B330" t="str">
            <v>SOL_SANT_6</v>
          </cell>
          <cell r="D330">
            <v>1</v>
          </cell>
          <cell r="E330">
            <v>1</v>
          </cell>
          <cell r="F330">
            <v>200</v>
          </cell>
        </row>
        <row r="331">
          <cell r="B331" t="str">
            <v>SOL_SANT_7</v>
          </cell>
          <cell r="D331">
            <v>1</v>
          </cell>
          <cell r="E331">
            <v>1</v>
          </cell>
          <cell r="F331">
            <v>80</v>
          </cell>
        </row>
        <row r="332">
          <cell r="B332" t="str">
            <v>SOL_CQR_2</v>
          </cell>
          <cell r="D332">
            <v>1</v>
          </cell>
          <cell r="E332">
            <v>1</v>
          </cell>
          <cell r="F332">
            <v>83</v>
          </cell>
        </row>
        <row r="333">
          <cell r="B333" t="str">
            <v>SOL_GCM_42</v>
          </cell>
          <cell r="D333">
            <v>1</v>
          </cell>
          <cell r="E333">
            <v>1</v>
          </cell>
          <cell r="F333">
            <v>9.9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B2:C7" totalsRowShown="0" headerRowDxfId="3" dataDxfId="2">
  <tableColumns count="2">
    <tableColumn id="1" name="Tecnología" dataDxfId="1"/>
    <tableColumn id="2" name="F.P " dataDxfId="0" dataCellStyle="Porcentaj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zoomScale="90" zoomScaleNormal="90" workbookViewId="0">
      <selection activeCell="K35" sqref="K35:K37"/>
    </sheetView>
  </sheetViews>
  <sheetFormatPr baseColWidth="10" defaultRowHeight="15" x14ac:dyDescent="0.25"/>
  <cols>
    <col min="1" max="1" width="11.42578125" style="1"/>
    <col min="2" max="2" width="18" style="1" bestFit="1" customWidth="1"/>
    <col min="3" max="11" width="11.42578125" style="1"/>
    <col min="12" max="12" width="66.42578125" style="1" bestFit="1" customWidth="1"/>
    <col min="13" max="16384" width="11.42578125" style="1"/>
  </cols>
  <sheetData>
    <row r="2" spans="1:12" x14ac:dyDescent="0.25">
      <c r="A2" s="26" t="s">
        <v>8</v>
      </c>
      <c r="B2" s="26"/>
      <c r="C2" s="24" t="s">
        <v>1</v>
      </c>
      <c r="D2" s="24"/>
      <c r="E2" s="24"/>
      <c r="F2" s="24"/>
      <c r="G2" s="24"/>
      <c r="H2" s="24"/>
      <c r="I2" s="24"/>
      <c r="J2" s="24"/>
      <c r="K2" s="24"/>
      <c r="L2" s="28" t="s">
        <v>11</v>
      </c>
    </row>
    <row r="3" spans="1:12" x14ac:dyDescent="0.25">
      <c r="A3" s="26"/>
      <c r="B3" s="26"/>
      <c r="C3" s="5">
        <v>2010</v>
      </c>
      <c r="D3" s="5">
        <v>2011</v>
      </c>
      <c r="E3" s="5">
        <v>2012</v>
      </c>
      <c r="F3" s="5">
        <v>2013</v>
      </c>
      <c r="G3" s="5">
        <v>2014</v>
      </c>
      <c r="H3" s="5">
        <v>2015</v>
      </c>
      <c r="I3" s="5">
        <v>2016</v>
      </c>
      <c r="J3" s="5">
        <v>2017</v>
      </c>
      <c r="K3" s="5">
        <v>2018</v>
      </c>
      <c r="L3" s="28"/>
    </row>
    <row r="4" spans="1:12" x14ac:dyDescent="0.25">
      <c r="A4" s="24" t="s">
        <v>2</v>
      </c>
      <c r="B4" s="5" t="s">
        <v>0</v>
      </c>
      <c r="C4" s="6">
        <v>0.14000000000000001</v>
      </c>
      <c r="D4" s="6">
        <v>0.15</v>
      </c>
      <c r="E4" s="6">
        <v>0.15</v>
      </c>
      <c r="F4" s="6">
        <v>0.16</v>
      </c>
      <c r="G4" s="6">
        <v>0.17</v>
      </c>
      <c r="H4" s="6">
        <v>0.17</v>
      </c>
      <c r="I4" s="6">
        <v>0.17</v>
      </c>
      <c r="J4" s="6">
        <v>0.18</v>
      </c>
      <c r="K4" s="6">
        <v>0.18</v>
      </c>
      <c r="L4" s="7"/>
    </row>
    <row r="5" spans="1:12" x14ac:dyDescent="0.25">
      <c r="A5" s="24"/>
      <c r="B5" s="5" t="s">
        <v>4</v>
      </c>
      <c r="C5" s="6"/>
      <c r="D5" s="6"/>
      <c r="E5" s="6"/>
      <c r="F5" s="6"/>
      <c r="G5" s="6">
        <v>0.25900000000000001</v>
      </c>
      <c r="H5" s="6">
        <v>0.25800000000000001</v>
      </c>
      <c r="I5" s="6">
        <v>0.251</v>
      </c>
      <c r="J5" s="6">
        <v>0.25700000000000001</v>
      </c>
      <c r="K5" s="6">
        <v>0.26100000000000001</v>
      </c>
      <c r="L5" s="7"/>
    </row>
    <row r="6" spans="1:12" x14ac:dyDescent="0.25">
      <c r="A6" s="24"/>
      <c r="B6" s="7" t="s">
        <v>7</v>
      </c>
      <c r="C6" s="6"/>
      <c r="D6" s="6"/>
      <c r="E6" s="6"/>
      <c r="F6" s="6"/>
      <c r="G6" s="6"/>
      <c r="H6" s="6"/>
      <c r="I6" s="6"/>
      <c r="J6" s="6"/>
      <c r="K6" s="6">
        <v>0.2</v>
      </c>
      <c r="L6" s="7" t="s">
        <v>16</v>
      </c>
    </row>
    <row r="7" spans="1:12" x14ac:dyDescent="0.25">
      <c r="A7" s="24"/>
      <c r="B7" s="7" t="s">
        <v>74</v>
      </c>
      <c r="C7" s="6"/>
      <c r="D7" s="6"/>
      <c r="E7" s="6"/>
      <c r="F7" s="6"/>
      <c r="G7" s="6"/>
      <c r="H7" s="6"/>
      <c r="I7" s="6"/>
      <c r="J7" s="6"/>
      <c r="K7" s="6">
        <v>0.255</v>
      </c>
      <c r="L7" s="7" t="s">
        <v>75</v>
      </c>
    </row>
    <row r="8" spans="1:12" x14ac:dyDescent="0.25">
      <c r="A8" s="24"/>
      <c r="B8" s="7" t="s">
        <v>73</v>
      </c>
      <c r="C8" s="7"/>
      <c r="D8" s="7"/>
      <c r="E8" s="7"/>
      <c r="F8" s="7"/>
      <c r="G8" s="7"/>
      <c r="H8" s="7"/>
      <c r="I8" s="7"/>
      <c r="J8" s="7"/>
      <c r="K8" s="6">
        <v>0.26</v>
      </c>
      <c r="L8" s="7" t="s">
        <v>93</v>
      </c>
    </row>
    <row r="9" spans="1:12" x14ac:dyDescent="0.25">
      <c r="A9" s="3"/>
      <c r="B9" s="3"/>
      <c r="C9" s="4"/>
      <c r="D9" s="4"/>
      <c r="E9" s="4"/>
      <c r="F9" s="4"/>
      <c r="G9" s="4"/>
      <c r="H9" s="4"/>
      <c r="I9" s="4"/>
      <c r="J9" s="4"/>
      <c r="K9" s="4"/>
    </row>
    <row r="10" spans="1:12" x14ac:dyDescent="0.25">
      <c r="A10" s="26" t="s">
        <v>9</v>
      </c>
      <c r="B10" s="26"/>
      <c r="C10" s="24" t="s">
        <v>1</v>
      </c>
      <c r="D10" s="24"/>
      <c r="E10" s="24"/>
      <c r="F10" s="24"/>
      <c r="G10" s="24"/>
      <c r="H10" s="24"/>
      <c r="I10" s="24"/>
      <c r="J10" s="24"/>
      <c r="K10" s="24"/>
      <c r="L10" s="28" t="s">
        <v>11</v>
      </c>
    </row>
    <row r="11" spans="1:12" x14ac:dyDescent="0.25">
      <c r="A11" s="26"/>
      <c r="B11" s="26"/>
      <c r="C11" s="5">
        <v>2010</v>
      </c>
      <c r="D11" s="5">
        <v>2011</v>
      </c>
      <c r="E11" s="5">
        <v>2012</v>
      </c>
      <c r="F11" s="5">
        <v>2013</v>
      </c>
      <c r="G11" s="5">
        <v>2014</v>
      </c>
      <c r="H11" s="5">
        <v>2015</v>
      </c>
      <c r="I11" s="5">
        <v>2016</v>
      </c>
      <c r="J11" s="5">
        <v>2017</v>
      </c>
      <c r="K11" s="5">
        <v>2018</v>
      </c>
      <c r="L11" s="28"/>
    </row>
    <row r="12" spans="1:12" x14ac:dyDescent="0.25">
      <c r="A12" s="24" t="s">
        <v>2</v>
      </c>
      <c r="B12" s="7" t="s">
        <v>0</v>
      </c>
      <c r="C12" s="8">
        <v>0.3</v>
      </c>
      <c r="D12" s="8">
        <v>0.35</v>
      </c>
      <c r="E12" s="8">
        <v>0.27</v>
      </c>
      <c r="F12" s="8">
        <v>0.31</v>
      </c>
      <c r="G12" s="8">
        <v>0.28999999999999998</v>
      </c>
      <c r="H12" s="8">
        <v>0.4</v>
      </c>
      <c r="I12" s="8">
        <v>0.36</v>
      </c>
      <c r="J12" s="8">
        <v>0.39</v>
      </c>
      <c r="K12" s="8">
        <v>0.45</v>
      </c>
      <c r="L12" s="7"/>
    </row>
    <row r="13" spans="1:12" x14ac:dyDescent="0.25">
      <c r="A13" s="24"/>
      <c r="B13" s="7" t="s">
        <v>4</v>
      </c>
      <c r="C13" s="8"/>
      <c r="D13" s="8"/>
      <c r="E13" s="8"/>
      <c r="F13" s="8"/>
      <c r="G13" s="8">
        <v>0.19800000000000001</v>
      </c>
      <c r="H13" s="8">
        <v>0.221</v>
      </c>
      <c r="I13" s="8">
        <v>0.222</v>
      </c>
      <c r="J13" s="8">
        <v>0.218</v>
      </c>
      <c r="K13" s="8">
        <v>0.23599999999999999</v>
      </c>
      <c r="L13" s="7"/>
    </row>
    <row r="14" spans="1:12" x14ac:dyDescent="0.25">
      <c r="A14" s="24"/>
      <c r="B14" s="7" t="s">
        <v>7</v>
      </c>
      <c r="C14" s="8"/>
      <c r="D14" s="8"/>
      <c r="E14" s="8"/>
      <c r="F14" s="8"/>
      <c r="G14" s="8"/>
      <c r="H14" s="8"/>
      <c r="I14" s="8"/>
      <c r="J14" s="8"/>
      <c r="K14" s="8">
        <v>0</v>
      </c>
      <c r="L14" s="7" t="s">
        <v>16</v>
      </c>
    </row>
    <row r="15" spans="1:12" x14ac:dyDescent="0.25">
      <c r="A15" s="24"/>
      <c r="B15" s="7" t="s">
        <v>74</v>
      </c>
      <c r="C15" s="8"/>
      <c r="D15" s="8"/>
      <c r="E15" s="8"/>
      <c r="F15" s="8"/>
      <c r="G15" s="8"/>
      <c r="H15" s="8"/>
      <c r="I15" s="8"/>
      <c r="J15" s="8"/>
      <c r="K15" s="8"/>
      <c r="L15" s="7"/>
    </row>
    <row r="16" spans="1:12" x14ac:dyDescent="0.25">
      <c r="A16" s="24"/>
      <c r="B16" s="7" t="s">
        <v>73</v>
      </c>
      <c r="C16" s="8"/>
      <c r="D16" s="8"/>
      <c r="E16" s="8"/>
      <c r="F16" s="8"/>
      <c r="G16" s="8"/>
      <c r="H16" s="8"/>
      <c r="I16" s="8"/>
      <c r="J16" s="8"/>
      <c r="K16" s="8"/>
      <c r="L16" s="7"/>
    </row>
    <row r="17" spans="1:12" x14ac:dyDescent="0.25"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A18" s="27" t="s">
        <v>10</v>
      </c>
      <c r="B18" s="27"/>
      <c r="C18" s="24" t="s">
        <v>1</v>
      </c>
      <c r="D18" s="24"/>
      <c r="E18" s="24"/>
      <c r="F18" s="24"/>
      <c r="G18" s="24"/>
      <c r="H18" s="24"/>
      <c r="I18" s="24"/>
      <c r="J18" s="24"/>
      <c r="K18" s="24"/>
      <c r="L18" s="28" t="s">
        <v>11</v>
      </c>
    </row>
    <row r="19" spans="1:12" x14ac:dyDescent="0.25">
      <c r="A19" s="27"/>
      <c r="B19" s="27"/>
      <c r="C19" s="5">
        <v>2010</v>
      </c>
      <c r="D19" s="5">
        <v>2011</v>
      </c>
      <c r="E19" s="5">
        <v>2012</v>
      </c>
      <c r="F19" s="5">
        <v>2013</v>
      </c>
      <c r="G19" s="5">
        <v>2014</v>
      </c>
      <c r="H19" s="5">
        <v>2015</v>
      </c>
      <c r="I19" s="5">
        <v>2016</v>
      </c>
      <c r="J19" s="5">
        <v>2017</v>
      </c>
      <c r="K19" s="5">
        <v>2018</v>
      </c>
      <c r="L19" s="28"/>
    </row>
    <row r="20" spans="1:12" x14ac:dyDescent="0.25">
      <c r="A20" s="24" t="s">
        <v>2</v>
      </c>
      <c r="B20" s="5" t="s">
        <v>0</v>
      </c>
      <c r="C20" s="8">
        <v>0.27</v>
      </c>
      <c r="D20" s="8">
        <v>0.28000000000000003</v>
      </c>
      <c r="E20" s="8">
        <v>0.28000000000000003</v>
      </c>
      <c r="F20" s="8">
        <v>0.27</v>
      </c>
      <c r="G20" s="8">
        <v>0.28999999999999998</v>
      </c>
      <c r="H20" s="8">
        <v>0.28999999999999998</v>
      </c>
      <c r="I20" s="8">
        <v>0.31</v>
      </c>
      <c r="J20" s="8">
        <v>0.32</v>
      </c>
      <c r="K20" s="8">
        <v>0.34</v>
      </c>
      <c r="L20" s="7"/>
    </row>
    <row r="21" spans="1:12" x14ac:dyDescent="0.25">
      <c r="A21" s="24"/>
      <c r="B21" s="5" t="s">
        <v>4</v>
      </c>
      <c r="C21" s="8"/>
      <c r="D21" s="8"/>
      <c r="E21" s="8"/>
      <c r="F21" s="8">
        <v>0.32400000000000001</v>
      </c>
      <c r="G21" s="8">
        <v>0.34</v>
      </c>
      <c r="H21" s="8">
        <v>0.32200000000000001</v>
      </c>
      <c r="I21" s="8">
        <v>0.34499999999999997</v>
      </c>
      <c r="J21" s="8">
        <v>0.34599999999999997</v>
      </c>
      <c r="K21" s="8">
        <v>0.374</v>
      </c>
      <c r="L21" s="7"/>
    </row>
    <row r="22" spans="1:12" x14ac:dyDescent="0.25">
      <c r="A22" s="24"/>
      <c r="B22" s="7" t="s">
        <v>7</v>
      </c>
      <c r="C22" s="8"/>
      <c r="D22" s="8"/>
      <c r="E22" s="8"/>
      <c r="F22" s="8"/>
      <c r="G22" s="8"/>
      <c r="H22" s="8"/>
      <c r="I22" s="8"/>
      <c r="J22" s="8"/>
      <c r="K22" s="8">
        <v>0.47</v>
      </c>
      <c r="L22" s="7" t="s">
        <v>16</v>
      </c>
    </row>
    <row r="23" spans="1:12" x14ac:dyDescent="0.25">
      <c r="A23" s="24"/>
      <c r="B23" s="7" t="s">
        <v>74</v>
      </c>
      <c r="C23" s="8"/>
      <c r="D23" s="8"/>
      <c r="E23" s="8"/>
      <c r="F23" s="8"/>
      <c r="G23" s="8"/>
      <c r="H23" s="8"/>
      <c r="I23" s="8"/>
      <c r="J23" s="8"/>
      <c r="K23" s="8">
        <v>0.52500000000000002</v>
      </c>
      <c r="L23" s="7" t="s">
        <v>75</v>
      </c>
    </row>
    <row r="24" spans="1:12" x14ac:dyDescent="0.25">
      <c r="A24" s="24"/>
      <c r="B24" s="7" t="s">
        <v>73</v>
      </c>
      <c r="C24" s="8"/>
      <c r="D24" s="8"/>
      <c r="E24" s="8"/>
      <c r="F24" s="8"/>
      <c r="G24" s="8"/>
      <c r="H24" s="8"/>
      <c r="I24" s="8"/>
      <c r="J24" s="8"/>
      <c r="K24" s="8">
        <v>0.56999999999999995</v>
      </c>
      <c r="L24" s="7" t="s">
        <v>92</v>
      </c>
    </row>
    <row r="26" spans="1:12" x14ac:dyDescent="0.25">
      <c r="A26" s="30" t="s">
        <v>15</v>
      </c>
      <c r="B26" s="30"/>
      <c r="C26" s="24" t="s">
        <v>1</v>
      </c>
      <c r="D26" s="24"/>
      <c r="E26" s="24"/>
      <c r="F26" s="24"/>
      <c r="G26" s="24"/>
      <c r="H26" s="24"/>
      <c r="I26" s="24"/>
      <c r="J26" s="24"/>
      <c r="K26" s="24"/>
      <c r="L26" s="28" t="s">
        <v>11</v>
      </c>
    </row>
    <row r="27" spans="1:12" x14ac:dyDescent="0.25">
      <c r="A27" s="30"/>
      <c r="B27" s="30"/>
      <c r="C27" s="5">
        <v>2010</v>
      </c>
      <c r="D27" s="5">
        <v>2011</v>
      </c>
      <c r="E27" s="5">
        <v>2012</v>
      </c>
      <c r="F27" s="5">
        <v>2013</v>
      </c>
      <c r="G27" s="5">
        <v>2014</v>
      </c>
      <c r="H27" s="5">
        <v>2015</v>
      </c>
      <c r="I27" s="5">
        <v>2016</v>
      </c>
      <c r="J27" s="5">
        <v>2017</v>
      </c>
      <c r="K27" s="5">
        <v>2018</v>
      </c>
      <c r="L27" s="28"/>
    </row>
    <row r="28" spans="1:12" ht="45" x14ac:dyDescent="0.25">
      <c r="A28" s="21" t="s">
        <v>2</v>
      </c>
      <c r="B28" s="5" t="s">
        <v>0</v>
      </c>
      <c r="C28" s="6">
        <v>0.72</v>
      </c>
      <c r="D28" s="6">
        <v>0.68</v>
      </c>
      <c r="E28" s="6">
        <v>0.64</v>
      </c>
      <c r="F28" s="6">
        <v>0.74</v>
      </c>
      <c r="G28" s="6">
        <v>0.75</v>
      </c>
      <c r="H28" s="6">
        <v>0.75</v>
      </c>
      <c r="I28" s="6">
        <v>0.67</v>
      </c>
      <c r="J28" s="6">
        <v>0.86</v>
      </c>
      <c r="K28" s="6">
        <v>0.78</v>
      </c>
      <c r="L28" s="9" t="s">
        <v>12</v>
      </c>
    </row>
    <row r="29" spans="1:12" x14ac:dyDescent="0.25">
      <c r="A29" s="22"/>
      <c r="B29" s="31" t="s">
        <v>4</v>
      </c>
      <c r="C29" s="6"/>
      <c r="D29" s="6"/>
      <c r="E29" s="6"/>
      <c r="F29" s="6">
        <v>0.69</v>
      </c>
      <c r="G29" s="6">
        <v>0.69</v>
      </c>
      <c r="H29" s="6">
        <v>0.69</v>
      </c>
      <c r="I29" s="6">
        <v>0.69</v>
      </c>
      <c r="J29" s="6">
        <v>0.68</v>
      </c>
      <c r="K29" s="6">
        <v>0.73299999999999998</v>
      </c>
      <c r="L29" s="5" t="s">
        <v>5</v>
      </c>
    </row>
    <row r="30" spans="1:12" x14ac:dyDescent="0.25">
      <c r="A30" s="22"/>
      <c r="B30" s="31"/>
      <c r="C30" s="6"/>
      <c r="D30" s="6"/>
      <c r="E30" s="6"/>
      <c r="F30" s="6">
        <v>0.56999999999999995</v>
      </c>
      <c r="G30" s="6">
        <v>0.59</v>
      </c>
      <c r="H30" s="6">
        <v>0.55300000000000005</v>
      </c>
      <c r="I30" s="6">
        <v>0.55600000000000005</v>
      </c>
      <c r="J30" s="6">
        <v>0.57999999999999996</v>
      </c>
      <c r="K30" s="6">
        <v>0.49299999999999999</v>
      </c>
      <c r="L30" s="9" t="s">
        <v>6</v>
      </c>
    </row>
    <row r="31" spans="1:12" x14ac:dyDescent="0.25">
      <c r="A31" s="23"/>
      <c r="B31" s="7" t="s">
        <v>7</v>
      </c>
      <c r="C31" s="6"/>
      <c r="D31" s="6"/>
      <c r="E31" s="6"/>
      <c r="F31" s="6"/>
      <c r="G31" s="6"/>
      <c r="H31" s="6"/>
      <c r="I31" s="6"/>
      <c r="J31" s="6"/>
      <c r="K31" s="6">
        <v>0.57999999999999996</v>
      </c>
      <c r="L31" s="7" t="s">
        <v>16</v>
      </c>
    </row>
    <row r="33" spans="1:12" x14ac:dyDescent="0.25">
      <c r="A33" s="29" t="s">
        <v>13</v>
      </c>
      <c r="B33" s="29"/>
      <c r="C33" s="24" t="s">
        <v>1</v>
      </c>
      <c r="D33" s="24"/>
      <c r="E33" s="24"/>
      <c r="F33" s="24"/>
      <c r="G33" s="24"/>
      <c r="H33" s="24"/>
      <c r="I33" s="24"/>
      <c r="J33" s="24"/>
      <c r="K33" s="24"/>
      <c r="L33" s="28" t="s">
        <v>11</v>
      </c>
    </row>
    <row r="34" spans="1:12" x14ac:dyDescent="0.25">
      <c r="A34" s="29"/>
      <c r="B34" s="29"/>
      <c r="C34" s="5">
        <v>2010</v>
      </c>
      <c r="D34" s="5">
        <v>2011</v>
      </c>
      <c r="E34" s="5">
        <v>2012</v>
      </c>
      <c r="F34" s="5">
        <v>2013</v>
      </c>
      <c r="G34" s="5">
        <v>2014</v>
      </c>
      <c r="H34" s="5">
        <v>2015</v>
      </c>
      <c r="I34" s="5">
        <v>2016</v>
      </c>
      <c r="J34" s="5">
        <v>2017</v>
      </c>
      <c r="K34" s="5">
        <v>2018</v>
      </c>
      <c r="L34" s="28"/>
    </row>
    <row r="35" spans="1:12" x14ac:dyDescent="0.25">
      <c r="A35" s="24" t="s">
        <v>2</v>
      </c>
      <c r="B35" s="5" t="s">
        <v>0</v>
      </c>
      <c r="C35" s="8">
        <v>0.87</v>
      </c>
      <c r="D35" s="8">
        <v>0.83</v>
      </c>
      <c r="E35" s="8">
        <v>0.82</v>
      </c>
      <c r="F35" s="8">
        <v>0.84</v>
      </c>
      <c r="G35" s="8">
        <v>0.84</v>
      </c>
      <c r="H35" s="8">
        <v>0.89</v>
      </c>
      <c r="I35" s="8">
        <v>0.85</v>
      </c>
      <c r="J35" s="8">
        <v>0.81</v>
      </c>
      <c r="K35" s="8">
        <v>0.84</v>
      </c>
      <c r="L35" s="7"/>
    </row>
    <row r="36" spans="1:12" x14ac:dyDescent="0.25">
      <c r="A36" s="24"/>
      <c r="B36" s="5" t="s">
        <v>4</v>
      </c>
      <c r="C36" s="8"/>
      <c r="D36" s="8"/>
      <c r="E36" s="8"/>
      <c r="F36" s="8">
        <v>0.74</v>
      </c>
      <c r="G36" s="8">
        <v>0.74</v>
      </c>
      <c r="H36" s="8">
        <v>0.74</v>
      </c>
      <c r="I36" s="8">
        <v>0.74</v>
      </c>
      <c r="J36" s="8">
        <v>0.74</v>
      </c>
      <c r="K36" s="8">
        <v>0.77</v>
      </c>
      <c r="L36" s="7"/>
    </row>
    <row r="37" spans="1:12" x14ac:dyDescent="0.25">
      <c r="A37" s="24"/>
      <c r="B37" s="7" t="s">
        <v>7</v>
      </c>
      <c r="C37" s="8"/>
      <c r="D37" s="8"/>
      <c r="E37" s="8"/>
      <c r="F37" s="8"/>
      <c r="G37" s="8"/>
      <c r="H37" s="8"/>
      <c r="I37" s="8"/>
      <c r="J37" s="8"/>
      <c r="K37" s="8">
        <v>0.8</v>
      </c>
      <c r="L37" s="7" t="s">
        <v>16</v>
      </c>
    </row>
    <row r="39" spans="1:12" x14ac:dyDescent="0.25">
      <c r="A39" s="25" t="s">
        <v>14</v>
      </c>
      <c r="B39" s="25"/>
      <c r="C39" s="24" t="s">
        <v>1</v>
      </c>
      <c r="D39" s="24"/>
      <c r="E39" s="24"/>
      <c r="F39" s="24"/>
      <c r="G39" s="24"/>
      <c r="H39" s="24"/>
      <c r="I39" s="24"/>
      <c r="J39" s="24"/>
      <c r="K39" s="24"/>
      <c r="L39" s="28" t="s">
        <v>11</v>
      </c>
    </row>
    <row r="40" spans="1:12" x14ac:dyDescent="0.25">
      <c r="A40" s="25"/>
      <c r="B40" s="25"/>
      <c r="C40" s="5">
        <v>2010</v>
      </c>
      <c r="D40" s="5">
        <v>2011</v>
      </c>
      <c r="E40" s="5">
        <v>2012</v>
      </c>
      <c r="F40" s="5">
        <v>2013</v>
      </c>
      <c r="G40" s="5">
        <v>2014</v>
      </c>
      <c r="H40" s="5">
        <v>2015</v>
      </c>
      <c r="I40" s="5">
        <v>2016</v>
      </c>
      <c r="J40" s="5">
        <v>2017</v>
      </c>
      <c r="K40" s="5">
        <v>2018</v>
      </c>
      <c r="L40" s="28"/>
    </row>
    <row r="41" spans="1:12" s="3" customFormat="1" ht="30" customHeight="1" x14ac:dyDescent="0.25">
      <c r="A41" s="21" t="s">
        <v>2</v>
      </c>
      <c r="B41" s="5" t="s">
        <v>0</v>
      </c>
      <c r="C41" s="6">
        <v>0.44</v>
      </c>
      <c r="D41" s="6">
        <v>0.45</v>
      </c>
      <c r="E41" s="6">
        <v>0.46</v>
      </c>
      <c r="F41" s="6">
        <v>0.5</v>
      </c>
      <c r="G41" s="6">
        <v>0.5</v>
      </c>
      <c r="H41" s="6">
        <v>0.51</v>
      </c>
      <c r="I41" s="6">
        <v>0.5</v>
      </c>
      <c r="J41" s="6">
        <v>0.48</v>
      </c>
      <c r="K41" s="6">
        <v>0.47</v>
      </c>
      <c r="L41" s="9" t="s">
        <v>3</v>
      </c>
    </row>
    <row r="42" spans="1:12" x14ac:dyDescent="0.25">
      <c r="A42" s="22"/>
      <c r="B42" s="7" t="s">
        <v>7</v>
      </c>
      <c r="C42" s="7"/>
      <c r="D42" s="7"/>
      <c r="E42" s="7"/>
      <c r="F42" s="7"/>
      <c r="G42" s="7"/>
      <c r="H42" s="7"/>
      <c r="I42" s="7"/>
      <c r="J42" s="7"/>
      <c r="K42" s="6">
        <v>0.53</v>
      </c>
      <c r="L42" s="7" t="s">
        <v>16</v>
      </c>
    </row>
    <row r="43" spans="1:12" x14ac:dyDescent="0.25">
      <c r="A43" s="23"/>
      <c r="B43" s="7" t="s">
        <v>17</v>
      </c>
      <c r="C43" s="7"/>
      <c r="D43" s="7"/>
      <c r="E43" s="7"/>
      <c r="F43" s="7"/>
      <c r="G43" s="7"/>
      <c r="H43" s="7"/>
      <c r="I43" s="7"/>
      <c r="J43" s="7"/>
      <c r="K43" s="8">
        <f>'FP - PCH'!AS30</f>
        <v>0.54287715770740441</v>
      </c>
      <c r="L43" s="7" t="s">
        <v>72</v>
      </c>
    </row>
  </sheetData>
  <mergeCells count="25">
    <mergeCell ref="L39:L40"/>
    <mergeCell ref="A12:A16"/>
    <mergeCell ref="A35:A37"/>
    <mergeCell ref="A20:A24"/>
    <mergeCell ref="L2:L3"/>
    <mergeCell ref="L10:L11"/>
    <mergeCell ref="L18:L19"/>
    <mergeCell ref="L26:L27"/>
    <mergeCell ref="A33:B34"/>
    <mergeCell ref="C33:K33"/>
    <mergeCell ref="L33:L34"/>
    <mergeCell ref="A26:B27"/>
    <mergeCell ref="C26:K26"/>
    <mergeCell ref="B29:B30"/>
    <mergeCell ref="C2:K2"/>
    <mergeCell ref="A2:B3"/>
    <mergeCell ref="A41:A43"/>
    <mergeCell ref="A4:A8"/>
    <mergeCell ref="A28:A31"/>
    <mergeCell ref="A39:B40"/>
    <mergeCell ref="C39:K39"/>
    <mergeCell ref="A10:B11"/>
    <mergeCell ref="C10:K10"/>
    <mergeCell ref="A18:B19"/>
    <mergeCell ref="C18:K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4"/>
  <sheetViews>
    <sheetView topLeftCell="Z1" workbookViewId="0">
      <selection activeCell="AC37" sqref="AC37"/>
    </sheetView>
  </sheetViews>
  <sheetFormatPr baseColWidth="10" defaultRowHeight="15" x14ac:dyDescent="0.25"/>
  <cols>
    <col min="1" max="1" width="23.85546875" style="10" bestFit="1" customWidth="1"/>
    <col min="45" max="45" width="24.5703125" bestFit="1" customWidth="1"/>
  </cols>
  <sheetData>
    <row r="1" spans="1:44" x14ac:dyDescent="0.25">
      <c r="A1" s="10" t="s">
        <v>67</v>
      </c>
    </row>
    <row r="2" spans="1:44" x14ac:dyDescent="0.25">
      <c r="A2" s="10" t="s">
        <v>18</v>
      </c>
    </row>
    <row r="3" spans="1:44" x14ac:dyDescent="0.25">
      <c r="A3" s="10" t="s">
        <v>19</v>
      </c>
      <c r="B3">
        <v>0</v>
      </c>
    </row>
    <row r="4" spans="1:44" x14ac:dyDescent="0.25">
      <c r="A4" s="10" t="s">
        <v>19</v>
      </c>
    </row>
    <row r="5" spans="1:44" x14ac:dyDescent="0.25">
      <c r="A5" s="10" t="s">
        <v>20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</row>
    <row r="6" spans="1:44" x14ac:dyDescent="0.25">
      <c r="A6" s="11" t="s">
        <v>20</v>
      </c>
      <c r="B6" s="12" t="s">
        <v>21</v>
      </c>
      <c r="C6" s="12" t="s">
        <v>21</v>
      </c>
      <c r="D6" s="12" t="s">
        <v>21</v>
      </c>
      <c r="E6" s="12" t="s">
        <v>21</v>
      </c>
      <c r="F6" s="12" t="s">
        <v>21</v>
      </c>
      <c r="G6" s="12" t="s">
        <v>21</v>
      </c>
      <c r="H6" s="12" t="s">
        <v>21</v>
      </c>
      <c r="I6" s="12" t="s">
        <v>21</v>
      </c>
      <c r="J6" s="12" t="s">
        <v>21</v>
      </c>
      <c r="K6" s="12" t="s">
        <v>21</v>
      </c>
      <c r="L6" s="12" t="s">
        <v>21</v>
      </c>
      <c r="M6" s="12" t="s">
        <v>21</v>
      </c>
      <c r="N6" s="12" t="s">
        <v>21</v>
      </c>
      <c r="O6" s="12" t="s">
        <v>21</v>
      </c>
      <c r="P6" s="12" t="s">
        <v>21</v>
      </c>
      <c r="Q6" s="12" t="s">
        <v>21</v>
      </c>
      <c r="R6" s="12" t="s">
        <v>21</v>
      </c>
      <c r="S6" s="12" t="s">
        <v>21</v>
      </c>
      <c r="T6" s="12" t="s">
        <v>21</v>
      </c>
      <c r="U6" s="12" t="s">
        <v>21</v>
      </c>
      <c r="V6" s="12" t="s">
        <v>21</v>
      </c>
      <c r="W6" s="12" t="s">
        <v>21</v>
      </c>
      <c r="X6" s="12" t="s">
        <v>21</v>
      </c>
      <c r="Y6" s="12" t="s">
        <v>21</v>
      </c>
      <c r="Z6" s="12" t="s">
        <v>21</v>
      </c>
      <c r="AA6" s="12" t="s">
        <v>21</v>
      </c>
      <c r="AB6" s="12" t="s">
        <v>21</v>
      </c>
      <c r="AC6" s="12" t="s">
        <v>21</v>
      </c>
      <c r="AD6" s="12" t="s">
        <v>21</v>
      </c>
      <c r="AE6" s="12" t="s">
        <v>21</v>
      </c>
      <c r="AF6" s="12" t="s">
        <v>21</v>
      </c>
      <c r="AG6" s="12" t="s">
        <v>21</v>
      </c>
      <c r="AH6" s="12" t="s">
        <v>21</v>
      </c>
      <c r="AI6" s="12" t="s">
        <v>21</v>
      </c>
      <c r="AJ6" s="12" t="s">
        <v>21</v>
      </c>
      <c r="AK6" s="12" t="s">
        <v>21</v>
      </c>
      <c r="AL6" s="12" t="s">
        <v>21</v>
      </c>
      <c r="AM6" s="12" t="s">
        <v>21</v>
      </c>
      <c r="AN6" s="12" t="s">
        <v>21</v>
      </c>
      <c r="AO6" s="12" t="s">
        <v>21</v>
      </c>
      <c r="AP6" s="12" t="s">
        <v>21</v>
      </c>
      <c r="AQ6" s="12" t="s">
        <v>21</v>
      </c>
      <c r="AR6" s="12" t="s">
        <v>21</v>
      </c>
    </row>
    <row r="7" spans="1:44" s="12" customFormat="1" x14ac:dyDescent="0.25">
      <c r="A7" s="11" t="s">
        <v>20</v>
      </c>
      <c r="B7" s="12" t="s">
        <v>22</v>
      </c>
      <c r="C7" s="12" t="s">
        <v>23</v>
      </c>
      <c r="D7" s="12" t="s">
        <v>24</v>
      </c>
      <c r="E7" s="12" t="s">
        <v>25</v>
      </c>
      <c r="F7" s="12" t="s">
        <v>26</v>
      </c>
      <c r="G7" s="12" t="s">
        <v>27</v>
      </c>
      <c r="H7" s="12" t="s">
        <v>28</v>
      </c>
      <c r="I7" s="12" t="s">
        <v>29</v>
      </c>
      <c r="J7" s="12" t="s">
        <v>30</v>
      </c>
      <c r="K7" s="12" t="s">
        <v>31</v>
      </c>
      <c r="L7" s="12" t="s">
        <v>32</v>
      </c>
      <c r="M7" s="12" t="s">
        <v>33</v>
      </c>
      <c r="N7" s="12" t="s">
        <v>34</v>
      </c>
      <c r="O7" s="12" t="s">
        <v>35</v>
      </c>
      <c r="P7" s="12" t="s">
        <v>36</v>
      </c>
      <c r="Q7" s="12" t="s">
        <v>37</v>
      </c>
      <c r="R7" s="12" t="s">
        <v>38</v>
      </c>
      <c r="S7" s="12" t="s">
        <v>39</v>
      </c>
      <c r="T7" s="12" t="s">
        <v>40</v>
      </c>
      <c r="U7" s="12" t="s">
        <v>41</v>
      </c>
      <c r="V7" s="12" t="s">
        <v>42</v>
      </c>
      <c r="W7" s="12" t="s">
        <v>43</v>
      </c>
      <c r="X7" s="12" t="s">
        <v>44</v>
      </c>
      <c r="Y7" s="12" t="s">
        <v>45</v>
      </c>
      <c r="Z7" s="12" t="s">
        <v>46</v>
      </c>
      <c r="AA7" s="12" t="s">
        <v>47</v>
      </c>
      <c r="AB7" s="12" t="s">
        <v>48</v>
      </c>
      <c r="AC7" s="12" t="s">
        <v>49</v>
      </c>
      <c r="AD7" s="12" t="s">
        <v>50</v>
      </c>
      <c r="AE7" s="12" t="s">
        <v>51</v>
      </c>
      <c r="AF7" s="12" t="s">
        <v>52</v>
      </c>
      <c r="AG7" s="12" t="s">
        <v>53</v>
      </c>
      <c r="AH7" s="12" t="s">
        <v>54</v>
      </c>
      <c r="AI7" s="12" t="s">
        <v>55</v>
      </c>
      <c r="AJ7" s="12" t="s">
        <v>56</v>
      </c>
      <c r="AK7" s="12" t="s">
        <v>57</v>
      </c>
      <c r="AL7" s="12" t="s">
        <v>58</v>
      </c>
      <c r="AM7" s="12" t="s">
        <v>59</v>
      </c>
      <c r="AN7" s="12" t="s">
        <v>60</v>
      </c>
      <c r="AO7" s="12" t="s">
        <v>61</v>
      </c>
      <c r="AP7" s="12" t="s">
        <v>62</v>
      </c>
      <c r="AQ7" s="12" t="s">
        <v>63</v>
      </c>
      <c r="AR7" s="12" t="s">
        <v>64</v>
      </c>
    </row>
    <row r="8" spans="1:44" s="12" customFormat="1" x14ac:dyDescent="0.25">
      <c r="A8" s="11" t="s">
        <v>68</v>
      </c>
      <c r="B8" s="13">
        <f>VLOOKUP(B$7,[1]Hoja1!$B$2:$F$333,5,FALSE)</f>
        <v>15</v>
      </c>
      <c r="C8" s="13">
        <f>VLOOKUP(C$7,[1]Hoja1!$B$2:$F$333,5,FALSE)</f>
        <v>19.170000000000002</v>
      </c>
      <c r="D8" s="13">
        <f>VLOOKUP(D$7,[1]Hoja1!$B$2:$F$333,5,FALSE)</f>
        <v>4.32</v>
      </c>
      <c r="E8" s="13">
        <f>VLOOKUP(E$7,[1]Hoja1!$B$2:$F$333,5,FALSE)</f>
        <v>9.5</v>
      </c>
      <c r="F8" s="13">
        <f>VLOOKUP(F$7,[1]Hoja1!$B$2:$F$333,5,FALSE)</f>
        <v>9.5</v>
      </c>
      <c r="G8" s="13">
        <f>VLOOKUP(G$7,[1]Hoja1!$B$2:$F$333,5,FALSE)</f>
        <v>19.399999999999999</v>
      </c>
      <c r="H8" s="13">
        <f>VLOOKUP(H$7,[1]Hoja1!$B$2:$F$333,5,FALSE)</f>
        <v>8.9</v>
      </c>
      <c r="I8" s="13">
        <f>VLOOKUP(I$7,[1]Hoja1!$B$2:$F$333,5,FALSE)</f>
        <v>1.1000000000000001</v>
      </c>
      <c r="J8" s="13">
        <f>VLOOKUP(J$7,[1]Hoja1!$B$2:$F$333,5,FALSE)</f>
        <v>4.5199999999999996</v>
      </c>
      <c r="K8" s="13">
        <f>VLOOKUP(K$7,[1]Hoja1!$B$2:$F$333,5,FALSE)</f>
        <v>0.7</v>
      </c>
      <c r="L8" s="13">
        <f>VLOOKUP(L$7,[1]Hoja1!$B$2:$F$333,5,FALSE)</f>
        <v>19.600000000000001</v>
      </c>
      <c r="M8" s="13">
        <f>VLOOKUP(M$7,[1]Hoja1!$B$2:$F$333,5,FALSE)</f>
        <v>19.600000000000001</v>
      </c>
      <c r="N8" s="13">
        <f>VLOOKUP(N$7,[1]Hoja1!$B$2:$F$333,5,FALSE)</f>
        <v>61</v>
      </c>
      <c r="O8" s="13">
        <f>VLOOKUP(O$7,[1]Hoja1!$B$2:$F$333,5,FALSE)</f>
        <v>13.63</v>
      </c>
      <c r="P8" s="13">
        <f>VLOOKUP(P$7,[1]Hoja1!$B$2:$F$333,5,FALSE)</f>
        <v>40.19</v>
      </c>
      <c r="Q8" s="13">
        <f>VLOOKUP(Q$7,[1]Hoja1!$B$2:$F$333,5,FALSE)</f>
        <v>99.96</v>
      </c>
      <c r="R8" s="13">
        <f>VLOOKUP(R$7,[1]Hoja1!$B$2:$F$333,5,FALSE)</f>
        <v>11.6</v>
      </c>
      <c r="S8" s="13">
        <f>VLOOKUP(S$7,[1]Hoja1!$B$2:$F$333,5,FALSE)</f>
        <v>8.5</v>
      </c>
      <c r="T8" s="13">
        <f>VLOOKUP(T$7,[1]Hoja1!$B$2:$F$333,5,FALSE)</f>
        <v>1</v>
      </c>
      <c r="U8" s="13">
        <f>VLOOKUP(U$7,[1]Hoja1!$B$2:$F$333,5,FALSE)</f>
        <v>16</v>
      </c>
      <c r="V8" s="13">
        <f>VLOOKUP(V$7,[1]Hoja1!$B$2:$F$333,5,FALSE)</f>
        <v>19.399999999999999</v>
      </c>
      <c r="W8" s="13">
        <f>VLOOKUP(W$7,[1]Hoja1!$B$2:$F$333,5,FALSE)</f>
        <v>19.899999999999999</v>
      </c>
      <c r="X8" s="13">
        <f>VLOOKUP(X$7,[1]Hoja1!$B$2:$F$333,5,FALSE)</f>
        <v>5.0999999999999996</v>
      </c>
      <c r="Y8" s="13">
        <f>VLOOKUP(Y$7,[1]Hoja1!$B$2:$F$333,5,FALSE)</f>
        <v>4.8</v>
      </c>
      <c r="Z8" s="13">
        <f>VLOOKUP(Z$7,[1]Hoja1!$B$2:$F$333,5,FALSE)</f>
        <v>1.2</v>
      </c>
      <c r="AA8" s="13">
        <f>VLOOKUP(AA$7,[1]Hoja1!$B$2:$F$333,5,FALSE)</f>
        <v>17</v>
      </c>
      <c r="AB8" s="13">
        <f>VLOOKUP(AB$7,[1]Hoja1!$B$2:$F$333,5,FALSE)</f>
        <v>0.75</v>
      </c>
      <c r="AC8" s="13">
        <f>VLOOKUP(AC$7,[1]Hoja1!$B$2:$F$333,5,FALSE)</f>
        <v>1.67</v>
      </c>
      <c r="AD8" s="13">
        <f>VLOOKUP(AD$7,[1]Hoja1!$B$2:$F$333,5,FALSE)</f>
        <v>10</v>
      </c>
      <c r="AE8" s="13">
        <f>VLOOKUP(AE$7,[1]Hoja1!$B$2:$F$333,5,FALSE)</f>
        <v>10.199999999999999</v>
      </c>
      <c r="AF8" s="13">
        <f>VLOOKUP(AF$7,[1]Hoja1!$B$2:$F$333,5,FALSE)</f>
        <v>2.5</v>
      </c>
      <c r="AG8" s="13">
        <f>VLOOKUP(AG$7,[1]Hoja1!$B$2:$F$333,5,FALSE)</f>
        <v>2.8</v>
      </c>
      <c r="AH8" s="13">
        <f>VLOOKUP(AH$7,[1]Hoja1!$B$2:$F$333,5,FALSE)</f>
        <v>18.5</v>
      </c>
      <c r="AI8" s="13">
        <f>VLOOKUP(AI$7,[1]Hoja1!$B$2:$F$333,5,FALSE)</f>
        <v>6</v>
      </c>
      <c r="AJ8" s="13">
        <f>VLOOKUP(AJ$7,[1]Hoja1!$B$2:$F$333,5,FALSE)</f>
        <v>2.25</v>
      </c>
      <c r="AK8" s="13">
        <f>VLOOKUP(AK$7,[1]Hoja1!$B$2:$F$333,5,FALSE)</f>
        <v>14.2</v>
      </c>
      <c r="AL8" s="13">
        <f>VLOOKUP(AL$7,[1]Hoja1!$B$2:$F$333,5,FALSE)</f>
        <v>14.2</v>
      </c>
      <c r="AM8" s="13">
        <f>VLOOKUP(AM$7,[1]Hoja1!$B$2:$F$333,5,FALSE)</f>
        <v>14.2</v>
      </c>
      <c r="AN8" s="13">
        <f>VLOOKUP(AN$7,[1]Hoja1!$B$2:$F$333,5,FALSE)</f>
        <v>14.2</v>
      </c>
      <c r="AO8" s="13">
        <f>VLOOKUP(AO$7,[1]Hoja1!$B$2:$F$333,5,FALSE)</f>
        <v>19.899999999999999</v>
      </c>
      <c r="AP8" s="13">
        <f>VLOOKUP(AP$7,[1]Hoja1!$B$2:$F$333,5,FALSE)</f>
        <v>19.899999999999999</v>
      </c>
      <c r="AQ8" s="13">
        <f>VLOOKUP(AQ$7,[1]Hoja1!$B$2:$F$333,5,FALSE)</f>
        <v>19.7</v>
      </c>
      <c r="AR8" s="13">
        <f>VLOOKUP(AR$7,[1]Hoja1!$B$2:$F$333,5,FALSE)</f>
        <v>1.03</v>
      </c>
    </row>
    <row r="9" spans="1:44" s="13" customFormat="1" x14ac:dyDescent="0.25">
      <c r="A9" s="14" t="s">
        <v>69</v>
      </c>
      <c r="B9" s="13">
        <f t="shared" ref="B9:AR9" si="0">B8*8760/1000</f>
        <v>131.4</v>
      </c>
      <c r="C9" s="13">
        <f t="shared" si="0"/>
        <v>167.92920000000001</v>
      </c>
      <c r="D9" s="13">
        <f t="shared" si="0"/>
        <v>37.843200000000003</v>
      </c>
      <c r="E9" s="13">
        <f t="shared" si="0"/>
        <v>83.22</v>
      </c>
      <c r="F9" s="13">
        <f t="shared" si="0"/>
        <v>83.22</v>
      </c>
      <c r="G9" s="13">
        <f t="shared" si="0"/>
        <v>169.94399999999999</v>
      </c>
      <c r="H9" s="13">
        <f t="shared" si="0"/>
        <v>77.963999999999999</v>
      </c>
      <c r="I9" s="13">
        <f t="shared" si="0"/>
        <v>9.6359999999999992</v>
      </c>
      <c r="J9" s="13">
        <f t="shared" si="0"/>
        <v>39.595199999999998</v>
      </c>
      <c r="K9" s="13">
        <f t="shared" si="0"/>
        <v>6.1319999999999997</v>
      </c>
      <c r="L9" s="13">
        <f t="shared" si="0"/>
        <v>171.696</v>
      </c>
      <c r="M9" s="13">
        <f t="shared" si="0"/>
        <v>171.696</v>
      </c>
      <c r="N9" s="13">
        <f t="shared" si="0"/>
        <v>534.36</v>
      </c>
      <c r="O9" s="13">
        <f t="shared" si="0"/>
        <v>119.39880000000001</v>
      </c>
      <c r="P9" s="13">
        <f t="shared" si="0"/>
        <v>352.06439999999998</v>
      </c>
      <c r="Q9" s="13">
        <f t="shared" si="0"/>
        <v>875.64959999999996</v>
      </c>
      <c r="R9" s="13">
        <f t="shared" si="0"/>
        <v>101.616</v>
      </c>
      <c r="S9" s="13">
        <f t="shared" si="0"/>
        <v>74.459999999999994</v>
      </c>
      <c r="T9" s="13">
        <f t="shared" si="0"/>
        <v>8.76</v>
      </c>
      <c r="U9" s="13">
        <f t="shared" si="0"/>
        <v>140.16</v>
      </c>
      <c r="V9" s="13">
        <f t="shared" si="0"/>
        <v>169.94399999999999</v>
      </c>
      <c r="W9" s="13">
        <f t="shared" si="0"/>
        <v>174.32400000000001</v>
      </c>
      <c r="X9" s="13">
        <f t="shared" si="0"/>
        <v>44.676000000000002</v>
      </c>
      <c r="Y9" s="13">
        <f t="shared" si="0"/>
        <v>42.048000000000002</v>
      </c>
      <c r="Z9" s="13">
        <f t="shared" si="0"/>
        <v>10.512</v>
      </c>
      <c r="AA9" s="13">
        <f t="shared" si="0"/>
        <v>148.91999999999999</v>
      </c>
      <c r="AB9" s="13">
        <f t="shared" si="0"/>
        <v>6.57</v>
      </c>
      <c r="AC9" s="13">
        <f t="shared" si="0"/>
        <v>14.629199999999999</v>
      </c>
      <c r="AD9" s="13">
        <f t="shared" si="0"/>
        <v>87.6</v>
      </c>
      <c r="AE9" s="13">
        <f t="shared" si="0"/>
        <v>89.352000000000004</v>
      </c>
      <c r="AF9" s="13">
        <f t="shared" si="0"/>
        <v>21.9</v>
      </c>
      <c r="AG9" s="13">
        <f t="shared" si="0"/>
        <v>24.527999999999999</v>
      </c>
      <c r="AH9" s="13">
        <f t="shared" si="0"/>
        <v>162.06</v>
      </c>
      <c r="AI9" s="13">
        <f t="shared" si="0"/>
        <v>52.56</v>
      </c>
      <c r="AJ9" s="13">
        <f t="shared" si="0"/>
        <v>19.71</v>
      </c>
      <c r="AK9" s="13">
        <f t="shared" si="0"/>
        <v>124.392</v>
      </c>
      <c r="AL9" s="13">
        <f t="shared" si="0"/>
        <v>124.392</v>
      </c>
      <c r="AM9" s="13">
        <f t="shared" si="0"/>
        <v>124.392</v>
      </c>
      <c r="AN9" s="13">
        <f t="shared" si="0"/>
        <v>124.392</v>
      </c>
      <c r="AO9" s="13">
        <f t="shared" si="0"/>
        <v>174.32400000000001</v>
      </c>
      <c r="AP9" s="13">
        <f t="shared" si="0"/>
        <v>174.32400000000001</v>
      </c>
      <c r="AQ9" s="13">
        <f t="shared" si="0"/>
        <v>172.572</v>
      </c>
      <c r="AR9" s="13">
        <f t="shared" si="0"/>
        <v>9.0228000000000019</v>
      </c>
    </row>
    <row r="10" spans="1:44" x14ac:dyDescent="0.25">
      <c r="A10" s="10" t="s">
        <v>65</v>
      </c>
      <c r="B10" t="s">
        <v>66</v>
      </c>
      <c r="C10" t="s">
        <v>66</v>
      </c>
      <c r="D10" t="s">
        <v>66</v>
      </c>
      <c r="E10" t="s">
        <v>66</v>
      </c>
      <c r="F10" t="s">
        <v>66</v>
      </c>
      <c r="G10" t="s">
        <v>66</v>
      </c>
      <c r="H10" t="s">
        <v>66</v>
      </c>
      <c r="I10" t="s">
        <v>66</v>
      </c>
      <c r="J10" t="s">
        <v>66</v>
      </c>
      <c r="K10" t="s">
        <v>66</v>
      </c>
      <c r="L10" t="s">
        <v>66</v>
      </c>
      <c r="M10" t="s">
        <v>66</v>
      </c>
      <c r="N10" t="s">
        <v>66</v>
      </c>
      <c r="O10" t="s">
        <v>66</v>
      </c>
      <c r="P10" t="s">
        <v>66</v>
      </c>
      <c r="Q10" t="s">
        <v>66</v>
      </c>
      <c r="R10" t="s">
        <v>66</v>
      </c>
      <c r="S10" t="s">
        <v>66</v>
      </c>
      <c r="T10" t="s">
        <v>66</v>
      </c>
      <c r="U10" t="s">
        <v>66</v>
      </c>
      <c r="V10" t="s">
        <v>66</v>
      </c>
      <c r="W10" t="s">
        <v>66</v>
      </c>
      <c r="X10" t="s">
        <v>66</v>
      </c>
      <c r="Y10" t="s">
        <v>66</v>
      </c>
      <c r="Z10" t="s">
        <v>66</v>
      </c>
      <c r="AA10" t="s">
        <v>66</v>
      </c>
      <c r="AB10" t="s">
        <v>66</v>
      </c>
      <c r="AC10" t="s">
        <v>66</v>
      </c>
      <c r="AD10" t="s">
        <v>66</v>
      </c>
      <c r="AE10" t="s">
        <v>66</v>
      </c>
      <c r="AF10" t="s">
        <v>66</v>
      </c>
      <c r="AG10" t="s">
        <v>66</v>
      </c>
      <c r="AH10" t="s">
        <v>66</v>
      </c>
      <c r="AI10" t="s">
        <v>66</v>
      </c>
      <c r="AJ10" t="s">
        <v>66</v>
      </c>
      <c r="AK10" t="s">
        <v>66</v>
      </c>
      <c r="AL10" t="s">
        <v>66</v>
      </c>
      <c r="AM10" t="s">
        <v>66</v>
      </c>
      <c r="AN10" t="s">
        <v>66</v>
      </c>
      <c r="AO10" t="s">
        <v>66</v>
      </c>
      <c r="AP10" t="s">
        <v>66</v>
      </c>
      <c r="AQ10" t="s">
        <v>66</v>
      </c>
      <c r="AR10" t="s">
        <v>66</v>
      </c>
    </row>
    <row r="11" spans="1:44" x14ac:dyDescent="0.25">
      <c r="A11" s="15">
        <v>43466</v>
      </c>
      <c r="B11">
        <v>40.369999999999997</v>
      </c>
      <c r="C11">
        <v>60.256999999999998</v>
      </c>
      <c r="D11">
        <v>25.064</v>
      </c>
      <c r="E11">
        <v>46.427999999999997</v>
      </c>
      <c r="F11">
        <v>58.295000000000002</v>
      </c>
      <c r="G11">
        <v>83.738</v>
      </c>
      <c r="H11">
        <v>38.415999999999997</v>
      </c>
      <c r="I11">
        <v>4.7480000000000002</v>
      </c>
      <c r="J11">
        <v>23.027000000000001</v>
      </c>
      <c r="K11">
        <v>3.5661</v>
      </c>
      <c r="L11">
        <v>114.39</v>
      </c>
      <c r="M11">
        <v>101.16</v>
      </c>
      <c r="N11">
        <v>315.16000000000003</v>
      </c>
      <c r="O11">
        <v>62.932000000000002</v>
      </c>
      <c r="P11">
        <v>194.88</v>
      </c>
      <c r="Q11">
        <v>427.03</v>
      </c>
      <c r="R11">
        <v>75.56</v>
      </c>
      <c r="S11">
        <v>43.027999999999999</v>
      </c>
      <c r="T11">
        <v>5.7882999999999996</v>
      </c>
      <c r="U11">
        <v>71.808000000000007</v>
      </c>
      <c r="V11">
        <v>80.87</v>
      </c>
      <c r="W11">
        <v>103.59</v>
      </c>
      <c r="X11">
        <v>23.547000000000001</v>
      </c>
      <c r="Y11">
        <v>25.195</v>
      </c>
      <c r="Z11">
        <v>3.2584</v>
      </c>
      <c r="AA11">
        <v>69.918999999999997</v>
      </c>
      <c r="AB11">
        <v>3.8209</v>
      </c>
      <c r="AC11">
        <v>8.0985999999999994</v>
      </c>
      <c r="AD11">
        <v>51.445999999999998</v>
      </c>
      <c r="AE11">
        <v>31.850999999999999</v>
      </c>
      <c r="AF11">
        <v>15.449</v>
      </c>
      <c r="AG11">
        <v>12.292999999999999</v>
      </c>
      <c r="AH11">
        <v>79.031999999999996</v>
      </c>
      <c r="AI11">
        <v>29.597999999999999</v>
      </c>
      <c r="AJ11">
        <v>12.051</v>
      </c>
      <c r="AK11">
        <v>81.608000000000004</v>
      </c>
      <c r="AL11">
        <v>81.608000000000004</v>
      </c>
      <c r="AM11">
        <v>81.608000000000004</v>
      </c>
      <c r="AN11">
        <v>81.608000000000004</v>
      </c>
      <c r="AO11">
        <v>65.941999999999993</v>
      </c>
      <c r="AP11">
        <v>75.823999999999998</v>
      </c>
      <c r="AQ11">
        <v>45.734000000000002</v>
      </c>
      <c r="AR11">
        <v>5.2473000000000001</v>
      </c>
    </row>
    <row r="12" spans="1:44" x14ac:dyDescent="0.25">
      <c r="A12" s="15">
        <v>43831</v>
      </c>
      <c r="B12">
        <v>40.369999999999997</v>
      </c>
      <c r="C12">
        <v>60.256999999999998</v>
      </c>
      <c r="D12">
        <v>25.064</v>
      </c>
      <c r="E12">
        <v>46.427999999999997</v>
      </c>
      <c r="F12">
        <v>58.295000000000002</v>
      </c>
      <c r="G12">
        <v>83.738</v>
      </c>
      <c r="H12">
        <v>38.415999999999997</v>
      </c>
      <c r="I12">
        <v>4.7480000000000002</v>
      </c>
      <c r="J12">
        <v>23.027000000000001</v>
      </c>
      <c r="K12">
        <v>3.5661</v>
      </c>
      <c r="L12">
        <v>114.39</v>
      </c>
      <c r="M12">
        <v>101.16</v>
      </c>
      <c r="N12">
        <v>315.16000000000003</v>
      </c>
      <c r="O12">
        <v>62.932000000000002</v>
      </c>
      <c r="P12">
        <v>194.88</v>
      </c>
      <c r="Q12">
        <v>427.03</v>
      </c>
      <c r="R12">
        <v>75.56</v>
      </c>
      <c r="S12">
        <v>43.027999999999999</v>
      </c>
      <c r="T12">
        <v>5.7882999999999996</v>
      </c>
      <c r="U12">
        <v>71.808000000000007</v>
      </c>
      <c r="V12">
        <v>80.87</v>
      </c>
      <c r="W12">
        <v>103.59</v>
      </c>
      <c r="X12">
        <v>23.547000000000001</v>
      </c>
      <c r="Y12">
        <v>25.195</v>
      </c>
      <c r="Z12">
        <v>3.2584</v>
      </c>
      <c r="AA12">
        <v>69.918999999999997</v>
      </c>
      <c r="AB12">
        <v>3.8209</v>
      </c>
      <c r="AC12">
        <v>8.0985999999999994</v>
      </c>
      <c r="AD12">
        <v>51.445999999999998</v>
      </c>
      <c r="AE12">
        <v>31.850999999999999</v>
      </c>
      <c r="AF12">
        <v>15.449</v>
      </c>
      <c r="AG12">
        <v>12.292999999999999</v>
      </c>
      <c r="AH12">
        <v>79.031999999999996</v>
      </c>
      <c r="AI12">
        <v>29.597999999999999</v>
      </c>
      <c r="AJ12">
        <v>12.051</v>
      </c>
      <c r="AK12">
        <v>81.608000000000004</v>
      </c>
      <c r="AL12">
        <v>81.608000000000004</v>
      </c>
      <c r="AM12">
        <v>81.608000000000004</v>
      </c>
      <c r="AN12">
        <v>81.608000000000004</v>
      </c>
      <c r="AO12">
        <v>65.941999999999993</v>
      </c>
      <c r="AP12">
        <v>75.823999999999998</v>
      </c>
      <c r="AQ12">
        <v>45.734000000000002</v>
      </c>
      <c r="AR12">
        <v>5.2473000000000001</v>
      </c>
    </row>
    <row r="13" spans="1:44" x14ac:dyDescent="0.25">
      <c r="A13" s="15">
        <v>44197</v>
      </c>
      <c r="B13">
        <v>40.369999999999997</v>
      </c>
      <c r="C13">
        <v>60.256999999999998</v>
      </c>
      <c r="D13">
        <v>25.064</v>
      </c>
      <c r="E13">
        <v>46.427999999999997</v>
      </c>
      <c r="F13">
        <v>58.295000000000002</v>
      </c>
      <c r="G13">
        <v>83.738</v>
      </c>
      <c r="H13">
        <v>38.415999999999997</v>
      </c>
      <c r="I13">
        <v>4.7480000000000002</v>
      </c>
      <c r="J13">
        <v>23.027000000000001</v>
      </c>
      <c r="K13">
        <v>3.5661</v>
      </c>
      <c r="L13">
        <v>114.39</v>
      </c>
      <c r="M13">
        <v>101.16</v>
      </c>
      <c r="N13">
        <v>315.16000000000003</v>
      </c>
      <c r="O13">
        <v>62.932000000000002</v>
      </c>
      <c r="P13">
        <v>194.88</v>
      </c>
      <c r="Q13">
        <v>427.03</v>
      </c>
      <c r="R13">
        <v>75.56</v>
      </c>
      <c r="S13">
        <v>43.027999999999999</v>
      </c>
      <c r="T13">
        <v>5.7882999999999996</v>
      </c>
      <c r="U13">
        <v>71.808000000000007</v>
      </c>
      <c r="V13">
        <v>80.87</v>
      </c>
      <c r="W13">
        <v>103.59</v>
      </c>
      <c r="X13">
        <v>23.547000000000001</v>
      </c>
      <c r="Y13">
        <v>25.195</v>
      </c>
      <c r="Z13">
        <v>3.2584</v>
      </c>
      <c r="AA13">
        <v>69.918999999999997</v>
      </c>
      <c r="AB13">
        <v>3.8209</v>
      </c>
      <c r="AC13">
        <v>8.0985999999999994</v>
      </c>
      <c r="AD13">
        <v>51.445999999999998</v>
      </c>
      <c r="AE13">
        <v>31.850999999999999</v>
      </c>
      <c r="AF13">
        <v>15.449</v>
      </c>
      <c r="AG13">
        <v>12.292999999999999</v>
      </c>
      <c r="AH13">
        <v>79.031999999999996</v>
      </c>
      <c r="AI13">
        <v>29.597999999999999</v>
      </c>
      <c r="AJ13">
        <v>12.051</v>
      </c>
      <c r="AK13">
        <v>81.608000000000004</v>
      </c>
      <c r="AL13">
        <v>81.608000000000004</v>
      </c>
      <c r="AM13">
        <v>81.608000000000004</v>
      </c>
      <c r="AN13">
        <v>81.608000000000004</v>
      </c>
      <c r="AO13">
        <v>65.941999999999993</v>
      </c>
      <c r="AP13">
        <v>75.823999999999998</v>
      </c>
      <c r="AQ13">
        <v>45.734000000000002</v>
      </c>
      <c r="AR13">
        <v>5.2473000000000001</v>
      </c>
    </row>
    <row r="14" spans="1:44" x14ac:dyDescent="0.25">
      <c r="A14" s="15">
        <v>44562</v>
      </c>
      <c r="B14">
        <v>40.369999999999997</v>
      </c>
      <c r="C14">
        <v>60.256999999999998</v>
      </c>
      <c r="D14">
        <v>25.064</v>
      </c>
      <c r="E14">
        <v>46.427999999999997</v>
      </c>
      <c r="F14">
        <v>58.295000000000002</v>
      </c>
      <c r="G14">
        <v>83.738</v>
      </c>
      <c r="H14">
        <v>38.415999999999997</v>
      </c>
      <c r="I14">
        <v>4.7480000000000002</v>
      </c>
      <c r="J14">
        <v>23.027000000000001</v>
      </c>
      <c r="K14">
        <v>3.5661</v>
      </c>
      <c r="L14">
        <v>114.39</v>
      </c>
      <c r="M14">
        <v>101.16</v>
      </c>
      <c r="N14">
        <v>315.16000000000003</v>
      </c>
      <c r="O14">
        <v>62.932000000000002</v>
      </c>
      <c r="P14">
        <v>194.88</v>
      </c>
      <c r="Q14">
        <v>427.03</v>
      </c>
      <c r="R14">
        <v>75.56</v>
      </c>
      <c r="S14">
        <v>43.027999999999999</v>
      </c>
      <c r="T14">
        <v>5.7882999999999996</v>
      </c>
      <c r="U14">
        <v>71.808000000000007</v>
      </c>
      <c r="V14">
        <v>80.87</v>
      </c>
      <c r="W14">
        <v>103.59</v>
      </c>
      <c r="X14">
        <v>23.547000000000001</v>
      </c>
      <c r="Y14">
        <v>25.195</v>
      </c>
      <c r="Z14">
        <v>3.2584</v>
      </c>
      <c r="AA14">
        <v>69.918999999999997</v>
      </c>
      <c r="AB14">
        <v>3.8209</v>
      </c>
      <c r="AC14">
        <v>8.0985999999999994</v>
      </c>
      <c r="AD14">
        <v>51.445999999999998</v>
      </c>
      <c r="AE14">
        <v>31.850999999999999</v>
      </c>
      <c r="AF14">
        <v>15.449</v>
      </c>
      <c r="AG14">
        <v>12.292999999999999</v>
      </c>
      <c r="AH14">
        <v>79.031999999999996</v>
      </c>
      <c r="AI14">
        <v>29.597999999999999</v>
      </c>
      <c r="AJ14">
        <v>12.051</v>
      </c>
      <c r="AK14">
        <v>81.608000000000004</v>
      </c>
      <c r="AL14">
        <v>81.608000000000004</v>
      </c>
      <c r="AM14">
        <v>81.608000000000004</v>
      </c>
      <c r="AN14">
        <v>81.608000000000004</v>
      </c>
      <c r="AO14">
        <v>65.941999999999993</v>
      </c>
      <c r="AP14">
        <v>75.823999999999998</v>
      </c>
      <c r="AQ14">
        <v>45.734000000000002</v>
      </c>
      <c r="AR14">
        <v>5.2473000000000001</v>
      </c>
    </row>
    <row r="15" spans="1:44" x14ac:dyDescent="0.25">
      <c r="A15" s="15">
        <v>44927</v>
      </c>
      <c r="B15">
        <v>40.369999999999997</v>
      </c>
      <c r="C15">
        <v>60.256999999999998</v>
      </c>
      <c r="D15">
        <v>25.064</v>
      </c>
      <c r="E15">
        <v>46.427999999999997</v>
      </c>
      <c r="F15">
        <v>58.295000000000002</v>
      </c>
      <c r="G15">
        <v>83.738</v>
      </c>
      <c r="H15">
        <v>38.415999999999997</v>
      </c>
      <c r="I15">
        <v>4.7480000000000002</v>
      </c>
      <c r="J15">
        <v>23.027000000000001</v>
      </c>
      <c r="K15">
        <v>3.5661</v>
      </c>
      <c r="L15">
        <v>114.39</v>
      </c>
      <c r="M15">
        <v>101.16</v>
      </c>
      <c r="N15">
        <v>315.16000000000003</v>
      </c>
      <c r="O15">
        <v>62.932000000000002</v>
      </c>
      <c r="P15">
        <v>194.88</v>
      </c>
      <c r="Q15">
        <v>427.03</v>
      </c>
      <c r="R15">
        <v>75.56</v>
      </c>
      <c r="S15">
        <v>43.027999999999999</v>
      </c>
      <c r="T15">
        <v>5.7882999999999996</v>
      </c>
      <c r="U15">
        <v>71.808000000000007</v>
      </c>
      <c r="V15">
        <v>80.87</v>
      </c>
      <c r="W15">
        <v>103.59</v>
      </c>
      <c r="X15">
        <v>23.547000000000001</v>
      </c>
      <c r="Y15">
        <v>25.195</v>
      </c>
      <c r="Z15">
        <v>3.2584</v>
      </c>
      <c r="AA15">
        <v>69.918999999999997</v>
      </c>
      <c r="AB15">
        <v>3.8209</v>
      </c>
      <c r="AC15">
        <v>8.0985999999999994</v>
      </c>
      <c r="AD15">
        <v>51.445999999999998</v>
      </c>
      <c r="AE15">
        <v>31.850999999999999</v>
      </c>
      <c r="AF15">
        <v>15.449</v>
      </c>
      <c r="AG15">
        <v>12.292999999999999</v>
      </c>
      <c r="AH15">
        <v>79.031999999999996</v>
      </c>
      <c r="AI15">
        <v>29.597999999999999</v>
      </c>
      <c r="AJ15">
        <v>12.051</v>
      </c>
      <c r="AK15">
        <v>81.608000000000004</v>
      </c>
      <c r="AL15">
        <v>81.608000000000004</v>
      </c>
      <c r="AM15">
        <v>81.608000000000004</v>
      </c>
      <c r="AN15">
        <v>81.608000000000004</v>
      </c>
      <c r="AO15">
        <v>65.941999999999993</v>
      </c>
      <c r="AP15">
        <v>75.823999999999998</v>
      </c>
      <c r="AQ15">
        <v>45.734000000000002</v>
      </c>
      <c r="AR15">
        <v>5.2473000000000001</v>
      </c>
    </row>
    <row r="16" spans="1:44" x14ac:dyDescent="0.25">
      <c r="A16" s="15">
        <v>45292</v>
      </c>
      <c r="B16">
        <v>40.369999999999997</v>
      </c>
      <c r="C16">
        <v>60.256999999999998</v>
      </c>
      <c r="D16">
        <v>25.064</v>
      </c>
      <c r="E16">
        <v>46.427999999999997</v>
      </c>
      <c r="F16">
        <v>58.295000000000002</v>
      </c>
      <c r="G16">
        <v>83.738</v>
      </c>
      <c r="H16">
        <v>38.415999999999997</v>
      </c>
      <c r="I16">
        <v>4.7480000000000002</v>
      </c>
      <c r="J16">
        <v>23.027000000000001</v>
      </c>
      <c r="K16">
        <v>3.5661</v>
      </c>
      <c r="L16">
        <v>114.39</v>
      </c>
      <c r="M16">
        <v>101.16</v>
      </c>
      <c r="N16">
        <v>315.16000000000003</v>
      </c>
      <c r="O16">
        <v>62.932000000000002</v>
      </c>
      <c r="P16">
        <v>194.88</v>
      </c>
      <c r="Q16">
        <v>427.03</v>
      </c>
      <c r="R16">
        <v>75.56</v>
      </c>
      <c r="S16">
        <v>43.027999999999999</v>
      </c>
      <c r="T16">
        <v>5.7882999999999996</v>
      </c>
      <c r="U16">
        <v>71.808000000000007</v>
      </c>
      <c r="V16">
        <v>80.87</v>
      </c>
      <c r="W16">
        <v>103.59</v>
      </c>
      <c r="X16">
        <v>23.547000000000001</v>
      </c>
      <c r="Y16">
        <v>25.195</v>
      </c>
      <c r="Z16">
        <v>3.2584</v>
      </c>
      <c r="AA16">
        <v>69.918999999999997</v>
      </c>
      <c r="AB16">
        <v>3.8209</v>
      </c>
      <c r="AC16">
        <v>8.0985999999999994</v>
      </c>
      <c r="AD16">
        <v>51.445999999999998</v>
      </c>
      <c r="AE16">
        <v>31.850999999999999</v>
      </c>
      <c r="AF16">
        <v>15.449</v>
      </c>
      <c r="AG16">
        <v>12.292999999999999</v>
      </c>
      <c r="AH16">
        <v>79.031999999999996</v>
      </c>
      <c r="AI16">
        <v>29.597999999999999</v>
      </c>
      <c r="AJ16">
        <v>12.051</v>
      </c>
      <c r="AK16">
        <v>81.608000000000004</v>
      </c>
      <c r="AL16">
        <v>81.608000000000004</v>
      </c>
      <c r="AM16">
        <v>81.608000000000004</v>
      </c>
      <c r="AN16">
        <v>81.608000000000004</v>
      </c>
      <c r="AO16">
        <v>65.941999999999993</v>
      </c>
      <c r="AP16">
        <v>75.823999999999998</v>
      </c>
      <c r="AQ16">
        <v>45.734000000000002</v>
      </c>
      <c r="AR16">
        <v>5.2473000000000001</v>
      </c>
    </row>
    <row r="17" spans="1:47" x14ac:dyDescent="0.25">
      <c r="A17" s="15">
        <v>45658</v>
      </c>
      <c r="B17">
        <v>40.369999999999997</v>
      </c>
      <c r="C17">
        <v>60.256999999999998</v>
      </c>
      <c r="D17">
        <v>25.064</v>
      </c>
      <c r="E17">
        <v>46.427999999999997</v>
      </c>
      <c r="F17">
        <v>58.295000000000002</v>
      </c>
      <c r="G17">
        <v>83.738</v>
      </c>
      <c r="H17">
        <v>38.415999999999997</v>
      </c>
      <c r="I17">
        <v>4.7480000000000002</v>
      </c>
      <c r="J17">
        <v>23.027000000000001</v>
      </c>
      <c r="K17">
        <v>3.5661</v>
      </c>
      <c r="L17">
        <v>114.39</v>
      </c>
      <c r="M17">
        <v>101.16</v>
      </c>
      <c r="N17">
        <v>315.16000000000003</v>
      </c>
      <c r="O17">
        <v>62.932000000000002</v>
      </c>
      <c r="P17">
        <v>194.88</v>
      </c>
      <c r="Q17">
        <v>427.03</v>
      </c>
      <c r="R17">
        <v>75.56</v>
      </c>
      <c r="S17">
        <v>43.027999999999999</v>
      </c>
      <c r="T17">
        <v>5.7882999999999996</v>
      </c>
      <c r="U17">
        <v>71.808000000000007</v>
      </c>
      <c r="V17">
        <v>80.87</v>
      </c>
      <c r="W17">
        <v>103.59</v>
      </c>
      <c r="X17">
        <v>23.547000000000001</v>
      </c>
      <c r="Y17">
        <v>25.195</v>
      </c>
      <c r="Z17">
        <v>3.2584</v>
      </c>
      <c r="AA17">
        <v>69.918999999999997</v>
      </c>
      <c r="AB17">
        <v>3.8209</v>
      </c>
      <c r="AC17">
        <v>8.0985999999999994</v>
      </c>
      <c r="AD17">
        <v>51.445999999999998</v>
      </c>
      <c r="AE17">
        <v>31.850999999999999</v>
      </c>
      <c r="AF17">
        <v>15.449</v>
      </c>
      <c r="AG17">
        <v>12.292999999999999</v>
      </c>
      <c r="AH17">
        <v>79.031999999999996</v>
      </c>
      <c r="AI17">
        <v>29.597999999999999</v>
      </c>
      <c r="AJ17">
        <v>12.051</v>
      </c>
      <c r="AK17">
        <v>81.608000000000004</v>
      </c>
      <c r="AL17">
        <v>81.608000000000004</v>
      </c>
      <c r="AM17">
        <v>81.608000000000004</v>
      </c>
      <c r="AN17">
        <v>81.608000000000004</v>
      </c>
      <c r="AO17">
        <v>65.941999999999993</v>
      </c>
      <c r="AP17">
        <v>75.823999999999998</v>
      </c>
      <c r="AQ17">
        <v>45.734000000000002</v>
      </c>
      <c r="AR17">
        <v>5.2473000000000001</v>
      </c>
    </row>
    <row r="18" spans="1:47" x14ac:dyDescent="0.25">
      <c r="A18" s="15">
        <v>46023</v>
      </c>
      <c r="B18">
        <v>40.369999999999997</v>
      </c>
      <c r="C18">
        <v>60.256999999999998</v>
      </c>
      <c r="D18">
        <v>25.064</v>
      </c>
      <c r="E18">
        <v>46.427999999999997</v>
      </c>
      <c r="F18">
        <v>58.295000000000002</v>
      </c>
      <c r="G18">
        <v>83.738</v>
      </c>
      <c r="H18">
        <v>38.415999999999997</v>
      </c>
      <c r="I18">
        <v>4.7480000000000002</v>
      </c>
      <c r="J18">
        <v>23.027000000000001</v>
      </c>
      <c r="K18">
        <v>3.5661</v>
      </c>
      <c r="L18">
        <v>114.39</v>
      </c>
      <c r="M18">
        <v>101.16</v>
      </c>
      <c r="N18">
        <v>315.16000000000003</v>
      </c>
      <c r="O18">
        <v>62.932000000000002</v>
      </c>
      <c r="P18">
        <v>194.88</v>
      </c>
      <c r="Q18">
        <v>427.03</v>
      </c>
      <c r="R18">
        <v>75.56</v>
      </c>
      <c r="S18">
        <v>43.027999999999999</v>
      </c>
      <c r="T18">
        <v>5.7882999999999996</v>
      </c>
      <c r="U18">
        <v>71.808000000000007</v>
      </c>
      <c r="V18">
        <v>80.87</v>
      </c>
      <c r="W18">
        <v>103.59</v>
      </c>
      <c r="X18">
        <v>23.547000000000001</v>
      </c>
      <c r="Y18">
        <v>25.195</v>
      </c>
      <c r="Z18">
        <v>3.2584</v>
      </c>
      <c r="AA18">
        <v>69.918999999999997</v>
      </c>
      <c r="AB18">
        <v>3.8209</v>
      </c>
      <c r="AC18">
        <v>8.0985999999999994</v>
      </c>
      <c r="AD18">
        <v>51.445999999999998</v>
      </c>
      <c r="AE18">
        <v>31.850999999999999</v>
      </c>
      <c r="AF18">
        <v>15.449</v>
      </c>
      <c r="AG18">
        <v>12.292999999999999</v>
      </c>
      <c r="AH18">
        <v>79.031999999999996</v>
      </c>
      <c r="AI18">
        <v>29.597999999999999</v>
      </c>
      <c r="AJ18">
        <v>12.051</v>
      </c>
      <c r="AK18">
        <v>81.608000000000004</v>
      </c>
      <c r="AL18">
        <v>81.608000000000004</v>
      </c>
      <c r="AM18">
        <v>81.608000000000004</v>
      </c>
      <c r="AN18">
        <v>81.608000000000004</v>
      </c>
      <c r="AO18">
        <v>65.941999999999993</v>
      </c>
      <c r="AP18">
        <v>75.823999999999998</v>
      </c>
      <c r="AQ18">
        <v>45.734000000000002</v>
      </c>
      <c r="AR18">
        <v>5.2473000000000001</v>
      </c>
    </row>
    <row r="19" spans="1:47" x14ac:dyDescent="0.25">
      <c r="A19" s="15">
        <v>46388</v>
      </c>
      <c r="B19">
        <v>40.369999999999997</v>
      </c>
      <c r="C19">
        <v>60.256999999999998</v>
      </c>
      <c r="D19">
        <v>25.064</v>
      </c>
      <c r="E19">
        <v>46.427999999999997</v>
      </c>
      <c r="F19">
        <v>58.295000000000002</v>
      </c>
      <c r="G19">
        <v>83.738</v>
      </c>
      <c r="H19">
        <v>38.415999999999997</v>
      </c>
      <c r="I19">
        <v>4.7480000000000002</v>
      </c>
      <c r="J19">
        <v>23.027000000000001</v>
      </c>
      <c r="K19">
        <v>3.5661</v>
      </c>
      <c r="L19">
        <v>114.39</v>
      </c>
      <c r="M19">
        <v>101.16</v>
      </c>
      <c r="N19">
        <v>315.16000000000003</v>
      </c>
      <c r="O19">
        <v>62.932000000000002</v>
      </c>
      <c r="P19">
        <v>194.88</v>
      </c>
      <c r="Q19">
        <v>427.03</v>
      </c>
      <c r="R19">
        <v>75.56</v>
      </c>
      <c r="S19">
        <v>43.027999999999999</v>
      </c>
      <c r="T19">
        <v>5.7882999999999996</v>
      </c>
      <c r="U19">
        <v>71.808000000000007</v>
      </c>
      <c r="V19">
        <v>80.87</v>
      </c>
      <c r="W19">
        <v>103.59</v>
      </c>
      <c r="X19">
        <v>23.547000000000001</v>
      </c>
      <c r="Y19">
        <v>25.195</v>
      </c>
      <c r="Z19">
        <v>3.2584</v>
      </c>
      <c r="AA19">
        <v>69.918999999999997</v>
      </c>
      <c r="AB19">
        <v>3.8209</v>
      </c>
      <c r="AC19">
        <v>8.0985999999999994</v>
      </c>
      <c r="AD19">
        <v>51.445999999999998</v>
      </c>
      <c r="AE19">
        <v>31.850999999999999</v>
      </c>
      <c r="AF19">
        <v>15.449</v>
      </c>
      <c r="AG19">
        <v>12.292999999999999</v>
      </c>
      <c r="AH19">
        <v>79.031999999999996</v>
      </c>
      <c r="AI19">
        <v>29.597999999999999</v>
      </c>
      <c r="AJ19">
        <v>12.051</v>
      </c>
      <c r="AK19">
        <v>81.608000000000004</v>
      </c>
      <c r="AL19">
        <v>81.608000000000004</v>
      </c>
      <c r="AM19">
        <v>81.608000000000004</v>
      </c>
      <c r="AN19">
        <v>81.608000000000004</v>
      </c>
      <c r="AO19">
        <v>65.941999999999993</v>
      </c>
      <c r="AP19">
        <v>75.823999999999998</v>
      </c>
      <c r="AQ19">
        <v>45.734000000000002</v>
      </c>
      <c r="AR19">
        <v>5.2473000000000001</v>
      </c>
    </row>
    <row r="20" spans="1:47" x14ac:dyDescent="0.25">
      <c r="A20" s="15">
        <v>46753</v>
      </c>
      <c r="B20">
        <v>40.369999999999997</v>
      </c>
      <c r="C20">
        <v>60.256999999999998</v>
      </c>
      <c r="D20">
        <v>25.064</v>
      </c>
      <c r="E20">
        <v>46.427999999999997</v>
      </c>
      <c r="F20">
        <v>58.295000000000002</v>
      </c>
      <c r="G20">
        <v>83.738</v>
      </c>
      <c r="H20">
        <v>38.415999999999997</v>
      </c>
      <c r="I20">
        <v>4.7480000000000002</v>
      </c>
      <c r="J20">
        <v>23.027000000000001</v>
      </c>
      <c r="K20">
        <v>3.5661</v>
      </c>
      <c r="L20">
        <v>114.39</v>
      </c>
      <c r="M20">
        <v>101.16</v>
      </c>
      <c r="N20">
        <v>315.16000000000003</v>
      </c>
      <c r="O20">
        <v>62.932000000000002</v>
      </c>
      <c r="P20">
        <v>194.88</v>
      </c>
      <c r="Q20">
        <v>427.03</v>
      </c>
      <c r="R20">
        <v>75.56</v>
      </c>
      <c r="S20">
        <v>43.027999999999999</v>
      </c>
      <c r="T20">
        <v>5.7882999999999996</v>
      </c>
      <c r="U20">
        <v>71.808000000000007</v>
      </c>
      <c r="V20">
        <v>80.87</v>
      </c>
      <c r="W20">
        <v>103.59</v>
      </c>
      <c r="X20">
        <v>23.547000000000001</v>
      </c>
      <c r="Y20">
        <v>25.195</v>
      </c>
      <c r="Z20">
        <v>3.2584</v>
      </c>
      <c r="AA20">
        <v>69.918999999999997</v>
      </c>
      <c r="AB20">
        <v>3.8209</v>
      </c>
      <c r="AC20">
        <v>8.0985999999999994</v>
      </c>
      <c r="AD20">
        <v>51.445999999999998</v>
      </c>
      <c r="AE20">
        <v>31.850999999999999</v>
      </c>
      <c r="AF20">
        <v>15.449</v>
      </c>
      <c r="AG20">
        <v>12.292999999999999</v>
      </c>
      <c r="AH20">
        <v>79.031999999999996</v>
      </c>
      <c r="AI20">
        <v>29.597999999999999</v>
      </c>
      <c r="AJ20">
        <v>12.051</v>
      </c>
      <c r="AK20">
        <v>81.608000000000004</v>
      </c>
      <c r="AL20">
        <v>81.608000000000004</v>
      </c>
      <c r="AM20">
        <v>81.608000000000004</v>
      </c>
      <c r="AN20">
        <v>81.608000000000004</v>
      </c>
      <c r="AO20">
        <v>65.941999999999993</v>
      </c>
      <c r="AP20">
        <v>75.823999999999998</v>
      </c>
      <c r="AQ20">
        <v>45.734000000000002</v>
      </c>
      <c r="AR20">
        <v>5.2473000000000001</v>
      </c>
    </row>
    <row r="21" spans="1:47" x14ac:dyDescent="0.25">
      <c r="A21" s="15">
        <v>47119</v>
      </c>
      <c r="B21">
        <v>40.369999999999997</v>
      </c>
      <c r="C21">
        <v>60.256999999999998</v>
      </c>
      <c r="D21">
        <v>25.064</v>
      </c>
      <c r="E21">
        <v>46.427999999999997</v>
      </c>
      <c r="F21">
        <v>58.295000000000002</v>
      </c>
      <c r="G21">
        <v>83.738</v>
      </c>
      <c r="H21">
        <v>38.415999999999997</v>
      </c>
      <c r="I21">
        <v>4.7480000000000002</v>
      </c>
      <c r="J21">
        <v>23.027000000000001</v>
      </c>
      <c r="K21">
        <v>3.5661</v>
      </c>
      <c r="L21">
        <v>114.39</v>
      </c>
      <c r="M21">
        <v>101.16</v>
      </c>
      <c r="N21">
        <v>315.16000000000003</v>
      </c>
      <c r="O21">
        <v>62.932000000000002</v>
      </c>
      <c r="P21">
        <v>194.88</v>
      </c>
      <c r="Q21">
        <v>427.03</v>
      </c>
      <c r="R21">
        <v>75.56</v>
      </c>
      <c r="S21">
        <v>43.027999999999999</v>
      </c>
      <c r="T21">
        <v>5.7882999999999996</v>
      </c>
      <c r="U21">
        <v>71.808000000000007</v>
      </c>
      <c r="V21">
        <v>80.87</v>
      </c>
      <c r="W21">
        <v>103.59</v>
      </c>
      <c r="X21">
        <v>23.547000000000001</v>
      </c>
      <c r="Y21">
        <v>25.195</v>
      </c>
      <c r="Z21">
        <v>3.2584</v>
      </c>
      <c r="AA21">
        <v>69.918999999999997</v>
      </c>
      <c r="AB21">
        <v>3.8209</v>
      </c>
      <c r="AC21">
        <v>8.0985999999999994</v>
      </c>
      <c r="AD21">
        <v>51.445999999999998</v>
      </c>
      <c r="AE21">
        <v>31.850999999999999</v>
      </c>
      <c r="AF21">
        <v>15.449</v>
      </c>
      <c r="AG21">
        <v>12.292999999999999</v>
      </c>
      <c r="AH21">
        <v>79.031999999999996</v>
      </c>
      <c r="AI21">
        <v>29.597999999999999</v>
      </c>
      <c r="AJ21">
        <v>12.051</v>
      </c>
      <c r="AK21">
        <v>81.608000000000004</v>
      </c>
      <c r="AL21">
        <v>81.608000000000004</v>
      </c>
      <c r="AM21">
        <v>81.608000000000004</v>
      </c>
      <c r="AN21">
        <v>81.608000000000004</v>
      </c>
      <c r="AO21">
        <v>65.941999999999993</v>
      </c>
      <c r="AP21">
        <v>75.823999999999998</v>
      </c>
      <c r="AQ21">
        <v>45.734000000000002</v>
      </c>
      <c r="AR21">
        <v>5.2473000000000001</v>
      </c>
    </row>
    <row r="22" spans="1:47" x14ac:dyDescent="0.25">
      <c r="A22" s="15">
        <v>47484</v>
      </c>
      <c r="B22">
        <v>40.369999999999997</v>
      </c>
      <c r="C22">
        <v>60.256999999999998</v>
      </c>
      <c r="D22">
        <v>25.064</v>
      </c>
      <c r="E22">
        <v>46.427999999999997</v>
      </c>
      <c r="F22">
        <v>58.295000000000002</v>
      </c>
      <c r="G22">
        <v>83.738</v>
      </c>
      <c r="H22">
        <v>38.415999999999997</v>
      </c>
      <c r="I22">
        <v>4.7480000000000002</v>
      </c>
      <c r="J22">
        <v>23.027000000000001</v>
      </c>
      <c r="K22">
        <v>3.5661</v>
      </c>
      <c r="L22">
        <v>114.39</v>
      </c>
      <c r="M22">
        <v>101.16</v>
      </c>
      <c r="N22">
        <v>315.16000000000003</v>
      </c>
      <c r="O22">
        <v>62.932000000000002</v>
      </c>
      <c r="P22">
        <v>194.88</v>
      </c>
      <c r="Q22">
        <v>427.03</v>
      </c>
      <c r="R22">
        <v>75.56</v>
      </c>
      <c r="S22">
        <v>43.027999999999999</v>
      </c>
      <c r="T22">
        <v>5.7882999999999996</v>
      </c>
      <c r="U22">
        <v>71.808000000000007</v>
      </c>
      <c r="V22">
        <v>80.87</v>
      </c>
      <c r="W22">
        <v>103.59</v>
      </c>
      <c r="X22">
        <v>23.547000000000001</v>
      </c>
      <c r="Y22">
        <v>25.195</v>
      </c>
      <c r="Z22">
        <v>3.2584</v>
      </c>
      <c r="AA22">
        <v>69.918999999999997</v>
      </c>
      <c r="AB22">
        <v>3.8209</v>
      </c>
      <c r="AC22">
        <v>8.0985999999999994</v>
      </c>
      <c r="AD22">
        <v>51.445999999999998</v>
      </c>
      <c r="AE22">
        <v>31.850999999999999</v>
      </c>
      <c r="AF22">
        <v>15.449</v>
      </c>
      <c r="AG22">
        <v>12.292999999999999</v>
      </c>
      <c r="AH22">
        <v>79.031999999999996</v>
      </c>
      <c r="AI22">
        <v>29.597999999999999</v>
      </c>
      <c r="AJ22">
        <v>12.051</v>
      </c>
      <c r="AK22">
        <v>81.608000000000004</v>
      </c>
      <c r="AL22">
        <v>81.608000000000004</v>
      </c>
      <c r="AM22">
        <v>81.608000000000004</v>
      </c>
      <c r="AN22">
        <v>81.608000000000004</v>
      </c>
      <c r="AO22">
        <v>65.941999999999993</v>
      </c>
      <c r="AP22">
        <v>75.823999999999998</v>
      </c>
      <c r="AQ22">
        <v>45.734000000000002</v>
      </c>
      <c r="AR22">
        <v>5.2473000000000001</v>
      </c>
    </row>
    <row r="23" spans="1:47" x14ac:dyDescent="0.25">
      <c r="A23" s="15">
        <v>47849</v>
      </c>
      <c r="B23">
        <v>40.369999999999997</v>
      </c>
      <c r="C23">
        <v>60.256999999999998</v>
      </c>
      <c r="D23">
        <v>25.064</v>
      </c>
      <c r="E23">
        <v>46.427999999999997</v>
      </c>
      <c r="F23">
        <v>58.295000000000002</v>
      </c>
      <c r="G23">
        <v>83.738</v>
      </c>
      <c r="H23">
        <v>38.415999999999997</v>
      </c>
      <c r="I23">
        <v>4.7480000000000002</v>
      </c>
      <c r="J23">
        <v>23.027000000000001</v>
      </c>
      <c r="K23">
        <v>3.5661</v>
      </c>
      <c r="L23">
        <v>114.39</v>
      </c>
      <c r="M23">
        <v>101.16</v>
      </c>
      <c r="N23">
        <v>315.16000000000003</v>
      </c>
      <c r="O23">
        <v>62.932000000000002</v>
      </c>
      <c r="P23">
        <v>194.88</v>
      </c>
      <c r="Q23">
        <v>427.03</v>
      </c>
      <c r="R23">
        <v>75.56</v>
      </c>
      <c r="S23">
        <v>43.027999999999999</v>
      </c>
      <c r="T23">
        <v>5.7882999999999996</v>
      </c>
      <c r="U23">
        <v>71.808000000000007</v>
      </c>
      <c r="V23">
        <v>80.87</v>
      </c>
      <c r="W23">
        <v>103.59</v>
      </c>
      <c r="X23">
        <v>23.547000000000001</v>
      </c>
      <c r="Y23">
        <v>25.195</v>
      </c>
      <c r="Z23">
        <v>3.2584</v>
      </c>
      <c r="AA23">
        <v>69.918999999999997</v>
      </c>
      <c r="AB23">
        <v>3.8209</v>
      </c>
      <c r="AC23">
        <v>8.0985999999999994</v>
      </c>
      <c r="AD23">
        <v>51.445999999999998</v>
      </c>
      <c r="AE23">
        <v>31.850999999999999</v>
      </c>
      <c r="AF23">
        <v>15.449</v>
      </c>
      <c r="AG23">
        <v>12.292999999999999</v>
      </c>
      <c r="AH23">
        <v>79.031999999999996</v>
      </c>
      <c r="AI23">
        <v>29.597999999999999</v>
      </c>
      <c r="AJ23">
        <v>12.051</v>
      </c>
      <c r="AK23">
        <v>81.608000000000004</v>
      </c>
      <c r="AL23">
        <v>81.608000000000004</v>
      </c>
      <c r="AM23">
        <v>81.608000000000004</v>
      </c>
      <c r="AN23">
        <v>81.608000000000004</v>
      </c>
      <c r="AO23">
        <v>65.941999999999993</v>
      </c>
      <c r="AP23">
        <v>75.823999999999998</v>
      </c>
      <c r="AQ23">
        <v>45.734000000000002</v>
      </c>
      <c r="AR23">
        <v>5.2473000000000001</v>
      </c>
    </row>
    <row r="24" spans="1:47" x14ac:dyDescent="0.25">
      <c r="A24" s="15">
        <v>48214</v>
      </c>
      <c r="B24">
        <v>40.369999999999997</v>
      </c>
      <c r="C24">
        <v>60.256999999999998</v>
      </c>
      <c r="D24">
        <v>25.064</v>
      </c>
      <c r="E24">
        <v>46.427999999999997</v>
      </c>
      <c r="F24">
        <v>58.295000000000002</v>
      </c>
      <c r="G24">
        <v>83.738</v>
      </c>
      <c r="H24">
        <v>38.415999999999997</v>
      </c>
      <c r="I24">
        <v>4.7480000000000002</v>
      </c>
      <c r="J24">
        <v>23.027000000000001</v>
      </c>
      <c r="K24">
        <v>3.5661</v>
      </c>
      <c r="L24">
        <v>114.39</v>
      </c>
      <c r="M24">
        <v>101.16</v>
      </c>
      <c r="N24">
        <v>315.16000000000003</v>
      </c>
      <c r="O24">
        <v>62.932000000000002</v>
      </c>
      <c r="P24">
        <v>194.88</v>
      </c>
      <c r="Q24">
        <v>427.03</v>
      </c>
      <c r="R24">
        <v>75.56</v>
      </c>
      <c r="S24">
        <v>43.027999999999999</v>
      </c>
      <c r="T24">
        <v>5.7882999999999996</v>
      </c>
      <c r="U24">
        <v>71.808000000000007</v>
      </c>
      <c r="V24">
        <v>80.87</v>
      </c>
      <c r="W24">
        <v>103.59</v>
      </c>
      <c r="X24">
        <v>23.547000000000001</v>
      </c>
      <c r="Y24">
        <v>25.195</v>
      </c>
      <c r="Z24">
        <v>3.2584</v>
      </c>
      <c r="AA24">
        <v>69.918999999999997</v>
      </c>
      <c r="AB24">
        <v>3.8209</v>
      </c>
      <c r="AC24">
        <v>8.0985999999999994</v>
      </c>
      <c r="AD24">
        <v>51.445999999999998</v>
      </c>
      <c r="AE24">
        <v>31.850999999999999</v>
      </c>
      <c r="AF24">
        <v>15.449</v>
      </c>
      <c r="AG24">
        <v>12.292999999999999</v>
      </c>
      <c r="AH24">
        <v>79.031999999999996</v>
      </c>
      <c r="AI24">
        <v>29.597999999999999</v>
      </c>
      <c r="AJ24">
        <v>12.051</v>
      </c>
      <c r="AK24">
        <v>81.608000000000004</v>
      </c>
      <c r="AL24">
        <v>81.608000000000004</v>
      </c>
      <c r="AM24">
        <v>81.608000000000004</v>
      </c>
      <c r="AN24">
        <v>81.608000000000004</v>
      </c>
      <c r="AO24">
        <v>65.941999999999993</v>
      </c>
      <c r="AP24">
        <v>75.823999999999998</v>
      </c>
      <c r="AQ24">
        <v>45.734000000000002</v>
      </c>
      <c r="AR24">
        <v>5.2473000000000001</v>
      </c>
    </row>
    <row r="25" spans="1:47" x14ac:dyDescent="0.25">
      <c r="A25" s="15">
        <v>48580</v>
      </c>
      <c r="B25">
        <v>40.369999999999997</v>
      </c>
      <c r="C25">
        <v>60.256999999999998</v>
      </c>
      <c r="D25">
        <v>25.064</v>
      </c>
      <c r="E25">
        <v>46.427999999999997</v>
      </c>
      <c r="F25">
        <v>58.295000000000002</v>
      </c>
      <c r="G25">
        <v>83.738</v>
      </c>
      <c r="H25">
        <v>38.415999999999997</v>
      </c>
      <c r="I25">
        <v>4.7480000000000002</v>
      </c>
      <c r="J25">
        <v>23.027000000000001</v>
      </c>
      <c r="K25">
        <v>3.5661</v>
      </c>
      <c r="L25">
        <v>114.39</v>
      </c>
      <c r="M25">
        <v>101.16</v>
      </c>
      <c r="N25">
        <v>315.16000000000003</v>
      </c>
      <c r="O25">
        <v>62.932000000000002</v>
      </c>
      <c r="P25">
        <v>194.88</v>
      </c>
      <c r="Q25">
        <v>427.03</v>
      </c>
      <c r="R25">
        <v>75.56</v>
      </c>
      <c r="S25">
        <v>43.027999999999999</v>
      </c>
      <c r="T25">
        <v>5.7882999999999996</v>
      </c>
      <c r="U25">
        <v>71.808000000000007</v>
      </c>
      <c r="V25">
        <v>80.87</v>
      </c>
      <c r="W25">
        <v>103.59</v>
      </c>
      <c r="X25">
        <v>23.547000000000001</v>
      </c>
      <c r="Y25">
        <v>25.195</v>
      </c>
      <c r="Z25">
        <v>3.2584</v>
      </c>
      <c r="AA25">
        <v>69.918999999999997</v>
      </c>
      <c r="AB25">
        <v>3.8209</v>
      </c>
      <c r="AC25">
        <v>8.0985999999999994</v>
      </c>
      <c r="AD25">
        <v>51.445999999999998</v>
      </c>
      <c r="AE25">
        <v>31.850999999999999</v>
      </c>
      <c r="AF25">
        <v>15.449</v>
      </c>
      <c r="AG25">
        <v>12.292999999999999</v>
      </c>
      <c r="AH25">
        <v>79.031999999999996</v>
      </c>
      <c r="AI25">
        <v>29.597999999999999</v>
      </c>
      <c r="AJ25">
        <v>12.051</v>
      </c>
      <c r="AK25">
        <v>81.608000000000004</v>
      </c>
      <c r="AL25">
        <v>81.608000000000004</v>
      </c>
      <c r="AM25">
        <v>81.608000000000004</v>
      </c>
      <c r="AN25">
        <v>81.608000000000004</v>
      </c>
      <c r="AO25">
        <v>65.941999999999993</v>
      </c>
      <c r="AP25">
        <v>75.823999999999998</v>
      </c>
      <c r="AQ25">
        <v>45.734000000000002</v>
      </c>
      <c r="AR25">
        <v>5.2473000000000001</v>
      </c>
    </row>
    <row r="28" spans="1:47" x14ac:dyDescent="0.25">
      <c r="A28" s="32" t="s">
        <v>70</v>
      </c>
      <c r="B28" s="32"/>
      <c r="C28" s="32"/>
    </row>
    <row r="29" spans="1:47" x14ac:dyDescent="0.25">
      <c r="B29" s="12" t="s">
        <v>22</v>
      </c>
      <c r="C29" s="12" t="s">
        <v>23</v>
      </c>
      <c r="D29" s="12" t="s">
        <v>24</v>
      </c>
      <c r="E29" s="12" t="s">
        <v>25</v>
      </c>
      <c r="F29" s="12" t="s">
        <v>26</v>
      </c>
      <c r="G29" s="12" t="s">
        <v>27</v>
      </c>
      <c r="H29" s="12" t="s">
        <v>28</v>
      </c>
      <c r="I29" s="12" t="s">
        <v>29</v>
      </c>
      <c r="J29" s="12" t="s">
        <v>30</v>
      </c>
      <c r="K29" s="12" t="s">
        <v>31</v>
      </c>
      <c r="L29" s="12" t="s">
        <v>32</v>
      </c>
      <c r="M29" s="12" t="s">
        <v>33</v>
      </c>
      <c r="N29" s="12" t="s">
        <v>34</v>
      </c>
      <c r="O29" s="12" t="s">
        <v>35</v>
      </c>
      <c r="P29" s="12" t="s">
        <v>36</v>
      </c>
      <c r="Q29" s="12" t="s">
        <v>37</v>
      </c>
      <c r="R29" s="12" t="s">
        <v>38</v>
      </c>
      <c r="S29" s="12" t="s">
        <v>39</v>
      </c>
      <c r="T29" s="12" t="s">
        <v>40</v>
      </c>
      <c r="U29" s="12" t="s">
        <v>41</v>
      </c>
      <c r="V29" s="12" t="s">
        <v>42</v>
      </c>
      <c r="W29" s="12" t="s">
        <v>43</v>
      </c>
      <c r="X29" s="12" t="s">
        <v>44</v>
      </c>
      <c r="Y29" s="12" t="s">
        <v>45</v>
      </c>
      <c r="Z29" s="12" t="s">
        <v>46</v>
      </c>
      <c r="AA29" s="12" t="s">
        <v>47</v>
      </c>
      <c r="AB29" s="12" t="s">
        <v>48</v>
      </c>
      <c r="AC29" s="12" t="s">
        <v>49</v>
      </c>
      <c r="AD29" s="12" t="s">
        <v>50</v>
      </c>
      <c r="AE29" s="12" t="s">
        <v>51</v>
      </c>
      <c r="AF29" s="12" t="s">
        <v>52</v>
      </c>
      <c r="AG29" s="12" t="s">
        <v>53</v>
      </c>
      <c r="AH29" s="12" t="s">
        <v>54</v>
      </c>
      <c r="AI29" s="12" t="s">
        <v>55</v>
      </c>
      <c r="AJ29" s="12" t="s">
        <v>56</v>
      </c>
      <c r="AK29" s="12" t="s">
        <v>57</v>
      </c>
      <c r="AL29" s="12" t="s">
        <v>58</v>
      </c>
      <c r="AM29" s="12" t="s">
        <v>59</v>
      </c>
      <c r="AN29" s="12" t="s">
        <v>60</v>
      </c>
      <c r="AO29" s="12" t="s">
        <v>61</v>
      </c>
      <c r="AP29" s="12" t="s">
        <v>62</v>
      </c>
      <c r="AQ29" s="12" t="s">
        <v>63</v>
      </c>
      <c r="AR29" s="12" t="s">
        <v>64</v>
      </c>
      <c r="AS29" s="16" t="s">
        <v>71</v>
      </c>
    </row>
    <row r="30" spans="1:47" x14ac:dyDescent="0.25">
      <c r="A30" s="15">
        <v>43466</v>
      </c>
      <c r="B30">
        <f t="shared" ref="B30:AR35" si="1">B11/B$9</f>
        <v>0.3072298325722983</v>
      </c>
      <c r="C30">
        <f t="shared" si="1"/>
        <v>0.35882383766492065</v>
      </c>
      <c r="D30">
        <f t="shared" si="1"/>
        <v>0.66231185523422964</v>
      </c>
      <c r="E30">
        <f t="shared" si="1"/>
        <v>0.55789473684210522</v>
      </c>
      <c r="F30">
        <f t="shared" si="1"/>
        <v>0.70049267003124249</v>
      </c>
      <c r="G30">
        <f t="shared" si="1"/>
        <v>0.49273878454078995</v>
      </c>
      <c r="H30">
        <f t="shared" si="1"/>
        <v>0.49274023908470571</v>
      </c>
      <c r="I30">
        <f t="shared" si="1"/>
        <v>0.49273557492735581</v>
      </c>
      <c r="J30">
        <f t="shared" si="1"/>
        <v>0.58156039115852431</v>
      </c>
      <c r="K30">
        <f t="shared" si="1"/>
        <v>0.58155577299412919</v>
      </c>
      <c r="L30">
        <f t="shared" si="1"/>
        <v>0.66623567235113224</v>
      </c>
      <c r="M30">
        <f t="shared" si="1"/>
        <v>0.58918087783058426</v>
      </c>
      <c r="N30">
        <f t="shared" si="1"/>
        <v>0.58978965491429003</v>
      </c>
      <c r="O30">
        <f t="shared" si="1"/>
        <v>0.52707397394278666</v>
      </c>
      <c r="P30">
        <f t="shared" si="1"/>
        <v>0.55353509187523653</v>
      </c>
      <c r="Q30">
        <f t="shared" si="1"/>
        <v>0.48767223784490965</v>
      </c>
      <c r="R30">
        <f t="shared" si="1"/>
        <v>0.74358368760825067</v>
      </c>
      <c r="S30">
        <f t="shared" si="1"/>
        <v>0.57786731130808489</v>
      </c>
      <c r="T30">
        <f t="shared" si="1"/>
        <v>0.66076484018264836</v>
      </c>
      <c r="U30">
        <f t="shared" si="1"/>
        <v>0.51232876712328779</v>
      </c>
      <c r="V30">
        <f t="shared" si="1"/>
        <v>0.47586263710398724</v>
      </c>
      <c r="W30">
        <f t="shared" si="1"/>
        <v>0.59423831486198109</v>
      </c>
      <c r="X30">
        <f t="shared" si="1"/>
        <v>0.52706150953532094</v>
      </c>
      <c r="Y30">
        <f t="shared" si="1"/>
        <v>0.59919615677321159</v>
      </c>
      <c r="Z30">
        <f t="shared" si="1"/>
        <v>0.30996955859969555</v>
      </c>
      <c r="AA30">
        <f t="shared" si="1"/>
        <v>0.46950711791565941</v>
      </c>
      <c r="AB30">
        <f t="shared" si="1"/>
        <v>0.58156773211567725</v>
      </c>
      <c r="AC30">
        <f t="shared" si="1"/>
        <v>0.55359144724250131</v>
      </c>
      <c r="AD30">
        <f t="shared" si="1"/>
        <v>0.5872831050228311</v>
      </c>
      <c r="AE30">
        <f t="shared" si="1"/>
        <v>0.35646655922643028</v>
      </c>
      <c r="AF30">
        <f t="shared" si="1"/>
        <v>0.70543378995433792</v>
      </c>
      <c r="AG30">
        <f t="shared" si="1"/>
        <v>0.50118232224396608</v>
      </c>
      <c r="AH30">
        <f t="shared" si="1"/>
        <v>0.48767123287671232</v>
      </c>
      <c r="AI30">
        <f t="shared" si="1"/>
        <v>0.56312785388127851</v>
      </c>
      <c r="AJ30">
        <f t="shared" si="1"/>
        <v>0.6114155251141552</v>
      </c>
      <c r="AK30">
        <f t="shared" si="1"/>
        <v>0.65605505177181822</v>
      </c>
      <c r="AL30">
        <f t="shared" si="1"/>
        <v>0.65605505177181822</v>
      </c>
      <c r="AM30">
        <f t="shared" si="1"/>
        <v>0.65605505177181822</v>
      </c>
      <c r="AN30">
        <f t="shared" si="1"/>
        <v>0.65605505177181822</v>
      </c>
      <c r="AO30">
        <f t="shared" si="1"/>
        <v>0.37827264174755049</v>
      </c>
      <c r="AP30">
        <f t="shared" si="1"/>
        <v>0.43496018907321993</v>
      </c>
      <c r="AQ30">
        <f t="shared" si="1"/>
        <v>0.26501402313237377</v>
      </c>
      <c r="AR30">
        <f t="shared" si="1"/>
        <v>0.58156004787870719</v>
      </c>
      <c r="AS30" s="17">
        <f>AVERAGE(B30:AR30)</f>
        <v>0.54287715770740441</v>
      </c>
      <c r="AT30">
        <v>0.23565687213384273</v>
      </c>
      <c r="AU30">
        <v>0.76157879964127528</v>
      </c>
    </row>
    <row r="31" spans="1:47" x14ac:dyDescent="0.25">
      <c r="A31" s="15">
        <v>43831</v>
      </c>
      <c r="B31">
        <f t="shared" si="1"/>
        <v>0.3072298325722983</v>
      </c>
      <c r="C31">
        <f t="shared" si="1"/>
        <v>0.35882383766492065</v>
      </c>
      <c r="D31">
        <f t="shared" si="1"/>
        <v>0.66231185523422964</v>
      </c>
      <c r="E31">
        <f t="shared" si="1"/>
        <v>0.55789473684210522</v>
      </c>
      <c r="F31">
        <f t="shared" si="1"/>
        <v>0.70049267003124249</v>
      </c>
      <c r="G31">
        <f t="shared" si="1"/>
        <v>0.49273878454078995</v>
      </c>
      <c r="H31">
        <f t="shared" si="1"/>
        <v>0.49274023908470571</v>
      </c>
      <c r="I31">
        <f t="shared" si="1"/>
        <v>0.49273557492735581</v>
      </c>
      <c r="J31">
        <f t="shared" si="1"/>
        <v>0.58156039115852431</v>
      </c>
      <c r="K31">
        <f t="shared" si="1"/>
        <v>0.58155577299412919</v>
      </c>
      <c r="L31">
        <f t="shared" si="1"/>
        <v>0.66623567235113224</v>
      </c>
      <c r="M31">
        <f t="shared" si="1"/>
        <v>0.58918087783058426</v>
      </c>
      <c r="N31">
        <f t="shared" si="1"/>
        <v>0.58978965491429003</v>
      </c>
      <c r="O31">
        <f t="shared" si="1"/>
        <v>0.52707397394278666</v>
      </c>
      <c r="P31">
        <f t="shared" si="1"/>
        <v>0.55353509187523653</v>
      </c>
      <c r="Q31">
        <f t="shared" si="1"/>
        <v>0.48767223784490965</v>
      </c>
      <c r="R31">
        <f t="shared" si="1"/>
        <v>0.74358368760825067</v>
      </c>
      <c r="S31">
        <f t="shared" si="1"/>
        <v>0.57786731130808489</v>
      </c>
      <c r="T31">
        <f t="shared" si="1"/>
        <v>0.66076484018264836</v>
      </c>
      <c r="U31">
        <f t="shared" si="1"/>
        <v>0.51232876712328779</v>
      </c>
      <c r="V31">
        <f t="shared" si="1"/>
        <v>0.47586263710398724</v>
      </c>
      <c r="W31">
        <f t="shared" si="1"/>
        <v>0.59423831486198109</v>
      </c>
      <c r="X31">
        <f t="shared" si="1"/>
        <v>0.52706150953532094</v>
      </c>
      <c r="Y31">
        <f t="shared" si="1"/>
        <v>0.59919615677321159</v>
      </c>
      <c r="Z31">
        <f t="shared" si="1"/>
        <v>0.30996955859969555</v>
      </c>
      <c r="AA31">
        <f t="shared" si="1"/>
        <v>0.46950711791565941</v>
      </c>
      <c r="AB31">
        <f t="shared" si="1"/>
        <v>0.58156773211567725</v>
      </c>
      <c r="AC31">
        <f t="shared" si="1"/>
        <v>0.55359144724250131</v>
      </c>
      <c r="AD31">
        <f t="shared" si="1"/>
        <v>0.5872831050228311</v>
      </c>
      <c r="AE31">
        <f t="shared" si="1"/>
        <v>0.35646655922643028</v>
      </c>
      <c r="AF31">
        <f t="shared" si="1"/>
        <v>0.70543378995433792</v>
      </c>
      <c r="AG31">
        <f t="shared" si="1"/>
        <v>0.50118232224396608</v>
      </c>
      <c r="AH31">
        <f t="shared" si="1"/>
        <v>0.48767123287671232</v>
      </c>
      <c r="AI31">
        <f t="shared" si="1"/>
        <v>0.56312785388127851</v>
      </c>
      <c r="AJ31">
        <f t="shared" si="1"/>
        <v>0.6114155251141552</v>
      </c>
      <c r="AK31">
        <f t="shared" si="1"/>
        <v>0.65605505177181822</v>
      </c>
      <c r="AL31">
        <f t="shared" si="1"/>
        <v>0.65605505177181822</v>
      </c>
      <c r="AM31">
        <f t="shared" si="1"/>
        <v>0.65605505177181822</v>
      </c>
      <c r="AN31">
        <f t="shared" si="1"/>
        <v>0.65605505177181822</v>
      </c>
      <c r="AO31">
        <f t="shared" si="1"/>
        <v>0.37827264174755049</v>
      </c>
      <c r="AP31">
        <f t="shared" si="1"/>
        <v>0.43496018907321993</v>
      </c>
      <c r="AQ31">
        <f t="shared" si="1"/>
        <v>0.26501402313237377</v>
      </c>
      <c r="AR31">
        <f t="shared" si="1"/>
        <v>0.58156004787870719</v>
      </c>
      <c r="AS31" s="17">
        <f t="shared" ref="AS31:AS44" si="2">AVERAGE(B31:AR31)</f>
        <v>0.54287715770740441</v>
      </c>
    </row>
    <row r="32" spans="1:47" x14ac:dyDescent="0.25">
      <c r="A32" s="15">
        <v>44197</v>
      </c>
      <c r="B32">
        <f t="shared" si="1"/>
        <v>0.3072298325722983</v>
      </c>
      <c r="C32">
        <f t="shared" si="1"/>
        <v>0.35882383766492065</v>
      </c>
      <c r="D32">
        <f t="shared" si="1"/>
        <v>0.66231185523422964</v>
      </c>
      <c r="E32">
        <f t="shared" si="1"/>
        <v>0.55789473684210522</v>
      </c>
      <c r="F32">
        <f t="shared" si="1"/>
        <v>0.70049267003124249</v>
      </c>
      <c r="G32">
        <f t="shared" si="1"/>
        <v>0.49273878454078995</v>
      </c>
      <c r="H32">
        <f t="shared" si="1"/>
        <v>0.49274023908470571</v>
      </c>
      <c r="I32">
        <f t="shared" si="1"/>
        <v>0.49273557492735581</v>
      </c>
      <c r="J32">
        <f t="shared" si="1"/>
        <v>0.58156039115852431</v>
      </c>
      <c r="K32">
        <f t="shared" si="1"/>
        <v>0.58155577299412919</v>
      </c>
      <c r="L32">
        <f t="shared" si="1"/>
        <v>0.66623567235113224</v>
      </c>
      <c r="M32">
        <f t="shared" si="1"/>
        <v>0.58918087783058426</v>
      </c>
      <c r="N32">
        <f t="shared" si="1"/>
        <v>0.58978965491429003</v>
      </c>
      <c r="O32">
        <f t="shared" si="1"/>
        <v>0.52707397394278666</v>
      </c>
      <c r="P32">
        <f t="shared" si="1"/>
        <v>0.55353509187523653</v>
      </c>
      <c r="Q32">
        <f t="shared" si="1"/>
        <v>0.48767223784490965</v>
      </c>
      <c r="R32">
        <f t="shared" si="1"/>
        <v>0.74358368760825067</v>
      </c>
      <c r="S32">
        <f t="shared" si="1"/>
        <v>0.57786731130808489</v>
      </c>
      <c r="T32">
        <f t="shared" si="1"/>
        <v>0.66076484018264836</v>
      </c>
      <c r="U32">
        <f t="shared" si="1"/>
        <v>0.51232876712328779</v>
      </c>
      <c r="V32">
        <f t="shared" si="1"/>
        <v>0.47586263710398724</v>
      </c>
      <c r="W32">
        <f t="shared" si="1"/>
        <v>0.59423831486198109</v>
      </c>
      <c r="X32">
        <f t="shared" si="1"/>
        <v>0.52706150953532094</v>
      </c>
      <c r="Y32">
        <f t="shared" si="1"/>
        <v>0.59919615677321159</v>
      </c>
      <c r="Z32">
        <f t="shared" si="1"/>
        <v>0.30996955859969555</v>
      </c>
      <c r="AA32">
        <f t="shared" si="1"/>
        <v>0.46950711791565941</v>
      </c>
      <c r="AB32">
        <f t="shared" si="1"/>
        <v>0.58156773211567725</v>
      </c>
      <c r="AC32">
        <f t="shared" si="1"/>
        <v>0.55359144724250131</v>
      </c>
      <c r="AD32">
        <f t="shared" si="1"/>
        <v>0.5872831050228311</v>
      </c>
      <c r="AE32">
        <f t="shared" si="1"/>
        <v>0.35646655922643028</v>
      </c>
      <c r="AF32">
        <f t="shared" si="1"/>
        <v>0.70543378995433792</v>
      </c>
      <c r="AG32">
        <f t="shared" si="1"/>
        <v>0.50118232224396608</v>
      </c>
      <c r="AH32">
        <f t="shared" si="1"/>
        <v>0.48767123287671232</v>
      </c>
      <c r="AI32">
        <f t="shared" si="1"/>
        <v>0.56312785388127851</v>
      </c>
      <c r="AJ32">
        <f t="shared" si="1"/>
        <v>0.6114155251141552</v>
      </c>
      <c r="AK32">
        <f t="shared" si="1"/>
        <v>0.65605505177181822</v>
      </c>
      <c r="AL32">
        <f t="shared" si="1"/>
        <v>0.65605505177181822</v>
      </c>
      <c r="AM32">
        <f t="shared" si="1"/>
        <v>0.65605505177181822</v>
      </c>
      <c r="AN32">
        <f t="shared" si="1"/>
        <v>0.65605505177181822</v>
      </c>
      <c r="AO32">
        <f t="shared" si="1"/>
        <v>0.37827264174755049</v>
      </c>
      <c r="AP32">
        <f t="shared" si="1"/>
        <v>0.43496018907321993</v>
      </c>
      <c r="AQ32">
        <f t="shared" si="1"/>
        <v>0.26501402313237377</v>
      </c>
      <c r="AR32">
        <f t="shared" si="1"/>
        <v>0.58156004787870719</v>
      </c>
      <c r="AS32" s="17">
        <f t="shared" si="2"/>
        <v>0.54287715770740441</v>
      </c>
    </row>
    <row r="33" spans="1:45" x14ac:dyDescent="0.25">
      <c r="A33" s="15">
        <v>44562</v>
      </c>
      <c r="B33">
        <f t="shared" si="1"/>
        <v>0.3072298325722983</v>
      </c>
      <c r="C33">
        <f t="shared" si="1"/>
        <v>0.35882383766492065</v>
      </c>
      <c r="D33">
        <f t="shared" si="1"/>
        <v>0.66231185523422964</v>
      </c>
      <c r="E33">
        <f t="shared" si="1"/>
        <v>0.55789473684210522</v>
      </c>
      <c r="F33">
        <f t="shared" si="1"/>
        <v>0.70049267003124249</v>
      </c>
      <c r="G33">
        <f t="shared" si="1"/>
        <v>0.49273878454078995</v>
      </c>
      <c r="H33">
        <f t="shared" si="1"/>
        <v>0.49274023908470571</v>
      </c>
      <c r="I33">
        <f t="shared" si="1"/>
        <v>0.49273557492735581</v>
      </c>
      <c r="J33">
        <f t="shared" si="1"/>
        <v>0.58156039115852431</v>
      </c>
      <c r="K33">
        <f t="shared" si="1"/>
        <v>0.58155577299412919</v>
      </c>
      <c r="L33">
        <f t="shared" si="1"/>
        <v>0.66623567235113224</v>
      </c>
      <c r="M33">
        <f t="shared" si="1"/>
        <v>0.58918087783058426</v>
      </c>
      <c r="N33">
        <f t="shared" si="1"/>
        <v>0.58978965491429003</v>
      </c>
      <c r="O33">
        <f t="shared" si="1"/>
        <v>0.52707397394278666</v>
      </c>
      <c r="P33">
        <f t="shared" si="1"/>
        <v>0.55353509187523653</v>
      </c>
      <c r="Q33">
        <f t="shared" si="1"/>
        <v>0.48767223784490965</v>
      </c>
      <c r="R33">
        <f t="shared" si="1"/>
        <v>0.74358368760825067</v>
      </c>
      <c r="S33">
        <f t="shared" si="1"/>
        <v>0.57786731130808489</v>
      </c>
      <c r="T33">
        <f t="shared" si="1"/>
        <v>0.66076484018264836</v>
      </c>
      <c r="U33">
        <f t="shared" si="1"/>
        <v>0.51232876712328779</v>
      </c>
      <c r="V33">
        <f t="shared" si="1"/>
        <v>0.47586263710398724</v>
      </c>
      <c r="W33">
        <f t="shared" si="1"/>
        <v>0.59423831486198109</v>
      </c>
      <c r="X33">
        <f t="shared" si="1"/>
        <v>0.52706150953532094</v>
      </c>
      <c r="Y33">
        <f t="shared" si="1"/>
        <v>0.59919615677321159</v>
      </c>
      <c r="Z33">
        <f t="shared" si="1"/>
        <v>0.30996955859969555</v>
      </c>
      <c r="AA33">
        <f t="shared" si="1"/>
        <v>0.46950711791565941</v>
      </c>
      <c r="AB33">
        <f t="shared" si="1"/>
        <v>0.58156773211567725</v>
      </c>
      <c r="AC33">
        <f t="shared" si="1"/>
        <v>0.55359144724250131</v>
      </c>
      <c r="AD33">
        <f t="shared" si="1"/>
        <v>0.5872831050228311</v>
      </c>
      <c r="AE33">
        <f t="shared" si="1"/>
        <v>0.35646655922643028</v>
      </c>
      <c r="AF33">
        <f t="shared" si="1"/>
        <v>0.70543378995433792</v>
      </c>
      <c r="AG33">
        <f t="shared" si="1"/>
        <v>0.50118232224396608</v>
      </c>
      <c r="AH33">
        <f t="shared" si="1"/>
        <v>0.48767123287671232</v>
      </c>
      <c r="AI33">
        <f t="shared" si="1"/>
        <v>0.56312785388127851</v>
      </c>
      <c r="AJ33">
        <f t="shared" si="1"/>
        <v>0.6114155251141552</v>
      </c>
      <c r="AK33">
        <f t="shared" si="1"/>
        <v>0.65605505177181822</v>
      </c>
      <c r="AL33">
        <f t="shared" si="1"/>
        <v>0.65605505177181822</v>
      </c>
      <c r="AM33">
        <f t="shared" si="1"/>
        <v>0.65605505177181822</v>
      </c>
      <c r="AN33">
        <f t="shared" si="1"/>
        <v>0.65605505177181822</v>
      </c>
      <c r="AO33">
        <f t="shared" si="1"/>
        <v>0.37827264174755049</v>
      </c>
      <c r="AP33">
        <f t="shared" si="1"/>
        <v>0.43496018907321993</v>
      </c>
      <c r="AQ33">
        <f t="shared" si="1"/>
        <v>0.26501402313237377</v>
      </c>
      <c r="AR33">
        <f t="shared" si="1"/>
        <v>0.58156004787870719</v>
      </c>
      <c r="AS33" s="17">
        <f t="shared" si="2"/>
        <v>0.54287715770740441</v>
      </c>
    </row>
    <row r="34" spans="1:45" x14ac:dyDescent="0.25">
      <c r="A34" s="15">
        <v>44927</v>
      </c>
      <c r="B34">
        <f t="shared" si="1"/>
        <v>0.3072298325722983</v>
      </c>
      <c r="C34">
        <f t="shared" si="1"/>
        <v>0.35882383766492065</v>
      </c>
      <c r="D34">
        <f t="shared" si="1"/>
        <v>0.66231185523422964</v>
      </c>
      <c r="E34">
        <f t="shared" si="1"/>
        <v>0.55789473684210522</v>
      </c>
      <c r="F34">
        <f t="shared" si="1"/>
        <v>0.70049267003124249</v>
      </c>
      <c r="G34">
        <f t="shared" si="1"/>
        <v>0.49273878454078995</v>
      </c>
      <c r="H34">
        <f t="shared" si="1"/>
        <v>0.49274023908470571</v>
      </c>
      <c r="I34">
        <f t="shared" si="1"/>
        <v>0.49273557492735581</v>
      </c>
      <c r="J34">
        <f t="shared" si="1"/>
        <v>0.58156039115852431</v>
      </c>
      <c r="K34">
        <f t="shared" si="1"/>
        <v>0.58155577299412919</v>
      </c>
      <c r="L34">
        <f t="shared" si="1"/>
        <v>0.66623567235113224</v>
      </c>
      <c r="M34">
        <f t="shared" si="1"/>
        <v>0.58918087783058426</v>
      </c>
      <c r="N34">
        <f t="shared" si="1"/>
        <v>0.58978965491429003</v>
      </c>
      <c r="O34">
        <f t="shared" si="1"/>
        <v>0.52707397394278666</v>
      </c>
      <c r="P34">
        <f t="shared" si="1"/>
        <v>0.55353509187523653</v>
      </c>
      <c r="Q34">
        <f t="shared" si="1"/>
        <v>0.48767223784490965</v>
      </c>
      <c r="R34">
        <f t="shared" si="1"/>
        <v>0.74358368760825067</v>
      </c>
      <c r="S34">
        <f t="shared" si="1"/>
        <v>0.57786731130808489</v>
      </c>
      <c r="T34">
        <f t="shared" si="1"/>
        <v>0.66076484018264836</v>
      </c>
      <c r="U34">
        <f t="shared" si="1"/>
        <v>0.51232876712328779</v>
      </c>
      <c r="V34">
        <f t="shared" si="1"/>
        <v>0.47586263710398724</v>
      </c>
      <c r="W34">
        <f t="shared" si="1"/>
        <v>0.59423831486198109</v>
      </c>
      <c r="X34">
        <f t="shared" si="1"/>
        <v>0.52706150953532094</v>
      </c>
      <c r="Y34">
        <f t="shared" si="1"/>
        <v>0.59919615677321159</v>
      </c>
      <c r="Z34">
        <f t="shared" si="1"/>
        <v>0.30996955859969555</v>
      </c>
      <c r="AA34">
        <f t="shared" si="1"/>
        <v>0.46950711791565941</v>
      </c>
      <c r="AB34">
        <f t="shared" si="1"/>
        <v>0.58156773211567725</v>
      </c>
      <c r="AC34">
        <f t="shared" si="1"/>
        <v>0.55359144724250131</v>
      </c>
      <c r="AD34">
        <f t="shared" si="1"/>
        <v>0.5872831050228311</v>
      </c>
      <c r="AE34">
        <f t="shared" si="1"/>
        <v>0.35646655922643028</v>
      </c>
      <c r="AF34">
        <f t="shared" si="1"/>
        <v>0.70543378995433792</v>
      </c>
      <c r="AG34">
        <f t="shared" si="1"/>
        <v>0.50118232224396608</v>
      </c>
      <c r="AH34">
        <f t="shared" si="1"/>
        <v>0.48767123287671232</v>
      </c>
      <c r="AI34">
        <f t="shared" si="1"/>
        <v>0.56312785388127851</v>
      </c>
      <c r="AJ34">
        <f t="shared" si="1"/>
        <v>0.6114155251141552</v>
      </c>
      <c r="AK34">
        <f t="shared" si="1"/>
        <v>0.65605505177181822</v>
      </c>
      <c r="AL34">
        <f t="shared" si="1"/>
        <v>0.65605505177181822</v>
      </c>
      <c r="AM34">
        <f t="shared" si="1"/>
        <v>0.65605505177181822</v>
      </c>
      <c r="AN34">
        <f t="shared" si="1"/>
        <v>0.65605505177181822</v>
      </c>
      <c r="AO34">
        <f t="shared" si="1"/>
        <v>0.37827264174755049</v>
      </c>
      <c r="AP34">
        <f t="shared" si="1"/>
        <v>0.43496018907321993</v>
      </c>
      <c r="AQ34">
        <f t="shared" si="1"/>
        <v>0.26501402313237377</v>
      </c>
      <c r="AR34">
        <f t="shared" si="1"/>
        <v>0.58156004787870719</v>
      </c>
      <c r="AS34" s="17">
        <f t="shared" si="2"/>
        <v>0.54287715770740441</v>
      </c>
    </row>
    <row r="35" spans="1:45" x14ac:dyDescent="0.25">
      <c r="A35" s="15">
        <v>45292</v>
      </c>
      <c r="B35">
        <f t="shared" si="1"/>
        <v>0.3072298325722983</v>
      </c>
      <c r="C35">
        <f t="shared" si="1"/>
        <v>0.35882383766492065</v>
      </c>
      <c r="D35">
        <f t="shared" si="1"/>
        <v>0.66231185523422964</v>
      </c>
      <c r="E35">
        <f t="shared" si="1"/>
        <v>0.55789473684210522</v>
      </c>
      <c r="F35">
        <f t="shared" si="1"/>
        <v>0.70049267003124249</v>
      </c>
      <c r="G35">
        <f t="shared" si="1"/>
        <v>0.49273878454078995</v>
      </c>
      <c r="H35">
        <f t="shared" si="1"/>
        <v>0.49274023908470571</v>
      </c>
      <c r="I35">
        <f t="shared" si="1"/>
        <v>0.49273557492735581</v>
      </c>
      <c r="J35">
        <f t="shared" si="1"/>
        <v>0.58156039115852431</v>
      </c>
      <c r="K35">
        <f t="shared" si="1"/>
        <v>0.58155577299412919</v>
      </c>
      <c r="L35">
        <f t="shared" si="1"/>
        <v>0.66623567235113224</v>
      </c>
      <c r="M35">
        <f t="shared" si="1"/>
        <v>0.58918087783058426</v>
      </c>
      <c r="N35">
        <f t="shared" si="1"/>
        <v>0.58978965491429003</v>
      </c>
      <c r="O35">
        <f t="shared" si="1"/>
        <v>0.52707397394278666</v>
      </c>
      <c r="P35">
        <f t="shared" si="1"/>
        <v>0.55353509187523653</v>
      </c>
      <c r="Q35">
        <f t="shared" si="1"/>
        <v>0.48767223784490965</v>
      </c>
      <c r="R35">
        <f t="shared" si="1"/>
        <v>0.74358368760825067</v>
      </c>
      <c r="S35">
        <f t="shared" si="1"/>
        <v>0.57786731130808489</v>
      </c>
      <c r="T35">
        <f t="shared" si="1"/>
        <v>0.66076484018264836</v>
      </c>
      <c r="U35">
        <f t="shared" si="1"/>
        <v>0.51232876712328779</v>
      </c>
      <c r="V35">
        <f t="shared" si="1"/>
        <v>0.47586263710398724</v>
      </c>
      <c r="W35">
        <f t="shared" si="1"/>
        <v>0.59423831486198109</v>
      </c>
      <c r="X35">
        <f t="shared" si="1"/>
        <v>0.52706150953532094</v>
      </c>
      <c r="Y35">
        <f t="shared" si="1"/>
        <v>0.59919615677321159</v>
      </c>
      <c r="Z35">
        <f t="shared" si="1"/>
        <v>0.30996955859969555</v>
      </c>
      <c r="AA35">
        <f t="shared" si="1"/>
        <v>0.46950711791565941</v>
      </c>
      <c r="AB35">
        <f t="shared" si="1"/>
        <v>0.58156773211567725</v>
      </c>
      <c r="AC35">
        <f t="shared" si="1"/>
        <v>0.55359144724250131</v>
      </c>
      <c r="AD35">
        <f t="shared" si="1"/>
        <v>0.5872831050228311</v>
      </c>
      <c r="AE35">
        <f t="shared" si="1"/>
        <v>0.35646655922643028</v>
      </c>
      <c r="AF35">
        <f t="shared" si="1"/>
        <v>0.70543378995433792</v>
      </c>
      <c r="AG35">
        <f t="shared" si="1"/>
        <v>0.50118232224396608</v>
      </c>
      <c r="AH35">
        <f t="shared" si="1"/>
        <v>0.48767123287671232</v>
      </c>
      <c r="AI35">
        <f t="shared" si="1"/>
        <v>0.56312785388127851</v>
      </c>
      <c r="AJ35">
        <f t="shared" si="1"/>
        <v>0.6114155251141552</v>
      </c>
      <c r="AK35">
        <f t="shared" si="1"/>
        <v>0.65605505177181822</v>
      </c>
      <c r="AL35">
        <f t="shared" si="1"/>
        <v>0.65605505177181822</v>
      </c>
      <c r="AM35">
        <f t="shared" si="1"/>
        <v>0.65605505177181822</v>
      </c>
      <c r="AN35">
        <f t="shared" si="1"/>
        <v>0.65605505177181822</v>
      </c>
      <c r="AO35">
        <f t="shared" si="1"/>
        <v>0.37827264174755049</v>
      </c>
      <c r="AP35">
        <f t="shared" ref="AP35:AR35" si="3">AP16/AP$9</f>
        <v>0.43496018907321993</v>
      </c>
      <c r="AQ35">
        <f t="shared" si="3"/>
        <v>0.26501402313237377</v>
      </c>
      <c r="AR35">
        <f t="shared" si="3"/>
        <v>0.58156004787870719</v>
      </c>
      <c r="AS35" s="17">
        <f t="shared" si="2"/>
        <v>0.54287715770740441</v>
      </c>
    </row>
    <row r="36" spans="1:45" x14ac:dyDescent="0.25">
      <c r="A36" s="15">
        <v>45658</v>
      </c>
      <c r="B36">
        <f t="shared" ref="B36:AR41" si="4">B17/B$9</f>
        <v>0.3072298325722983</v>
      </c>
      <c r="C36">
        <f t="shared" si="4"/>
        <v>0.35882383766492065</v>
      </c>
      <c r="D36">
        <f t="shared" si="4"/>
        <v>0.66231185523422964</v>
      </c>
      <c r="E36">
        <f t="shared" si="4"/>
        <v>0.55789473684210522</v>
      </c>
      <c r="F36">
        <f t="shared" si="4"/>
        <v>0.70049267003124249</v>
      </c>
      <c r="G36">
        <f t="shared" si="4"/>
        <v>0.49273878454078995</v>
      </c>
      <c r="H36">
        <f t="shared" si="4"/>
        <v>0.49274023908470571</v>
      </c>
      <c r="I36">
        <f t="shared" si="4"/>
        <v>0.49273557492735581</v>
      </c>
      <c r="J36">
        <f t="shared" si="4"/>
        <v>0.58156039115852431</v>
      </c>
      <c r="K36">
        <f t="shared" si="4"/>
        <v>0.58155577299412919</v>
      </c>
      <c r="L36">
        <f t="shared" si="4"/>
        <v>0.66623567235113224</v>
      </c>
      <c r="M36">
        <f t="shared" si="4"/>
        <v>0.58918087783058426</v>
      </c>
      <c r="N36">
        <f t="shared" si="4"/>
        <v>0.58978965491429003</v>
      </c>
      <c r="O36">
        <f t="shared" si="4"/>
        <v>0.52707397394278666</v>
      </c>
      <c r="P36">
        <f t="shared" si="4"/>
        <v>0.55353509187523653</v>
      </c>
      <c r="Q36">
        <f t="shared" si="4"/>
        <v>0.48767223784490965</v>
      </c>
      <c r="R36">
        <f t="shared" si="4"/>
        <v>0.74358368760825067</v>
      </c>
      <c r="S36">
        <f t="shared" si="4"/>
        <v>0.57786731130808489</v>
      </c>
      <c r="T36">
        <f t="shared" si="4"/>
        <v>0.66076484018264836</v>
      </c>
      <c r="U36">
        <f t="shared" si="4"/>
        <v>0.51232876712328779</v>
      </c>
      <c r="V36">
        <f t="shared" si="4"/>
        <v>0.47586263710398724</v>
      </c>
      <c r="W36">
        <f t="shared" si="4"/>
        <v>0.59423831486198109</v>
      </c>
      <c r="X36">
        <f t="shared" si="4"/>
        <v>0.52706150953532094</v>
      </c>
      <c r="Y36">
        <f t="shared" si="4"/>
        <v>0.59919615677321159</v>
      </c>
      <c r="Z36">
        <f t="shared" si="4"/>
        <v>0.30996955859969555</v>
      </c>
      <c r="AA36">
        <f t="shared" si="4"/>
        <v>0.46950711791565941</v>
      </c>
      <c r="AB36">
        <f t="shared" si="4"/>
        <v>0.58156773211567725</v>
      </c>
      <c r="AC36">
        <f t="shared" si="4"/>
        <v>0.55359144724250131</v>
      </c>
      <c r="AD36">
        <f t="shared" si="4"/>
        <v>0.5872831050228311</v>
      </c>
      <c r="AE36">
        <f t="shared" si="4"/>
        <v>0.35646655922643028</v>
      </c>
      <c r="AF36">
        <f t="shared" si="4"/>
        <v>0.70543378995433792</v>
      </c>
      <c r="AG36">
        <f t="shared" si="4"/>
        <v>0.50118232224396608</v>
      </c>
      <c r="AH36">
        <f t="shared" si="4"/>
        <v>0.48767123287671232</v>
      </c>
      <c r="AI36">
        <f t="shared" si="4"/>
        <v>0.56312785388127851</v>
      </c>
      <c r="AJ36">
        <f t="shared" si="4"/>
        <v>0.6114155251141552</v>
      </c>
      <c r="AK36">
        <f t="shared" si="4"/>
        <v>0.65605505177181822</v>
      </c>
      <c r="AL36">
        <f t="shared" si="4"/>
        <v>0.65605505177181822</v>
      </c>
      <c r="AM36">
        <f t="shared" si="4"/>
        <v>0.65605505177181822</v>
      </c>
      <c r="AN36">
        <f t="shared" si="4"/>
        <v>0.65605505177181822</v>
      </c>
      <c r="AO36">
        <f t="shared" si="4"/>
        <v>0.37827264174755049</v>
      </c>
      <c r="AP36">
        <f t="shared" si="4"/>
        <v>0.43496018907321993</v>
      </c>
      <c r="AQ36">
        <f t="shared" si="4"/>
        <v>0.26501402313237377</v>
      </c>
      <c r="AR36">
        <f t="shared" si="4"/>
        <v>0.58156004787870719</v>
      </c>
      <c r="AS36" s="17">
        <f t="shared" si="2"/>
        <v>0.54287715770740441</v>
      </c>
    </row>
    <row r="37" spans="1:45" x14ac:dyDescent="0.25">
      <c r="A37" s="15">
        <v>46023</v>
      </c>
      <c r="B37">
        <f t="shared" si="4"/>
        <v>0.3072298325722983</v>
      </c>
      <c r="C37">
        <f t="shared" si="4"/>
        <v>0.35882383766492065</v>
      </c>
      <c r="D37">
        <f t="shared" si="4"/>
        <v>0.66231185523422964</v>
      </c>
      <c r="E37">
        <f t="shared" si="4"/>
        <v>0.55789473684210522</v>
      </c>
      <c r="F37">
        <f t="shared" si="4"/>
        <v>0.70049267003124249</v>
      </c>
      <c r="G37">
        <f t="shared" si="4"/>
        <v>0.49273878454078995</v>
      </c>
      <c r="H37">
        <f t="shared" si="4"/>
        <v>0.49274023908470571</v>
      </c>
      <c r="I37">
        <f t="shared" si="4"/>
        <v>0.49273557492735581</v>
      </c>
      <c r="J37">
        <f t="shared" si="4"/>
        <v>0.58156039115852431</v>
      </c>
      <c r="K37">
        <f t="shared" si="4"/>
        <v>0.58155577299412919</v>
      </c>
      <c r="L37">
        <f t="shared" si="4"/>
        <v>0.66623567235113224</v>
      </c>
      <c r="M37">
        <f t="shared" si="4"/>
        <v>0.58918087783058426</v>
      </c>
      <c r="N37">
        <f t="shared" si="4"/>
        <v>0.58978965491429003</v>
      </c>
      <c r="O37">
        <f t="shared" si="4"/>
        <v>0.52707397394278666</v>
      </c>
      <c r="P37">
        <f t="shared" si="4"/>
        <v>0.55353509187523653</v>
      </c>
      <c r="Q37">
        <f t="shared" si="4"/>
        <v>0.48767223784490965</v>
      </c>
      <c r="R37">
        <f t="shared" si="4"/>
        <v>0.74358368760825067</v>
      </c>
      <c r="S37">
        <f t="shared" si="4"/>
        <v>0.57786731130808489</v>
      </c>
      <c r="T37">
        <f t="shared" si="4"/>
        <v>0.66076484018264836</v>
      </c>
      <c r="U37">
        <f t="shared" si="4"/>
        <v>0.51232876712328779</v>
      </c>
      <c r="V37">
        <f t="shared" si="4"/>
        <v>0.47586263710398724</v>
      </c>
      <c r="W37">
        <f t="shared" si="4"/>
        <v>0.59423831486198109</v>
      </c>
      <c r="X37">
        <f t="shared" si="4"/>
        <v>0.52706150953532094</v>
      </c>
      <c r="Y37">
        <f t="shared" si="4"/>
        <v>0.59919615677321159</v>
      </c>
      <c r="Z37">
        <f t="shared" si="4"/>
        <v>0.30996955859969555</v>
      </c>
      <c r="AA37">
        <f t="shared" si="4"/>
        <v>0.46950711791565941</v>
      </c>
      <c r="AB37">
        <f t="shared" si="4"/>
        <v>0.58156773211567725</v>
      </c>
      <c r="AC37">
        <f t="shared" si="4"/>
        <v>0.55359144724250131</v>
      </c>
      <c r="AD37">
        <f t="shared" si="4"/>
        <v>0.5872831050228311</v>
      </c>
      <c r="AE37">
        <f t="shared" si="4"/>
        <v>0.35646655922643028</v>
      </c>
      <c r="AF37">
        <f t="shared" si="4"/>
        <v>0.70543378995433792</v>
      </c>
      <c r="AG37">
        <f t="shared" si="4"/>
        <v>0.50118232224396608</v>
      </c>
      <c r="AH37">
        <f t="shared" si="4"/>
        <v>0.48767123287671232</v>
      </c>
      <c r="AI37">
        <f t="shared" si="4"/>
        <v>0.56312785388127851</v>
      </c>
      <c r="AJ37">
        <f t="shared" si="4"/>
        <v>0.6114155251141552</v>
      </c>
      <c r="AK37">
        <f t="shared" si="4"/>
        <v>0.65605505177181822</v>
      </c>
      <c r="AL37">
        <f t="shared" si="4"/>
        <v>0.65605505177181822</v>
      </c>
      <c r="AM37">
        <f t="shared" si="4"/>
        <v>0.65605505177181822</v>
      </c>
      <c r="AN37">
        <f t="shared" si="4"/>
        <v>0.65605505177181822</v>
      </c>
      <c r="AO37">
        <f t="shared" si="4"/>
        <v>0.37827264174755049</v>
      </c>
      <c r="AP37">
        <f t="shared" si="4"/>
        <v>0.43496018907321993</v>
      </c>
      <c r="AQ37">
        <f t="shared" si="4"/>
        <v>0.26501402313237377</v>
      </c>
      <c r="AR37">
        <f t="shared" si="4"/>
        <v>0.58156004787870719</v>
      </c>
      <c r="AS37" s="17">
        <f t="shared" si="2"/>
        <v>0.54287715770740441</v>
      </c>
    </row>
    <row r="38" spans="1:45" x14ac:dyDescent="0.25">
      <c r="A38" s="15">
        <v>46388</v>
      </c>
      <c r="B38">
        <f t="shared" si="4"/>
        <v>0.3072298325722983</v>
      </c>
      <c r="C38">
        <f t="shared" si="4"/>
        <v>0.35882383766492065</v>
      </c>
      <c r="D38">
        <f t="shared" si="4"/>
        <v>0.66231185523422964</v>
      </c>
      <c r="E38">
        <f t="shared" si="4"/>
        <v>0.55789473684210522</v>
      </c>
      <c r="F38">
        <f t="shared" si="4"/>
        <v>0.70049267003124249</v>
      </c>
      <c r="G38">
        <f t="shared" si="4"/>
        <v>0.49273878454078995</v>
      </c>
      <c r="H38">
        <f t="shared" si="4"/>
        <v>0.49274023908470571</v>
      </c>
      <c r="I38">
        <f t="shared" si="4"/>
        <v>0.49273557492735581</v>
      </c>
      <c r="J38">
        <f t="shared" si="4"/>
        <v>0.58156039115852431</v>
      </c>
      <c r="K38">
        <f t="shared" si="4"/>
        <v>0.58155577299412919</v>
      </c>
      <c r="L38">
        <f t="shared" si="4"/>
        <v>0.66623567235113224</v>
      </c>
      <c r="M38">
        <f t="shared" si="4"/>
        <v>0.58918087783058426</v>
      </c>
      <c r="N38">
        <f t="shared" si="4"/>
        <v>0.58978965491429003</v>
      </c>
      <c r="O38">
        <f t="shared" si="4"/>
        <v>0.52707397394278666</v>
      </c>
      <c r="P38">
        <f t="shared" si="4"/>
        <v>0.55353509187523653</v>
      </c>
      <c r="Q38">
        <f t="shared" si="4"/>
        <v>0.48767223784490965</v>
      </c>
      <c r="R38">
        <f t="shared" si="4"/>
        <v>0.74358368760825067</v>
      </c>
      <c r="S38">
        <f t="shared" si="4"/>
        <v>0.57786731130808489</v>
      </c>
      <c r="T38">
        <f t="shared" si="4"/>
        <v>0.66076484018264836</v>
      </c>
      <c r="U38">
        <f t="shared" si="4"/>
        <v>0.51232876712328779</v>
      </c>
      <c r="V38">
        <f t="shared" si="4"/>
        <v>0.47586263710398724</v>
      </c>
      <c r="W38">
        <f t="shared" si="4"/>
        <v>0.59423831486198109</v>
      </c>
      <c r="X38">
        <f t="shared" si="4"/>
        <v>0.52706150953532094</v>
      </c>
      <c r="Y38">
        <f t="shared" si="4"/>
        <v>0.59919615677321159</v>
      </c>
      <c r="Z38">
        <f t="shared" si="4"/>
        <v>0.30996955859969555</v>
      </c>
      <c r="AA38">
        <f t="shared" si="4"/>
        <v>0.46950711791565941</v>
      </c>
      <c r="AB38">
        <f t="shared" si="4"/>
        <v>0.58156773211567725</v>
      </c>
      <c r="AC38">
        <f t="shared" si="4"/>
        <v>0.55359144724250131</v>
      </c>
      <c r="AD38">
        <f t="shared" si="4"/>
        <v>0.5872831050228311</v>
      </c>
      <c r="AE38">
        <f t="shared" si="4"/>
        <v>0.35646655922643028</v>
      </c>
      <c r="AF38">
        <f t="shared" si="4"/>
        <v>0.70543378995433792</v>
      </c>
      <c r="AG38">
        <f t="shared" si="4"/>
        <v>0.50118232224396608</v>
      </c>
      <c r="AH38">
        <f t="shared" si="4"/>
        <v>0.48767123287671232</v>
      </c>
      <c r="AI38">
        <f t="shared" si="4"/>
        <v>0.56312785388127851</v>
      </c>
      <c r="AJ38">
        <f t="shared" si="4"/>
        <v>0.6114155251141552</v>
      </c>
      <c r="AK38">
        <f t="shared" si="4"/>
        <v>0.65605505177181822</v>
      </c>
      <c r="AL38">
        <f t="shared" si="4"/>
        <v>0.65605505177181822</v>
      </c>
      <c r="AM38">
        <f t="shared" si="4"/>
        <v>0.65605505177181822</v>
      </c>
      <c r="AN38">
        <f t="shared" si="4"/>
        <v>0.65605505177181822</v>
      </c>
      <c r="AO38">
        <f t="shared" si="4"/>
        <v>0.37827264174755049</v>
      </c>
      <c r="AP38">
        <f t="shared" si="4"/>
        <v>0.43496018907321993</v>
      </c>
      <c r="AQ38">
        <f t="shared" si="4"/>
        <v>0.26501402313237377</v>
      </c>
      <c r="AR38">
        <f t="shared" si="4"/>
        <v>0.58156004787870719</v>
      </c>
      <c r="AS38" s="17">
        <f t="shared" si="2"/>
        <v>0.54287715770740441</v>
      </c>
    </row>
    <row r="39" spans="1:45" x14ac:dyDescent="0.25">
      <c r="A39" s="15">
        <v>46753</v>
      </c>
      <c r="B39">
        <f t="shared" si="4"/>
        <v>0.3072298325722983</v>
      </c>
      <c r="C39">
        <f t="shared" si="4"/>
        <v>0.35882383766492065</v>
      </c>
      <c r="D39">
        <f t="shared" si="4"/>
        <v>0.66231185523422964</v>
      </c>
      <c r="E39">
        <f t="shared" si="4"/>
        <v>0.55789473684210522</v>
      </c>
      <c r="F39">
        <f t="shared" si="4"/>
        <v>0.70049267003124249</v>
      </c>
      <c r="G39">
        <f t="shared" si="4"/>
        <v>0.49273878454078995</v>
      </c>
      <c r="H39">
        <f t="shared" si="4"/>
        <v>0.49274023908470571</v>
      </c>
      <c r="I39">
        <f t="shared" si="4"/>
        <v>0.49273557492735581</v>
      </c>
      <c r="J39">
        <f t="shared" si="4"/>
        <v>0.58156039115852431</v>
      </c>
      <c r="K39">
        <f t="shared" si="4"/>
        <v>0.58155577299412919</v>
      </c>
      <c r="L39">
        <f t="shared" si="4"/>
        <v>0.66623567235113224</v>
      </c>
      <c r="M39">
        <f t="shared" si="4"/>
        <v>0.58918087783058426</v>
      </c>
      <c r="N39">
        <f t="shared" si="4"/>
        <v>0.58978965491429003</v>
      </c>
      <c r="O39">
        <f t="shared" si="4"/>
        <v>0.52707397394278666</v>
      </c>
      <c r="P39">
        <f t="shared" si="4"/>
        <v>0.55353509187523653</v>
      </c>
      <c r="Q39">
        <f t="shared" si="4"/>
        <v>0.48767223784490965</v>
      </c>
      <c r="R39">
        <f t="shared" si="4"/>
        <v>0.74358368760825067</v>
      </c>
      <c r="S39">
        <f t="shared" si="4"/>
        <v>0.57786731130808489</v>
      </c>
      <c r="T39">
        <f t="shared" si="4"/>
        <v>0.66076484018264836</v>
      </c>
      <c r="U39">
        <f t="shared" si="4"/>
        <v>0.51232876712328779</v>
      </c>
      <c r="V39">
        <f t="shared" si="4"/>
        <v>0.47586263710398724</v>
      </c>
      <c r="W39">
        <f t="shared" si="4"/>
        <v>0.59423831486198109</v>
      </c>
      <c r="X39">
        <f t="shared" si="4"/>
        <v>0.52706150953532094</v>
      </c>
      <c r="Y39">
        <f t="shared" si="4"/>
        <v>0.59919615677321159</v>
      </c>
      <c r="Z39">
        <f t="shared" si="4"/>
        <v>0.30996955859969555</v>
      </c>
      <c r="AA39">
        <f t="shared" si="4"/>
        <v>0.46950711791565941</v>
      </c>
      <c r="AB39">
        <f t="shared" si="4"/>
        <v>0.58156773211567725</v>
      </c>
      <c r="AC39">
        <f t="shared" si="4"/>
        <v>0.55359144724250131</v>
      </c>
      <c r="AD39">
        <f t="shared" si="4"/>
        <v>0.5872831050228311</v>
      </c>
      <c r="AE39">
        <f t="shared" si="4"/>
        <v>0.35646655922643028</v>
      </c>
      <c r="AF39">
        <f t="shared" si="4"/>
        <v>0.70543378995433792</v>
      </c>
      <c r="AG39">
        <f t="shared" si="4"/>
        <v>0.50118232224396608</v>
      </c>
      <c r="AH39">
        <f t="shared" si="4"/>
        <v>0.48767123287671232</v>
      </c>
      <c r="AI39">
        <f t="shared" si="4"/>
        <v>0.56312785388127851</v>
      </c>
      <c r="AJ39">
        <f t="shared" si="4"/>
        <v>0.6114155251141552</v>
      </c>
      <c r="AK39">
        <f t="shared" si="4"/>
        <v>0.65605505177181822</v>
      </c>
      <c r="AL39">
        <f t="shared" si="4"/>
        <v>0.65605505177181822</v>
      </c>
      <c r="AM39">
        <f t="shared" si="4"/>
        <v>0.65605505177181822</v>
      </c>
      <c r="AN39">
        <f t="shared" si="4"/>
        <v>0.65605505177181822</v>
      </c>
      <c r="AO39">
        <f t="shared" si="4"/>
        <v>0.37827264174755049</v>
      </c>
      <c r="AP39">
        <f t="shared" si="4"/>
        <v>0.43496018907321993</v>
      </c>
      <c r="AQ39">
        <f t="shared" si="4"/>
        <v>0.26501402313237377</v>
      </c>
      <c r="AR39">
        <f t="shared" si="4"/>
        <v>0.58156004787870719</v>
      </c>
      <c r="AS39" s="17">
        <f t="shared" si="2"/>
        <v>0.54287715770740441</v>
      </c>
    </row>
    <row r="40" spans="1:45" x14ac:dyDescent="0.25">
      <c r="A40" s="15">
        <v>47119</v>
      </c>
      <c r="B40">
        <f t="shared" si="4"/>
        <v>0.3072298325722983</v>
      </c>
      <c r="C40">
        <f t="shared" si="4"/>
        <v>0.35882383766492065</v>
      </c>
      <c r="D40">
        <f t="shared" si="4"/>
        <v>0.66231185523422964</v>
      </c>
      <c r="E40">
        <f t="shared" si="4"/>
        <v>0.55789473684210522</v>
      </c>
      <c r="F40">
        <f t="shared" si="4"/>
        <v>0.70049267003124249</v>
      </c>
      <c r="G40">
        <f t="shared" si="4"/>
        <v>0.49273878454078995</v>
      </c>
      <c r="H40">
        <f t="shared" si="4"/>
        <v>0.49274023908470571</v>
      </c>
      <c r="I40">
        <f t="shared" si="4"/>
        <v>0.49273557492735581</v>
      </c>
      <c r="J40">
        <f t="shared" si="4"/>
        <v>0.58156039115852431</v>
      </c>
      <c r="K40">
        <f t="shared" si="4"/>
        <v>0.58155577299412919</v>
      </c>
      <c r="L40">
        <f t="shared" si="4"/>
        <v>0.66623567235113224</v>
      </c>
      <c r="M40">
        <f t="shared" si="4"/>
        <v>0.58918087783058426</v>
      </c>
      <c r="N40">
        <f t="shared" si="4"/>
        <v>0.58978965491429003</v>
      </c>
      <c r="O40">
        <f t="shared" si="4"/>
        <v>0.52707397394278666</v>
      </c>
      <c r="P40">
        <f t="shared" si="4"/>
        <v>0.55353509187523653</v>
      </c>
      <c r="Q40">
        <f t="shared" si="4"/>
        <v>0.48767223784490965</v>
      </c>
      <c r="R40">
        <f t="shared" si="4"/>
        <v>0.74358368760825067</v>
      </c>
      <c r="S40">
        <f t="shared" si="4"/>
        <v>0.57786731130808489</v>
      </c>
      <c r="T40">
        <f t="shared" si="4"/>
        <v>0.66076484018264836</v>
      </c>
      <c r="U40">
        <f t="shared" si="4"/>
        <v>0.51232876712328779</v>
      </c>
      <c r="V40">
        <f t="shared" si="4"/>
        <v>0.47586263710398724</v>
      </c>
      <c r="W40">
        <f t="shared" si="4"/>
        <v>0.59423831486198109</v>
      </c>
      <c r="X40">
        <f t="shared" si="4"/>
        <v>0.52706150953532094</v>
      </c>
      <c r="Y40">
        <f t="shared" si="4"/>
        <v>0.59919615677321159</v>
      </c>
      <c r="Z40">
        <f t="shared" si="4"/>
        <v>0.30996955859969555</v>
      </c>
      <c r="AA40">
        <f t="shared" si="4"/>
        <v>0.46950711791565941</v>
      </c>
      <c r="AB40">
        <f t="shared" si="4"/>
        <v>0.58156773211567725</v>
      </c>
      <c r="AC40">
        <f t="shared" si="4"/>
        <v>0.55359144724250131</v>
      </c>
      <c r="AD40">
        <f t="shared" si="4"/>
        <v>0.5872831050228311</v>
      </c>
      <c r="AE40">
        <f t="shared" si="4"/>
        <v>0.35646655922643028</v>
      </c>
      <c r="AF40">
        <f t="shared" si="4"/>
        <v>0.70543378995433792</v>
      </c>
      <c r="AG40">
        <f t="shared" si="4"/>
        <v>0.50118232224396608</v>
      </c>
      <c r="AH40">
        <f t="shared" si="4"/>
        <v>0.48767123287671232</v>
      </c>
      <c r="AI40">
        <f t="shared" si="4"/>
        <v>0.56312785388127851</v>
      </c>
      <c r="AJ40">
        <f t="shared" si="4"/>
        <v>0.6114155251141552</v>
      </c>
      <c r="AK40">
        <f t="shared" si="4"/>
        <v>0.65605505177181822</v>
      </c>
      <c r="AL40">
        <f t="shared" si="4"/>
        <v>0.65605505177181822</v>
      </c>
      <c r="AM40">
        <f t="shared" si="4"/>
        <v>0.65605505177181822</v>
      </c>
      <c r="AN40">
        <f t="shared" si="4"/>
        <v>0.65605505177181822</v>
      </c>
      <c r="AO40">
        <f t="shared" si="4"/>
        <v>0.37827264174755049</v>
      </c>
      <c r="AP40">
        <f t="shared" si="4"/>
        <v>0.43496018907321993</v>
      </c>
      <c r="AQ40">
        <f t="shared" si="4"/>
        <v>0.26501402313237377</v>
      </c>
      <c r="AR40">
        <f t="shared" si="4"/>
        <v>0.58156004787870719</v>
      </c>
      <c r="AS40" s="17">
        <f t="shared" si="2"/>
        <v>0.54287715770740441</v>
      </c>
    </row>
    <row r="41" spans="1:45" x14ac:dyDescent="0.25">
      <c r="A41" s="15">
        <v>47484</v>
      </c>
      <c r="B41">
        <f t="shared" si="4"/>
        <v>0.3072298325722983</v>
      </c>
      <c r="C41">
        <f t="shared" si="4"/>
        <v>0.35882383766492065</v>
      </c>
      <c r="D41">
        <f t="shared" si="4"/>
        <v>0.66231185523422964</v>
      </c>
      <c r="E41">
        <f t="shared" si="4"/>
        <v>0.55789473684210522</v>
      </c>
      <c r="F41">
        <f t="shared" si="4"/>
        <v>0.70049267003124249</v>
      </c>
      <c r="G41">
        <f t="shared" si="4"/>
        <v>0.49273878454078995</v>
      </c>
      <c r="H41">
        <f t="shared" si="4"/>
        <v>0.49274023908470571</v>
      </c>
      <c r="I41">
        <f t="shared" si="4"/>
        <v>0.49273557492735581</v>
      </c>
      <c r="J41">
        <f t="shared" si="4"/>
        <v>0.58156039115852431</v>
      </c>
      <c r="K41">
        <f t="shared" si="4"/>
        <v>0.58155577299412919</v>
      </c>
      <c r="L41">
        <f t="shared" si="4"/>
        <v>0.66623567235113224</v>
      </c>
      <c r="M41">
        <f t="shared" si="4"/>
        <v>0.58918087783058426</v>
      </c>
      <c r="N41">
        <f t="shared" si="4"/>
        <v>0.58978965491429003</v>
      </c>
      <c r="O41">
        <f t="shared" si="4"/>
        <v>0.52707397394278666</v>
      </c>
      <c r="P41">
        <f t="shared" si="4"/>
        <v>0.55353509187523653</v>
      </c>
      <c r="Q41">
        <f t="shared" si="4"/>
        <v>0.48767223784490965</v>
      </c>
      <c r="R41">
        <f t="shared" si="4"/>
        <v>0.74358368760825067</v>
      </c>
      <c r="S41">
        <f t="shared" si="4"/>
        <v>0.57786731130808489</v>
      </c>
      <c r="T41">
        <f t="shared" si="4"/>
        <v>0.66076484018264836</v>
      </c>
      <c r="U41">
        <f t="shared" si="4"/>
        <v>0.51232876712328779</v>
      </c>
      <c r="V41">
        <f t="shared" si="4"/>
        <v>0.47586263710398724</v>
      </c>
      <c r="W41">
        <f t="shared" si="4"/>
        <v>0.59423831486198109</v>
      </c>
      <c r="X41">
        <f t="shared" si="4"/>
        <v>0.52706150953532094</v>
      </c>
      <c r="Y41">
        <f t="shared" si="4"/>
        <v>0.59919615677321159</v>
      </c>
      <c r="Z41">
        <f t="shared" si="4"/>
        <v>0.30996955859969555</v>
      </c>
      <c r="AA41">
        <f t="shared" si="4"/>
        <v>0.46950711791565941</v>
      </c>
      <c r="AB41">
        <f t="shared" si="4"/>
        <v>0.58156773211567725</v>
      </c>
      <c r="AC41">
        <f t="shared" si="4"/>
        <v>0.55359144724250131</v>
      </c>
      <c r="AD41">
        <f t="shared" si="4"/>
        <v>0.5872831050228311</v>
      </c>
      <c r="AE41">
        <f t="shared" si="4"/>
        <v>0.35646655922643028</v>
      </c>
      <c r="AF41">
        <f t="shared" si="4"/>
        <v>0.70543378995433792</v>
      </c>
      <c r="AG41">
        <f t="shared" si="4"/>
        <v>0.50118232224396608</v>
      </c>
      <c r="AH41">
        <f t="shared" si="4"/>
        <v>0.48767123287671232</v>
      </c>
      <c r="AI41">
        <f t="shared" si="4"/>
        <v>0.56312785388127851</v>
      </c>
      <c r="AJ41">
        <f t="shared" si="4"/>
        <v>0.6114155251141552</v>
      </c>
      <c r="AK41">
        <f t="shared" si="4"/>
        <v>0.65605505177181822</v>
      </c>
      <c r="AL41">
        <f t="shared" si="4"/>
        <v>0.65605505177181822</v>
      </c>
      <c r="AM41">
        <f t="shared" si="4"/>
        <v>0.65605505177181822</v>
      </c>
      <c r="AN41">
        <f t="shared" si="4"/>
        <v>0.65605505177181822</v>
      </c>
      <c r="AO41">
        <f t="shared" si="4"/>
        <v>0.37827264174755049</v>
      </c>
      <c r="AP41">
        <f t="shared" ref="AP41:AR41" si="5">AP22/AP$9</f>
        <v>0.43496018907321993</v>
      </c>
      <c r="AQ41">
        <f t="shared" si="5"/>
        <v>0.26501402313237377</v>
      </c>
      <c r="AR41">
        <f t="shared" si="5"/>
        <v>0.58156004787870719</v>
      </c>
      <c r="AS41" s="17">
        <f t="shared" si="2"/>
        <v>0.54287715770740441</v>
      </c>
    </row>
    <row r="42" spans="1:45" x14ac:dyDescent="0.25">
      <c r="A42" s="15">
        <v>47849</v>
      </c>
      <c r="B42">
        <f t="shared" ref="B42:AR44" si="6">B23/B$9</f>
        <v>0.3072298325722983</v>
      </c>
      <c r="C42">
        <f t="shared" si="6"/>
        <v>0.35882383766492065</v>
      </c>
      <c r="D42">
        <f t="shared" si="6"/>
        <v>0.66231185523422964</v>
      </c>
      <c r="E42">
        <f t="shared" si="6"/>
        <v>0.55789473684210522</v>
      </c>
      <c r="F42">
        <f t="shared" si="6"/>
        <v>0.70049267003124249</v>
      </c>
      <c r="G42">
        <f t="shared" si="6"/>
        <v>0.49273878454078995</v>
      </c>
      <c r="H42">
        <f t="shared" si="6"/>
        <v>0.49274023908470571</v>
      </c>
      <c r="I42">
        <f t="shared" si="6"/>
        <v>0.49273557492735581</v>
      </c>
      <c r="J42">
        <f t="shared" si="6"/>
        <v>0.58156039115852431</v>
      </c>
      <c r="K42">
        <f t="shared" si="6"/>
        <v>0.58155577299412919</v>
      </c>
      <c r="L42">
        <f t="shared" si="6"/>
        <v>0.66623567235113224</v>
      </c>
      <c r="M42">
        <f t="shared" si="6"/>
        <v>0.58918087783058426</v>
      </c>
      <c r="N42">
        <f t="shared" si="6"/>
        <v>0.58978965491429003</v>
      </c>
      <c r="O42">
        <f t="shared" si="6"/>
        <v>0.52707397394278666</v>
      </c>
      <c r="P42">
        <f t="shared" si="6"/>
        <v>0.55353509187523653</v>
      </c>
      <c r="Q42">
        <f t="shared" si="6"/>
        <v>0.48767223784490965</v>
      </c>
      <c r="R42">
        <f t="shared" si="6"/>
        <v>0.74358368760825067</v>
      </c>
      <c r="S42">
        <f t="shared" si="6"/>
        <v>0.57786731130808489</v>
      </c>
      <c r="T42">
        <f t="shared" si="6"/>
        <v>0.66076484018264836</v>
      </c>
      <c r="U42">
        <f t="shared" si="6"/>
        <v>0.51232876712328779</v>
      </c>
      <c r="V42">
        <f t="shared" si="6"/>
        <v>0.47586263710398724</v>
      </c>
      <c r="W42">
        <f t="shared" si="6"/>
        <v>0.59423831486198109</v>
      </c>
      <c r="X42">
        <f t="shared" si="6"/>
        <v>0.52706150953532094</v>
      </c>
      <c r="Y42">
        <f t="shared" si="6"/>
        <v>0.59919615677321159</v>
      </c>
      <c r="Z42">
        <f t="shared" si="6"/>
        <v>0.30996955859969555</v>
      </c>
      <c r="AA42">
        <f t="shared" si="6"/>
        <v>0.46950711791565941</v>
      </c>
      <c r="AB42">
        <f t="shared" si="6"/>
        <v>0.58156773211567725</v>
      </c>
      <c r="AC42">
        <f t="shared" si="6"/>
        <v>0.55359144724250131</v>
      </c>
      <c r="AD42">
        <f t="shared" si="6"/>
        <v>0.5872831050228311</v>
      </c>
      <c r="AE42">
        <f t="shared" si="6"/>
        <v>0.35646655922643028</v>
      </c>
      <c r="AF42">
        <f t="shared" si="6"/>
        <v>0.70543378995433792</v>
      </c>
      <c r="AG42">
        <f t="shared" si="6"/>
        <v>0.50118232224396608</v>
      </c>
      <c r="AH42">
        <f t="shared" si="6"/>
        <v>0.48767123287671232</v>
      </c>
      <c r="AI42">
        <f t="shared" si="6"/>
        <v>0.56312785388127851</v>
      </c>
      <c r="AJ42">
        <f t="shared" si="6"/>
        <v>0.6114155251141552</v>
      </c>
      <c r="AK42">
        <f t="shared" si="6"/>
        <v>0.65605505177181822</v>
      </c>
      <c r="AL42">
        <f t="shared" si="6"/>
        <v>0.65605505177181822</v>
      </c>
      <c r="AM42">
        <f t="shared" si="6"/>
        <v>0.65605505177181822</v>
      </c>
      <c r="AN42">
        <f t="shared" si="6"/>
        <v>0.65605505177181822</v>
      </c>
      <c r="AO42">
        <f t="shared" si="6"/>
        <v>0.37827264174755049</v>
      </c>
      <c r="AP42">
        <f t="shared" si="6"/>
        <v>0.43496018907321993</v>
      </c>
      <c r="AQ42">
        <f t="shared" si="6"/>
        <v>0.26501402313237377</v>
      </c>
      <c r="AR42">
        <f t="shared" si="6"/>
        <v>0.58156004787870719</v>
      </c>
      <c r="AS42" s="17">
        <f t="shared" si="2"/>
        <v>0.54287715770740441</v>
      </c>
    </row>
    <row r="43" spans="1:45" x14ac:dyDescent="0.25">
      <c r="A43" s="15">
        <v>48214</v>
      </c>
      <c r="B43">
        <f t="shared" si="6"/>
        <v>0.3072298325722983</v>
      </c>
      <c r="C43">
        <f t="shared" si="6"/>
        <v>0.35882383766492065</v>
      </c>
      <c r="D43">
        <f t="shared" si="6"/>
        <v>0.66231185523422964</v>
      </c>
      <c r="E43">
        <f t="shared" si="6"/>
        <v>0.55789473684210522</v>
      </c>
      <c r="F43">
        <f t="shared" si="6"/>
        <v>0.70049267003124249</v>
      </c>
      <c r="G43">
        <f t="shared" si="6"/>
        <v>0.49273878454078995</v>
      </c>
      <c r="H43">
        <f t="shared" si="6"/>
        <v>0.49274023908470571</v>
      </c>
      <c r="I43">
        <f t="shared" si="6"/>
        <v>0.49273557492735581</v>
      </c>
      <c r="J43">
        <f t="shared" si="6"/>
        <v>0.58156039115852431</v>
      </c>
      <c r="K43">
        <f t="shared" si="6"/>
        <v>0.58155577299412919</v>
      </c>
      <c r="L43">
        <f t="shared" si="6"/>
        <v>0.66623567235113224</v>
      </c>
      <c r="M43">
        <f t="shared" si="6"/>
        <v>0.58918087783058426</v>
      </c>
      <c r="N43">
        <f t="shared" si="6"/>
        <v>0.58978965491429003</v>
      </c>
      <c r="O43">
        <f t="shared" si="6"/>
        <v>0.52707397394278666</v>
      </c>
      <c r="P43">
        <f t="shared" si="6"/>
        <v>0.55353509187523653</v>
      </c>
      <c r="Q43">
        <f t="shared" si="6"/>
        <v>0.48767223784490965</v>
      </c>
      <c r="R43">
        <f t="shared" si="6"/>
        <v>0.74358368760825067</v>
      </c>
      <c r="S43">
        <f t="shared" si="6"/>
        <v>0.57786731130808489</v>
      </c>
      <c r="T43">
        <f t="shared" si="6"/>
        <v>0.66076484018264836</v>
      </c>
      <c r="U43">
        <f t="shared" si="6"/>
        <v>0.51232876712328779</v>
      </c>
      <c r="V43">
        <f t="shared" si="6"/>
        <v>0.47586263710398724</v>
      </c>
      <c r="W43">
        <f t="shared" si="6"/>
        <v>0.59423831486198109</v>
      </c>
      <c r="X43">
        <f t="shared" si="6"/>
        <v>0.52706150953532094</v>
      </c>
      <c r="Y43">
        <f t="shared" si="6"/>
        <v>0.59919615677321159</v>
      </c>
      <c r="Z43">
        <f t="shared" si="6"/>
        <v>0.30996955859969555</v>
      </c>
      <c r="AA43">
        <f t="shared" si="6"/>
        <v>0.46950711791565941</v>
      </c>
      <c r="AB43">
        <f t="shared" si="6"/>
        <v>0.58156773211567725</v>
      </c>
      <c r="AC43">
        <f t="shared" si="6"/>
        <v>0.55359144724250131</v>
      </c>
      <c r="AD43">
        <f t="shared" si="6"/>
        <v>0.5872831050228311</v>
      </c>
      <c r="AE43">
        <f t="shared" si="6"/>
        <v>0.35646655922643028</v>
      </c>
      <c r="AF43">
        <f t="shared" si="6"/>
        <v>0.70543378995433792</v>
      </c>
      <c r="AG43">
        <f t="shared" si="6"/>
        <v>0.50118232224396608</v>
      </c>
      <c r="AH43">
        <f t="shared" si="6"/>
        <v>0.48767123287671232</v>
      </c>
      <c r="AI43">
        <f t="shared" si="6"/>
        <v>0.56312785388127851</v>
      </c>
      <c r="AJ43">
        <f t="shared" si="6"/>
        <v>0.6114155251141552</v>
      </c>
      <c r="AK43">
        <f t="shared" si="6"/>
        <v>0.65605505177181822</v>
      </c>
      <c r="AL43">
        <f t="shared" si="6"/>
        <v>0.65605505177181822</v>
      </c>
      <c r="AM43">
        <f t="shared" si="6"/>
        <v>0.65605505177181822</v>
      </c>
      <c r="AN43">
        <f t="shared" si="6"/>
        <v>0.65605505177181822</v>
      </c>
      <c r="AO43">
        <f t="shared" si="6"/>
        <v>0.37827264174755049</v>
      </c>
      <c r="AP43">
        <f t="shared" si="6"/>
        <v>0.43496018907321993</v>
      </c>
      <c r="AQ43">
        <f t="shared" si="6"/>
        <v>0.26501402313237377</v>
      </c>
      <c r="AR43">
        <f t="shared" si="6"/>
        <v>0.58156004787870719</v>
      </c>
      <c r="AS43" s="17">
        <f t="shared" si="2"/>
        <v>0.54287715770740441</v>
      </c>
    </row>
    <row r="44" spans="1:45" x14ac:dyDescent="0.25">
      <c r="A44" s="15">
        <v>48580</v>
      </c>
      <c r="B44">
        <f t="shared" si="6"/>
        <v>0.3072298325722983</v>
      </c>
      <c r="C44">
        <f t="shared" si="6"/>
        <v>0.35882383766492065</v>
      </c>
      <c r="D44">
        <f t="shared" si="6"/>
        <v>0.66231185523422964</v>
      </c>
      <c r="E44">
        <f t="shared" si="6"/>
        <v>0.55789473684210522</v>
      </c>
      <c r="F44">
        <f t="shared" si="6"/>
        <v>0.70049267003124249</v>
      </c>
      <c r="G44">
        <f t="shared" si="6"/>
        <v>0.49273878454078995</v>
      </c>
      <c r="H44">
        <f t="shared" si="6"/>
        <v>0.49274023908470571</v>
      </c>
      <c r="I44">
        <f t="shared" si="6"/>
        <v>0.49273557492735581</v>
      </c>
      <c r="J44">
        <f t="shared" si="6"/>
        <v>0.58156039115852431</v>
      </c>
      <c r="K44">
        <f t="shared" si="6"/>
        <v>0.58155577299412919</v>
      </c>
      <c r="L44">
        <f t="shared" si="6"/>
        <v>0.66623567235113224</v>
      </c>
      <c r="M44">
        <f t="shared" si="6"/>
        <v>0.58918087783058426</v>
      </c>
      <c r="N44">
        <f t="shared" si="6"/>
        <v>0.58978965491429003</v>
      </c>
      <c r="O44">
        <f t="shared" si="6"/>
        <v>0.52707397394278666</v>
      </c>
      <c r="P44">
        <f t="shared" si="6"/>
        <v>0.55353509187523653</v>
      </c>
      <c r="Q44">
        <f t="shared" si="6"/>
        <v>0.48767223784490965</v>
      </c>
      <c r="R44">
        <f t="shared" si="6"/>
        <v>0.74358368760825067</v>
      </c>
      <c r="S44">
        <f t="shared" si="6"/>
        <v>0.57786731130808489</v>
      </c>
      <c r="T44">
        <f t="shared" si="6"/>
        <v>0.66076484018264836</v>
      </c>
      <c r="U44">
        <f t="shared" si="6"/>
        <v>0.51232876712328779</v>
      </c>
      <c r="V44">
        <f t="shared" si="6"/>
        <v>0.47586263710398724</v>
      </c>
      <c r="W44">
        <f t="shared" si="6"/>
        <v>0.59423831486198109</v>
      </c>
      <c r="X44">
        <f t="shared" si="6"/>
        <v>0.52706150953532094</v>
      </c>
      <c r="Y44">
        <f t="shared" si="6"/>
        <v>0.59919615677321159</v>
      </c>
      <c r="Z44">
        <f t="shared" si="6"/>
        <v>0.30996955859969555</v>
      </c>
      <c r="AA44">
        <f t="shared" si="6"/>
        <v>0.46950711791565941</v>
      </c>
      <c r="AB44">
        <f t="shared" si="6"/>
        <v>0.58156773211567725</v>
      </c>
      <c r="AC44">
        <f t="shared" si="6"/>
        <v>0.55359144724250131</v>
      </c>
      <c r="AD44">
        <f t="shared" si="6"/>
        <v>0.5872831050228311</v>
      </c>
      <c r="AE44">
        <f t="shared" si="6"/>
        <v>0.35646655922643028</v>
      </c>
      <c r="AF44">
        <f t="shared" si="6"/>
        <v>0.70543378995433792</v>
      </c>
      <c r="AG44">
        <f t="shared" si="6"/>
        <v>0.50118232224396608</v>
      </c>
      <c r="AH44">
        <f t="shared" si="6"/>
        <v>0.48767123287671232</v>
      </c>
      <c r="AI44">
        <f t="shared" si="6"/>
        <v>0.56312785388127851</v>
      </c>
      <c r="AJ44">
        <f t="shared" si="6"/>
        <v>0.6114155251141552</v>
      </c>
      <c r="AK44">
        <f t="shared" si="6"/>
        <v>0.65605505177181822</v>
      </c>
      <c r="AL44">
        <f t="shared" si="6"/>
        <v>0.65605505177181822</v>
      </c>
      <c r="AM44">
        <f t="shared" si="6"/>
        <v>0.65605505177181822</v>
      </c>
      <c r="AN44">
        <f t="shared" si="6"/>
        <v>0.65605505177181822</v>
      </c>
      <c r="AO44">
        <f t="shared" si="6"/>
        <v>0.37827264174755049</v>
      </c>
      <c r="AP44">
        <f t="shared" si="6"/>
        <v>0.43496018907321993</v>
      </c>
      <c r="AQ44">
        <f t="shared" si="6"/>
        <v>0.26501402313237377</v>
      </c>
      <c r="AR44">
        <f t="shared" si="6"/>
        <v>0.58156004787870719</v>
      </c>
      <c r="AS44" s="17">
        <f t="shared" si="2"/>
        <v>0.54287715770740441</v>
      </c>
    </row>
  </sheetData>
  <mergeCells count="1">
    <mergeCell ref="A28:C28"/>
  </mergeCells>
  <conditionalFormatting sqref="B30:AS30 AS31:AS44">
    <cfRule type="cellIs" dxfId="5" priority="1" operator="lessThan">
      <formula>$AT$30</formula>
    </cfRule>
    <cfRule type="cellIs" dxfId="4" priority="2" operator="greaterThan">
      <formula>$AU$30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A44" workbookViewId="0">
      <selection activeCell="B55" activeCellId="2" sqref="B3:M26 B29:M52 B55:M78"/>
    </sheetView>
  </sheetViews>
  <sheetFormatPr baseColWidth="10" defaultRowHeight="15" x14ac:dyDescent="0.25"/>
  <sheetData>
    <row r="1" spans="1:13" x14ac:dyDescent="0.25">
      <c r="A1" t="s">
        <v>89</v>
      </c>
    </row>
    <row r="2" spans="1:13" x14ac:dyDescent="0.25">
      <c r="A2" t="s">
        <v>88</v>
      </c>
      <c r="B2" t="s">
        <v>76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  <c r="H2" t="s">
        <v>82</v>
      </c>
      <c r="I2" t="s">
        <v>83</v>
      </c>
      <c r="J2" t="s">
        <v>84</v>
      </c>
      <c r="K2" t="s">
        <v>85</v>
      </c>
      <c r="L2" t="s">
        <v>86</v>
      </c>
      <c r="M2" t="s">
        <v>87</v>
      </c>
    </row>
    <row r="3" spans="1:13" x14ac:dyDescent="0.25">
      <c r="A3">
        <v>1</v>
      </c>
      <c r="B3">
        <v>0.43838089988877149</v>
      </c>
      <c r="C3">
        <v>0.32324305461783126</v>
      </c>
      <c r="D3">
        <v>0.32719657127613894</v>
      </c>
      <c r="E3">
        <v>0.31881824683322824</v>
      </c>
      <c r="F3">
        <v>0.41624079265237918</v>
      </c>
      <c r="G3">
        <v>0.7030296142288629</v>
      </c>
      <c r="H3">
        <v>0.66948580785431855</v>
      </c>
      <c r="I3">
        <v>0.35392281243605589</v>
      </c>
      <c r="J3">
        <v>0.24698410076615518</v>
      </c>
      <c r="K3">
        <v>0.15682418097720788</v>
      </c>
      <c r="L3">
        <v>0.23938823435400011</v>
      </c>
      <c r="M3">
        <v>0.44470063764884843</v>
      </c>
    </row>
    <row r="4" spans="1:13" x14ac:dyDescent="0.25">
      <c r="A4">
        <v>2</v>
      </c>
      <c r="B4">
        <v>0.46100089015520573</v>
      </c>
      <c r="C4">
        <v>0.29776932730342887</v>
      </c>
      <c r="D4">
        <v>0.28899468210150414</v>
      </c>
      <c r="E4">
        <v>0.30665831187512255</v>
      </c>
      <c r="F4">
        <v>0.42916968737354888</v>
      </c>
      <c r="G4">
        <v>0.70491291958412339</v>
      </c>
      <c r="H4">
        <v>0.67444561835664307</v>
      </c>
      <c r="I4">
        <v>0.35344596822584246</v>
      </c>
      <c r="J4">
        <v>0.23436498721219604</v>
      </c>
      <c r="K4">
        <v>0.16433928318481178</v>
      </c>
      <c r="L4">
        <v>0.23239006293085909</v>
      </c>
      <c r="M4">
        <v>0.4409044139212755</v>
      </c>
    </row>
    <row r="5" spans="1:13" x14ac:dyDescent="0.25">
      <c r="A5">
        <v>3</v>
      </c>
      <c r="B5">
        <v>0.47187720442074066</v>
      </c>
      <c r="C5">
        <v>0.31125114201768861</v>
      </c>
      <c r="D5">
        <v>0.27804369395020639</v>
      </c>
      <c r="E5">
        <v>0.30463300637667085</v>
      </c>
      <c r="F5">
        <v>0.46618665177515678</v>
      </c>
      <c r="G5">
        <v>0.72880687382258735</v>
      </c>
      <c r="H5">
        <v>0.6723367824060571</v>
      </c>
      <c r="I5">
        <v>0.35890180396111643</v>
      </c>
      <c r="J5">
        <v>0.23018676087628212</v>
      </c>
      <c r="K5">
        <v>0.17344845194276085</v>
      </c>
      <c r="L5">
        <v>0.22559573685935186</v>
      </c>
      <c r="M5">
        <v>0.44649120802466258</v>
      </c>
    </row>
    <row r="6" spans="1:13" x14ac:dyDescent="0.25">
      <c r="A6">
        <v>4</v>
      </c>
      <c r="B6">
        <v>0.48920213110207389</v>
      </c>
      <c r="C6">
        <v>0.33777916367925137</v>
      </c>
      <c r="D6">
        <v>0.28459694446857953</v>
      </c>
      <c r="E6">
        <v>0.33847752325063518</v>
      </c>
      <c r="F6">
        <v>0.48384161820601473</v>
      </c>
      <c r="G6">
        <v>0.74481767496237228</v>
      </c>
      <c r="H6">
        <v>0.66500342707895088</v>
      </c>
      <c r="I6">
        <v>0.38888261660378437</v>
      </c>
      <c r="J6">
        <v>0.2187321714338856</v>
      </c>
      <c r="K6">
        <v>0.17655781254322719</v>
      </c>
      <c r="L6">
        <v>0.23869449839708617</v>
      </c>
      <c r="M6">
        <v>0.44917330290959773</v>
      </c>
    </row>
    <row r="7" spans="1:13" x14ac:dyDescent="0.25">
      <c r="A7">
        <v>5</v>
      </c>
      <c r="B7">
        <v>0.4944735912279784</v>
      </c>
      <c r="C7">
        <v>0.35021442229882926</v>
      </c>
      <c r="D7">
        <v>0.29660109871799645</v>
      </c>
      <c r="E7">
        <v>0.33638928396323625</v>
      </c>
      <c r="F7">
        <v>0.48867660713654276</v>
      </c>
      <c r="G7">
        <v>0.74913218418624083</v>
      </c>
      <c r="H7">
        <v>0.67532146933130854</v>
      </c>
      <c r="I7">
        <v>0.3914039332782982</v>
      </c>
      <c r="J7">
        <v>0.20759633930995233</v>
      </c>
      <c r="K7">
        <v>0.16522418870845315</v>
      </c>
      <c r="L7">
        <v>0.24363361502733141</v>
      </c>
      <c r="M7">
        <v>0.45901212225125448</v>
      </c>
    </row>
    <row r="8" spans="1:13" x14ac:dyDescent="0.25">
      <c r="A8">
        <v>6</v>
      </c>
      <c r="B8">
        <v>0.49688302021883729</v>
      </c>
      <c r="C8">
        <v>0.3648271339537178</v>
      </c>
      <c r="D8">
        <v>0.32125374154728747</v>
      </c>
      <c r="E8">
        <v>0.35036576608792847</v>
      </c>
      <c r="F8">
        <v>0.49935658614820871</v>
      </c>
      <c r="G8">
        <v>0.75837521917779194</v>
      </c>
      <c r="H8">
        <v>0.68342296095650157</v>
      </c>
      <c r="I8">
        <v>0.39093146210332091</v>
      </c>
      <c r="J8">
        <v>0.23279093129174733</v>
      </c>
      <c r="K8">
        <v>0.1767011795586132</v>
      </c>
      <c r="L8">
        <v>0.22710724306493743</v>
      </c>
      <c r="M8">
        <v>0.46741392028486689</v>
      </c>
    </row>
    <row r="9" spans="1:13" x14ac:dyDescent="0.25">
      <c r="A9">
        <v>7</v>
      </c>
      <c r="B9">
        <v>0.47932552783185906</v>
      </c>
      <c r="C9">
        <v>0.36438521070939744</v>
      </c>
      <c r="D9">
        <v>0.34521093560496935</v>
      </c>
      <c r="E9">
        <v>0.38639861754885968</v>
      </c>
      <c r="F9">
        <v>0.54782881936346239</v>
      </c>
      <c r="G9">
        <v>0.79964730510873416</v>
      </c>
      <c r="H9">
        <v>0.70255462386497214</v>
      </c>
      <c r="I9">
        <v>0.42868380625458707</v>
      </c>
      <c r="J9">
        <v>0.28272676921351336</v>
      </c>
      <c r="K9">
        <v>0.18918523048565969</v>
      </c>
      <c r="L9">
        <v>0.23028568802657809</v>
      </c>
      <c r="M9">
        <v>0.46598462605408891</v>
      </c>
    </row>
    <row r="10" spans="1:13" x14ac:dyDescent="0.25">
      <c r="A10">
        <v>8</v>
      </c>
      <c r="B10">
        <v>0.50376937836873692</v>
      </c>
      <c r="C10">
        <v>0.4207266738921171</v>
      </c>
      <c r="D10">
        <v>0.41326866319905026</v>
      </c>
      <c r="E10">
        <v>0.4741141285503484</v>
      </c>
      <c r="F10">
        <v>0.65751923355395225</v>
      </c>
      <c r="G10">
        <v>0.84517754412507529</v>
      </c>
      <c r="H10">
        <v>0.81051798624889848</v>
      </c>
      <c r="I10">
        <v>0.55867882406461944</v>
      </c>
      <c r="J10">
        <v>0.42728192043545554</v>
      </c>
      <c r="K10">
        <v>0.28285534665813555</v>
      </c>
      <c r="L10">
        <v>0.27302110515522976</v>
      </c>
      <c r="M10">
        <v>0.51934762954424751</v>
      </c>
    </row>
    <row r="11" spans="1:13" x14ac:dyDescent="0.25">
      <c r="A11">
        <v>9</v>
      </c>
      <c r="B11">
        <v>0.59960924761629097</v>
      </c>
      <c r="C11">
        <v>0.62380796796857296</v>
      </c>
      <c r="D11">
        <v>0.59556724512238912</v>
      </c>
      <c r="E11">
        <v>0.62759481647570847</v>
      </c>
      <c r="F11">
        <v>0.71560297985545074</v>
      </c>
      <c r="G11">
        <v>0.85187189967505428</v>
      </c>
      <c r="H11">
        <v>0.84873569277357841</v>
      </c>
      <c r="I11">
        <v>0.64097171207163917</v>
      </c>
      <c r="J11">
        <v>0.543363959346022</v>
      </c>
      <c r="K11">
        <v>0.46279296991402913</v>
      </c>
      <c r="L11">
        <v>0.44795272626354871</v>
      </c>
      <c r="M11">
        <v>0.66328864918154917</v>
      </c>
    </row>
    <row r="12" spans="1:13" x14ac:dyDescent="0.25">
      <c r="A12">
        <v>10</v>
      </c>
      <c r="B12">
        <v>0.69664977470656941</v>
      </c>
      <c r="C12">
        <v>0.73656032175072139</v>
      </c>
      <c r="D12">
        <v>0.65784509123937318</v>
      </c>
      <c r="E12">
        <v>0.64122811996098639</v>
      </c>
      <c r="F12">
        <v>0.74047930220138347</v>
      </c>
      <c r="G12">
        <v>0.84566060935544152</v>
      </c>
      <c r="H12">
        <v>0.85812975367572042</v>
      </c>
      <c r="I12">
        <v>0.65688753753602536</v>
      </c>
      <c r="J12">
        <v>0.55233228828170866</v>
      </c>
      <c r="K12">
        <v>0.49778535501531668</v>
      </c>
      <c r="L12">
        <v>0.53541084079015011</v>
      </c>
      <c r="M12">
        <v>0.72873200708307573</v>
      </c>
    </row>
    <row r="13" spans="1:13" x14ac:dyDescent="0.25">
      <c r="A13">
        <v>11</v>
      </c>
      <c r="B13">
        <v>0.712229175864599</v>
      </c>
      <c r="C13">
        <v>0.74127289149109998</v>
      </c>
      <c r="D13">
        <v>0.65261470494943763</v>
      </c>
      <c r="E13">
        <v>0.6356457724863408</v>
      </c>
      <c r="F13">
        <v>0.73405405724655082</v>
      </c>
      <c r="G13">
        <v>0.83342763118724617</v>
      </c>
      <c r="H13">
        <v>0.85469268534854126</v>
      </c>
      <c r="I13">
        <v>0.64295583321510441</v>
      </c>
      <c r="J13">
        <v>0.50991242148598903</v>
      </c>
      <c r="K13">
        <v>0.48931285507894445</v>
      </c>
      <c r="L13">
        <v>0.52249847206530675</v>
      </c>
      <c r="M13">
        <v>0.72420813508603221</v>
      </c>
    </row>
    <row r="14" spans="1:13" x14ac:dyDescent="0.25">
      <c r="A14">
        <v>12</v>
      </c>
      <c r="B14">
        <v>0.68646111702399004</v>
      </c>
      <c r="C14">
        <v>0.74070486020594695</v>
      </c>
      <c r="D14">
        <v>0.60792906150027226</v>
      </c>
      <c r="E14">
        <v>0.61686369261897356</v>
      </c>
      <c r="F14">
        <v>0.73476441324968111</v>
      </c>
      <c r="G14">
        <v>0.81876918276381305</v>
      </c>
      <c r="H14">
        <v>0.84438621478631348</v>
      </c>
      <c r="I14">
        <v>0.64167470088677192</v>
      </c>
      <c r="J14">
        <v>0.49842911217111352</v>
      </c>
      <c r="K14">
        <v>0.47227808240877178</v>
      </c>
      <c r="L14">
        <v>0.53835379397459615</v>
      </c>
      <c r="M14">
        <v>0.71800341254830813</v>
      </c>
    </row>
    <row r="15" spans="1:13" x14ac:dyDescent="0.25">
      <c r="A15">
        <v>13</v>
      </c>
      <c r="B15">
        <v>0.65707401038829838</v>
      </c>
      <c r="C15">
        <v>0.71231214487440397</v>
      </c>
      <c r="D15">
        <v>0.59104063106432603</v>
      </c>
      <c r="E15">
        <v>0.61551806443383639</v>
      </c>
      <c r="F15">
        <v>0.7312780605110506</v>
      </c>
      <c r="G15">
        <v>0.80707877565213582</v>
      </c>
      <c r="H15">
        <v>0.83076210454226085</v>
      </c>
      <c r="I15">
        <v>0.65003641155491676</v>
      </c>
      <c r="J15">
        <v>0.48881740584022021</v>
      </c>
      <c r="K15">
        <v>0.46830203526223724</v>
      </c>
      <c r="L15">
        <v>0.5573507646600665</v>
      </c>
      <c r="M15">
        <v>0.722314234865996</v>
      </c>
    </row>
    <row r="16" spans="1:13" x14ac:dyDescent="0.25">
      <c r="A16">
        <v>14</v>
      </c>
      <c r="B16">
        <v>0.65995870038114546</v>
      </c>
      <c r="C16">
        <v>0.72326066535765776</v>
      </c>
      <c r="D16">
        <v>0.61840701190980074</v>
      </c>
      <c r="E16">
        <v>0.64229873473313304</v>
      </c>
      <c r="F16">
        <v>0.72666473390025321</v>
      </c>
      <c r="G16">
        <v>0.80181764331919558</v>
      </c>
      <c r="H16">
        <v>0.81906207711253065</v>
      </c>
      <c r="I16">
        <v>0.6554666959111749</v>
      </c>
      <c r="J16">
        <v>0.48967392520318725</v>
      </c>
      <c r="K16">
        <v>0.44895882109271013</v>
      </c>
      <c r="L16">
        <v>0.57271971684074474</v>
      </c>
      <c r="M16">
        <v>0.72634050964842756</v>
      </c>
    </row>
    <row r="17" spans="1:13" x14ac:dyDescent="0.25">
      <c r="A17">
        <v>15</v>
      </c>
      <c r="B17">
        <v>0.69292745040997561</v>
      </c>
      <c r="C17">
        <v>0.75710991155277196</v>
      </c>
      <c r="D17">
        <v>0.69371990870906752</v>
      </c>
      <c r="E17">
        <v>0.67086667644501174</v>
      </c>
      <c r="F17">
        <v>0.70695115349615134</v>
      </c>
      <c r="G17">
        <v>0.79278980446647251</v>
      </c>
      <c r="H17">
        <v>0.80392038496629192</v>
      </c>
      <c r="I17">
        <v>0.68210168210834976</v>
      </c>
      <c r="J17">
        <v>0.49603745938139593</v>
      </c>
      <c r="K17">
        <v>0.42053000097190868</v>
      </c>
      <c r="L17">
        <v>0.56668209094528854</v>
      </c>
      <c r="M17">
        <v>0.73843818627268842</v>
      </c>
    </row>
    <row r="18" spans="1:13" x14ac:dyDescent="0.25">
      <c r="A18">
        <v>16</v>
      </c>
      <c r="B18">
        <v>0.72885496540164918</v>
      </c>
      <c r="C18">
        <v>0.78774087259270931</v>
      </c>
      <c r="D18">
        <v>0.76026876070002258</v>
      </c>
      <c r="E18">
        <v>0.71430219795710115</v>
      </c>
      <c r="F18">
        <v>0.68273799238778055</v>
      </c>
      <c r="G18">
        <v>0.76835154911712478</v>
      </c>
      <c r="H18">
        <v>0.78774063976311015</v>
      </c>
      <c r="I18">
        <v>0.71812137902618334</v>
      </c>
      <c r="J18">
        <v>0.46085039155608332</v>
      </c>
      <c r="K18">
        <v>0.44510841147440661</v>
      </c>
      <c r="L18">
        <v>0.557559837968717</v>
      </c>
      <c r="M18">
        <v>0.72677870861918259</v>
      </c>
    </row>
    <row r="19" spans="1:13" x14ac:dyDescent="0.25">
      <c r="A19">
        <v>17</v>
      </c>
      <c r="B19">
        <v>0.79905685222737965</v>
      </c>
      <c r="C19">
        <v>0.8136162457794438</v>
      </c>
      <c r="D19">
        <v>0.81020248023736707</v>
      </c>
      <c r="E19">
        <v>0.75170377142571398</v>
      </c>
      <c r="F19">
        <v>0.71229719166457639</v>
      </c>
      <c r="G19">
        <v>0.76766736771294142</v>
      </c>
      <c r="H19">
        <v>0.79837562124426209</v>
      </c>
      <c r="I19">
        <v>0.73653400971519334</v>
      </c>
      <c r="J19">
        <v>0.44523290303360707</v>
      </c>
      <c r="K19">
        <v>0.48182355888605355</v>
      </c>
      <c r="L19">
        <v>0.53360712286729617</v>
      </c>
      <c r="M19">
        <v>0.72335484160453789</v>
      </c>
    </row>
    <row r="20" spans="1:13" x14ac:dyDescent="0.25">
      <c r="A20">
        <v>18</v>
      </c>
      <c r="B20">
        <v>0.82107537379655182</v>
      </c>
      <c r="C20">
        <v>0.7999198728864495</v>
      </c>
      <c r="D20">
        <v>0.8448147595840354</v>
      </c>
      <c r="E20">
        <v>0.77722398401195625</v>
      </c>
      <c r="F20">
        <v>0.75328309361372792</v>
      </c>
      <c r="G20">
        <v>0.81146066200039779</v>
      </c>
      <c r="H20">
        <v>0.83006704128752185</v>
      </c>
      <c r="I20">
        <v>0.77657753518679062</v>
      </c>
      <c r="J20">
        <v>0.49868207657279845</v>
      </c>
      <c r="K20">
        <v>0.51967630150195643</v>
      </c>
      <c r="L20">
        <v>0.53772860134619227</v>
      </c>
      <c r="M20">
        <v>0.73184544368134785</v>
      </c>
    </row>
    <row r="21" spans="1:13" x14ac:dyDescent="0.25">
      <c r="A21">
        <v>19</v>
      </c>
      <c r="B21">
        <v>0.8039395382134934</v>
      </c>
      <c r="C21">
        <v>0.79132936876386128</v>
      </c>
      <c r="D21">
        <v>0.84649281716608094</v>
      </c>
      <c r="E21">
        <v>0.76238600760819075</v>
      </c>
      <c r="F21">
        <v>0.75881839565425191</v>
      </c>
      <c r="G21">
        <v>0.82814059490274872</v>
      </c>
      <c r="H21">
        <v>0.82607928540505371</v>
      </c>
      <c r="I21">
        <v>0.7590881242428783</v>
      </c>
      <c r="J21">
        <v>0.56093279124702011</v>
      </c>
      <c r="K21">
        <v>0.51449619711561212</v>
      </c>
      <c r="L21">
        <v>0.52589862655611053</v>
      </c>
      <c r="M21">
        <v>0.69365799678281181</v>
      </c>
    </row>
    <row r="22" spans="1:13" x14ac:dyDescent="0.25">
      <c r="A22">
        <v>20</v>
      </c>
      <c r="B22">
        <v>0.73189649255006739</v>
      </c>
      <c r="C22">
        <v>0.73663768902947024</v>
      </c>
      <c r="D22">
        <v>0.78949845565951726</v>
      </c>
      <c r="E22">
        <v>0.67390647256507918</v>
      </c>
      <c r="F22">
        <v>0.67717251828938441</v>
      </c>
      <c r="G22">
        <v>0.76552325244215658</v>
      </c>
      <c r="H22">
        <v>0.76771922795353764</v>
      </c>
      <c r="I22">
        <v>0.67748233099567434</v>
      </c>
      <c r="J22">
        <v>0.46918992372253504</v>
      </c>
      <c r="K22">
        <v>0.44347412257974028</v>
      </c>
      <c r="L22">
        <v>0.43556305752753183</v>
      </c>
      <c r="M22">
        <v>0.61522281847354165</v>
      </c>
    </row>
    <row r="23" spans="1:13" x14ac:dyDescent="0.25">
      <c r="A23">
        <v>21</v>
      </c>
      <c r="B23">
        <v>0.6108262644633754</v>
      </c>
      <c r="C23">
        <v>0.60630633311077187</v>
      </c>
      <c r="D23">
        <v>0.65749042909291844</v>
      </c>
      <c r="E23">
        <v>0.53324415832216499</v>
      </c>
      <c r="F23">
        <v>0.56205472867105188</v>
      </c>
      <c r="G23">
        <v>0.68329229866799468</v>
      </c>
      <c r="H23">
        <v>0.72122501862410027</v>
      </c>
      <c r="I23">
        <v>0.55642914419871603</v>
      </c>
      <c r="J23">
        <v>0.34759471944890263</v>
      </c>
      <c r="K23">
        <v>0.3097223960658872</v>
      </c>
      <c r="L23">
        <v>0.3420686453290957</v>
      </c>
      <c r="M23">
        <v>0.53140398905525243</v>
      </c>
    </row>
    <row r="24" spans="1:13" x14ac:dyDescent="0.25">
      <c r="A24">
        <v>22</v>
      </c>
      <c r="B24">
        <v>0.52045005320372817</v>
      </c>
      <c r="C24">
        <v>0.49776391453289925</v>
      </c>
      <c r="D24">
        <v>0.52695224910398475</v>
      </c>
      <c r="E24">
        <v>0.41316177598690129</v>
      </c>
      <c r="F24">
        <v>0.47576288299841074</v>
      </c>
      <c r="G24">
        <v>0.63634277569074715</v>
      </c>
      <c r="H24">
        <v>0.65363917844164254</v>
      </c>
      <c r="I24">
        <v>0.45848605976746981</v>
      </c>
      <c r="J24">
        <v>0.2628352989563667</v>
      </c>
      <c r="K24">
        <v>0.2456251702880701</v>
      </c>
      <c r="L24">
        <v>0.28534550875064985</v>
      </c>
      <c r="M24">
        <v>0.48364163970967639</v>
      </c>
    </row>
    <row r="25" spans="1:13" x14ac:dyDescent="0.25">
      <c r="A25">
        <v>23</v>
      </c>
      <c r="B25">
        <v>0.48033385078262608</v>
      </c>
      <c r="C25">
        <v>0.42317561734402426</v>
      </c>
      <c r="D25">
        <v>0.43355863627506191</v>
      </c>
      <c r="E25">
        <v>0.3693125778110885</v>
      </c>
      <c r="F25">
        <v>0.44501642325646451</v>
      </c>
      <c r="G25">
        <v>0.6269670240892723</v>
      </c>
      <c r="H25">
        <v>0.63220899393959462</v>
      </c>
      <c r="I25">
        <v>0.40696893592348554</v>
      </c>
      <c r="J25">
        <v>0.23825536787008453</v>
      </c>
      <c r="K25">
        <v>0.22178166188210874</v>
      </c>
      <c r="L25">
        <v>0.24723453588654909</v>
      </c>
      <c r="M25">
        <v>0.45408283142545697</v>
      </c>
    </row>
    <row r="26" spans="1:13" x14ac:dyDescent="0.25">
      <c r="A26">
        <v>24</v>
      </c>
      <c r="B26">
        <v>0.43064795242901355</v>
      </c>
      <c r="C26">
        <v>0.35540748532573979</v>
      </c>
      <c r="D26">
        <v>0.36237293711235413</v>
      </c>
      <c r="E26">
        <v>0.35059157235770549</v>
      </c>
      <c r="F26">
        <v>0.4331118392389573</v>
      </c>
      <c r="G26">
        <v>0.67541407908875062</v>
      </c>
      <c r="H26">
        <v>0.64990348156319144</v>
      </c>
      <c r="I26">
        <v>0.37848224598524111</v>
      </c>
      <c r="J26">
        <v>0.24583690379940232</v>
      </c>
      <c r="K26">
        <v>0.18492977010538153</v>
      </c>
      <c r="L26">
        <v>0.2404141782376733</v>
      </c>
      <c r="M26">
        <v>0.44171957765697911</v>
      </c>
    </row>
    <row r="28" spans="1:13" x14ac:dyDescent="0.25">
      <c r="A28" t="s">
        <v>90</v>
      </c>
      <c r="B28" t="s">
        <v>76</v>
      </c>
      <c r="C28" t="s">
        <v>77</v>
      </c>
      <c r="D28" t="s">
        <v>78</v>
      </c>
      <c r="E28" t="s">
        <v>79</v>
      </c>
      <c r="F28" t="s">
        <v>80</v>
      </c>
      <c r="G28" t="s">
        <v>81</v>
      </c>
      <c r="H28" t="s">
        <v>82</v>
      </c>
      <c r="I28" t="s">
        <v>83</v>
      </c>
      <c r="J28" t="s">
        <v>84</v>
      </c>
      <c r="K28" t="s">
        <v>85</v>
      </c>
      <c r="L28" t="s">
        <v>86</v>
      </c>
      <c r="M28" t="s">
        <v>87</v>
      </c>
    </row>
    <row r="29" spans="1:13" x14ac:dyDescent="0.25">
      <c r="A29">
        <v>1</v>
      </c>
      <c r="B29">
        <v>0.6370201920537153</v>
      </c>
      <c r="C29">
        <v>0.71524982042732155</v>
      </c>
      <c r="D29">
        <v>0.69697854274218829</v>
      </c>
      <c r="E29">
        <v>0.65948402452990118</v>
      </c>
      <c r="F29">
        <v>0.65732579526522128</v>
      </c>
      <c r="G29">
        <v>0.78547418457761198</v>
      </c>
      <c r="H29">
        <v>0.78243837127051197</v>
      </c>
      <c r="I29">
        <v>0.63781712215608477</v>
      </c>
      <c r="J29">
        <v>0.53055232758912196</v>
      </c>
      <c r="K29">
        <v>0.35185367747697294</v>
      </c>
      <c r="L29">
        <v>0.38786740873063225</v>
      </c>
      <c r="M29">
        <v>0.58539228875475002</v>
      </c>
    </row>
    <row r="30" spans="1:13" x14ac:dyDescent="0.25">
      <c r="A30">
        <v>2</v>
      </c>
      <c r="B30">
        <v>0.58896227919232114</v>
      </c>
      <c r="C30">
        <v>0.68427701059835877</v>
      </c>
      <c r="D30">
        <v>0.66717035939444946</v>
      </c>
      <c r="E30">
        <v>0.63443328262483722</v>
      </c>
      <c r="F30">
        <v>0.62302829183722908</v>
      </c>
      <c r="G30">
        <v>0.74629871277029536</v>
      </c>
      <c r="H30">
        <v>0.76710302678958409</v>
      </c>
      <c r="I30">
        <v>0.60293262527299796</v>
      </c>
      <c r="J30">
        <v>0.50437671886766489</v>
      </c>
      <c r="K30">
        <v>0.32947880425332909</v>
      </c>
      <c r="L30">
        <v>0.33353094108091391</v>
      </c>
      <c r="M30">
        <v>0.53590165238576348</v>
      </c>
    </row>
    <row r="31" spans="1:13" x14ac:dyDescent="0.25">
      <c r="A31">
        <v>3</v>
      </c>
      <c r="B31">
        <v>0.55667883395009343</v>
      </c>
      <c r="C31">
        <v>0.65042307104662422</v>
      </c>
      <c r="D31">
        <v>0.62500745554074255</v>
      </c>
      <c r="E31">
        <v>0.60730687714326681</v>
      </c>
      <c r="F31">
        <v>0.60057812546705491</v>
      </c>
      <c r="G31">
        <v>0.70982675055860034</v>
      </c>
      <c r="H31">
        <v>0.7422474795168541</v>
      </c>
      <c r="I31">
        <v>0.56523714623769139</v>
      </c>
      <c r="J31">
        <v>0.47123988890396129</v>
      </c>
      <c r="K31">
        <v>0.32584947036426054</v>
      </c>
      <c r="L31">
        <v>0.30075348283778336</v>
      </c>
      <c r="M31">
        <v>0.50215577528526345</v>
      </c>
    </row>
    <row r="32" spans="1:13" x14ac:dyDescent="0.25">
      <c r="A32">
        <v>4</v>
      </c>
      <c r="B32">
        <v>0.50381353330700962</v>
      </c>
      <c r="C32">
        <v>0.60342467347324813</v>
      </c>
      <c r="D32">
        <v>0.56951901461407672</v>
      </c>
      <c r="E32">
        <v>0.54972677528531944</v>
      </c>
      <c r="F32">
        <v>0.55879306254612848</v>
      </c>
      <c r="G32">
        <v>0.6663027875714761</v>
      </c>
      <c r="H32">
        <v>0.69221142635744692</v>
      </c>
      <c r="I32">
        <v>0.52960143852101882</v>
      </c>
      <c r="J32">
        <v>0.46137607373118927</v>
      </c>
      <c r="K32">
        <v>0.29950783538981396</v>
      </c>
      <c r="L32">
        <v>0.27671559710506083</v>
      </c>
      <c r="M32">
        <v>0.48697677294248987</v>
      </c>
    </row>
    <row r="33" spans="1:13" x14ac:dyDescent="0.25">
      <c r="A33">
        <v>5</v>
      </c>
      <c r="B33">
        <v>0.49021248056380651</v>
      </c>
      <c r="C33">
        <v>0.55913485745808023</v>
      </c>
      <c r="D33">
        <v>0.51003622227962253</v>
      </c>
      <c r="E33">
        <v>0.53973367506393033</v>
      </c>
      <c r="F33">
        <v>0.53232031413920078</v>
      </c>
      <c r="G33">
        <v>0.61864664255352442</v>
      </c>
      <c r="H33">
        <v>0.66395237284258146</v>
      </c>
      <c r="I33">
        <v>0.51029671230290785</v>
      </c>
      <c r="J33">
        <v>0.44440840098865253</v>
      </c>
      <c r="K33">
        <v>0.28340283381645365</v>
      </c>
      <c r="L33">
        <v>0.27108468145344072</v>
      </c>
      <c r="M33">
        <v>0.48425335864877583</v>
      </c>
    </row>
    <row r="34" spans="1:13" x14ac:dyDescent="0.25">
      <c r="A34">
        <v>6</v>
      </c>
      <c r="B34">
        <v>0.46793847065194039</v>
      </c>
      <c r="C34">
        <v>0.53278504896423273</v>
      </c>
      <c r="D34">
        <v>0.47054091693264216</v>
      </c>
      <c r="E34">
        <v>0.52483106411475988</v>
      </c>
      <c r="F34">
        <v>0.49968210635331617</v>
      </c>
      <c r="G34">
        <v>0.58670999277699243</v>
      </c>
      <c r="H34">
        <v>0.64236995069366254</v>
      </c>
      <c r="I34">
        <v>0.50709546423165142</v>
      </c>
      <c r="J34">
        <v>0.39948363734997699</v>
      </c>
      <c r="K34">
        <v>0.25701329907413895</v>
      </c>
      <c r="L34">
        <v>0.26300063000054091</v>
      </c>
      <c r="M34">
        <v>0.48661186452820465</v>
      </c>
    </row>
    <row r="35" spans="1:13" x14ac:dyDescent="0.25">
      <c r="A35">
        <v>7</v>
      </c>
      <c r="B35">
        <v>0.40104323537906883</v>
      </c>
      <c r="C35">
        <v>0.47160525054052171</v>
      </c>
      <c r="D35">
        <v>0.4388408658676759</v>
      </c>
      <c r="E35">
        <v>0.47274520845594914</v>
      </c>
      <c r="F35">
        <v>0.4232237272951489</v>
      </c>
      <c r="G35">
        <v>0.56387340492313665</v>
      </c>
      <c r="H35">
        <v>0.62699840474157464</v>
      </c>
      <c r="I35">
        <v>0.46918414118515256</v>
      </c>
      <c r="J35">
        <v>0.33389440255564085</v>
      </c>
      <c r="K35">
        <v>0.19915083063038508</v>
      </c>
      <c r="L35">
        <v>0.22379100230207996</v>
      </c>
      <c r="M35">
        <v>0.45130407656059657</v>
      </c>
    </row>
    <row r="36" spans="1:13" x14ac:dyDescent="0.25">
      <c r="A36">
        <v>8</v>
      </c>
      <c r="B36">
        <v>0.35990544991740153</v>
      </c>
      <c r="C36">
        <v>0.41550925364041064</v>
      </c>
      <c r="D36">
        <v>0.40243891724555941</v>
      </c>
      <c r="E36">
        <v>0.43792369011990917</v>
      </c>
      <c r="F36">
        <v>0.42005871955882995</v>
      </c>
      <c r="G36">
        <v>0.58352906024228435</v>
      </c>
      <c r="H36">
        <v>0.66847729467477468</v>
      </c>
      <c r="I36">
        <v>0.44154442210390621</v>
      </c>
      <c r="J36">
        <v>0.28753390320392358</v>
      </c>
      <c r="K36">
        <v>0.16468136074614184</v>
      </c>
      <c r="L36">
        <v>0.19584094615563222</v>
      </c>
      <c r="M36">
        <v>0.40215707847423604</v>
      </c>
    </row>
    <row r="37" spans="1:13" x14ac:dyDescent="0.25">
      <c r="A37">
        <v>9</v>
      </c>
      <c r="B37">
        <v>0.42540933866568786</v>
      </c>
      <c r="C37">
        <v>0.45033407041238427</v>
      </c>
      <c r="D37">
        <v>0.44345083249498374</v>
      </c>
      <c r="E37">
        <v>0.45765580935489103</v>
      </c>
      <c r="F37">
        <v>0.47211974199439805</v>
      </c>
      <c r="G37">
        <v>0.69569483175390978</v>
      </c>
      <c r="H37">
        <v>0.73012234552754984</v>
      </c>
      <c r="I37">
        <v>0.50197744816986212</v>
      </c>
      <c r="J37">
        <v>0.35563708540163486</v>
      </c>
      <c r="K37">
        <v>0.18616878092328185</v>
      </c>
      <c r="L37">
        <v>0.26573866274241292</v>
      </c>
      <c r="M37">
        <v>0.46906858906330068</v>
      </c>
    </row>
    <row r="38" spans="1:13" x14ac:dyDescent="0.25">
      <c r="A38">
        <v>10</v>
      </c>
      <c r="B38">
        <v>0.52324383938122188</v>
      </c>
      <c r="C38">
        <v>0.52612681521806171</v>
      </c>
      <c r="D38">
        <v>0.50002807210232991</v>
      </c>
      <c r="E38">
        <v>0.50651759935279972</v>
      </c>
      <c r="F38">
        <v>0.53741018582789368</v>
      </c>
      <c r="G38">
        <v>0.76790224610509739</v>
      </c>
      <c r="H38">
        <v>0.7881438061826459</v>
      </c>
      <c r="I38">
        <v>0.53454183213960171</v>
      </c>
      <c r="J38">
        <v>0.45911468632010005</v>
      </c>
      <c r="K38">
        <v>0.24024508863291152</v>
      </c>
      <c r="L38">
        <v>0.33680081469140466</v>
      </c>
      <c r="M38">
        <v>0.55290109008889987</v>
      </c>
    </row>
    <row r="39" spans="1:13" x14ac:dyDescent="0.25">
      <c r="A39">
        <v>11</v>
      </c>
      <c r="B39">
        <v>0.5804744157739482</v>
      </c>
      <c r="C39">
        <v>0.60177202257292273</v>
      </c>
      <c r="D39">
        <v>0.57590477523838723</v>
      </c>
      <c r="E39">
        <v>0.57595519694175601</v>
      </c>
      <c r="F39">
        <v>0.61915512510750192</v>
      </c>
      <c r="G39">
        <v>0.81673420661006191</v>
      </c>
      <c r="H39">
        <v>0.81013582646845783</v>
      </c>
      <c r="I39">
        <v>0.58841518728069553</v>
      </c>
      <c r="J39">
        <v>0.51153167063078631</v>
      </c>
      <c r="K39">
        <v>0.31311240198161455</v>
      </c>
      <c r="L39">
        <v>0.3800367886726278</v>
      </c>
      <c r="M39">
        <v>0.62343940310324641</v>
      </c>
    </row>
    <row r="40" spans="1:13" x14ac:dyDescent="0.25">
      <c r="A40">
        <v>12</v>
      </c>
      <c r="B40">
        <v>0.66479312171604776</v>
      </c>
      <c r="C40">
        <v>0.68781020589932107</v>
      </c>
      <c r="D40">
        <v>0.68401252502827858</v>
      </c>
      <c r="E40">
        <v>0.67138085151074789</v>
      </c>
      <c r="F40">
        <v>0.70292710019575144</v>
      </c>
      <c r="G40">
        <v>0.83541935320539884</v>
      </c>
      <c r="H40">
        <v>0.82629201055158819</v>
      </c>
      <c r="I40">
        <v>0.6631145808516159</v>
      </c>
      <c r="J40">
        <v>0.55559450405263777</v>
      </c>
      <c r="K40">
        <v>0.37569682277860172</v>
      </c>
      <c r="L40">
        <v>0.44994146840889471</v>
      </c>
      <c r="M40">
        <v>0.67720931655108296</v>
      </c>
    </row>
    <row r="41" spans="1:13" x14ac:dyDescent="0.25">
      <c r="A41">
        <v>13</v>
      </c>
      <c r="B41">
        <v>0.73856359441593722</v>
      </c>
      <c r="C41">
        <v>0.77078881285307566</v>
      </c>
      <c r="D41">
        <v>0.8004213138451497</v>
      </c>
      <c r="E41">
        <v>0.75510006547553987</v>
      </c>
      <c r="F41">
        <v>0.77214586192306589</v>
      </c>
      <c r="G41">
        <v>0.83469361894390059</v>
      </c>
      <c r="H41">
        <v>0.84600557700353896</v>
      </c>
      <c r="I41">
        <v>0.74911398257663064</v>
      </c>
      <c r="J41">
        <v>0.59017638854384469</v>
      </c>
      <c r="K41">
        <v>0.48868703659398371</v>
      </c>
      <c r="L41">
        <v>0.55665698167881439</v>
      </c>
      <c r="M41">
        <v>0.73282624316623268</v>
      </c>
    </row>
    <row r="42" spans="1:13" x14ac:dyDescent="0.25">
      <c r="A42">
        <v>14</v>
      </c>
      <c r="B42">
        <v>0.80176422092897204</v>
      </c>
      <c r="C42">
        <v>0.80553901879100764</v>
      </c>
      <c r="D42">
        <v>0.85805693812236394</v>
      </c>
      <c r="E42">
        <v>0.79597731380203129</v>
      </c>
      <c r="F42">
        <v>0.80740338995473548</v>
      </c>
      <c r="G42">
        <v>0.84773448371029947</v>
      </c>
      <c r="H42">
        <v>0.86247951464848061</v>
      </c>
      <c r="I42">
        <v>0.80669726580791978</v>
      </c>
      <c r="J42">
        <v>0.62502038217865974</v>
      </c>
      <c r="K42">
        <v>0.60385945563103427</v>
      </c>
      <c r="L42">
        <v>0.62525554562546715</v>
      </c>
      <c r="M42">
        <v>0.78724624077094563</v>
      </c>
    </row>
    <row r="43" spans="1:13" x14ac:dyDescent="0.25">
      <c r="A43">
        <v>15</v>
      </c>
      <c r="B43">
        <v>0.84567162216062386</v>
      </c>
      <c r="C43">
        <v>0.83746764449291633</v>
      </c>
      <c r="D43">
        <v>0.87445382721847442</v>
      </c>
      <c r="E43">
        <v>0.83785839263238282</v>
      </c>
      <c r="F43">
        <v>0.82736227856831612</v>
      </c>
      <c r="G43">
        <v>0.87174528044964628</v>
      </c>
      <c r="H43">
        <v>0.87230718600385171</v>
      </c>
      <c r="I43">
        <v>0.82170279214285924</v>
      </c>
      <c r="J43">
        <v>0.63570533739108637</v>
      </c>
      <c r="K43">
        <v>0.64773426025175573</v>
      </c>
      <c r="L43">
        <v>0.66613422977098391</v>
      </c>
      <c r="M43">
        <v>0.78623741866962105</v>
      </c>
    </row>
    <row r="44" spans="1:13" x14ac:dyDescent="0.25">
      <c r="A44">
        <v>16</v>
      </c>
      <c r="B44">
        <v>0.85572816533076645</v>
      </c>
      <c r="C44">
        <v>0.85908059199904785</v>
      </c>
      <c r="D44">
        <v>0.88053104575327323</v>
      </c>
      <c r="E44">
        <v>0.84966252055297531</v>
      </c>
      <c r="F44">
        <v>0.84782597683603722</v>
      </c>
      <c r="G44">
        <v>0.88059443408414184</v>
      </c>
      <c r="H44">
        <v>0.88424161545700419</v>
      </c>
      <c r="I44">
        <v>0.83238942196151156</v>
      </c>
      <c r="J44">
        <v>0.70475154189284284</v>
      </c>
      <c r="K44">
        <v>0.69497228158845281</v>
      </c>
      <c r="L44">
        <v>0.673892040375492</v>
      </c>
      <c r="M44">
        <v>0.81081563359599107</v>
      </c>
    </row>
    <row r="45" spans="1:13" x14ac:dyDescent="0.25">
      <c r="A45">
        <v>17</v>
      </c>
      <c r="B45">
        <v>0.87170642451171121</v>
      </c>
      <c r="C45">
        <v>0.86351054902164504</v>
      </c>
      <c r="D45">
        <v>0.88241490470880846</v>
      </c>
      <c r="E45">
        <v>0.86140025366138684</v>
      </c>
      <c r="F45">
        <v>0.86074427605175186</v>
      </c>
      <c r="G45">
        <v>0.88571780454694216</v>
      </c>
      <c r="H45">
        <v>0.8853381304103578</v>
      </c>
      <c r="I45">
        <v>0.839032611076591</v>
      </c>
      <c r="J45">
        <v>0.76056970609564323</v>
      </c>
      <c r="K45">
        <v>0.71867532227572639</v>
      </c>
      <c r="L45">
        <v>0.69700988075223835</v>
      </c>
      <c r="M45">
        <v>0.82737469618335502</v>
      </c>
    </row>
    <row r="46" spans="1:13" x14ac:dyDescent="0.25">
      <c r="A46">
        <v>18</v>
      </c>
      <c r="B46">
        <v>0.8701095858655099</v>
      </c>
      <c r="C46">
        <v>0.86530167337179031</v>
      </c>
      <c r="D46">
        <v>0.87846552877943862</v>
      </c>
      <c r="E46">
        <v>0.85773372537918846</v>
      </c>
      <c r="F46">
        <v>0.86061618550341168</v>
      </c>
      <c r="G46">
        <v>0.88526329826227312</v>
      </c>
      <c r="H46">
        <v>0.88462439624241718</v>
      </c>
      <c r="I46">
        <v>0.83665968659565881</v>
      </c>
      <c r="J46">
        <v>0.77780422744475575</v>
      </c>
      <c r="K46">
        <v>0.70646418474960915</v>
      </c>
      <c r="L46">
        <v>0.70028223868725503</v>
      </c>
      <c r="M46">
        <v>0.83497080722327677</v>
      </c>
    </row>
    <row r="47" spans="1:13" x14ac:dyDescent="0.25">
      <c r="A47">
        <v>19</v>
      </c>
      <c r="B47">
        <v>0.85490982999716014</v>
      </c>
      <c r="C47">
        <v>0.85742530367399361</v>
      </c>
      <c r="D47">
        <v>0.86400977583641281</v>
      </c>
      <c r="E47">
        <v>0.83997148321532022</v>
      </c>
      <c r="F47">
        <v>0.84487533479732801</v>
      </c>
      <c r="G47">
        <v>0.88096232479025338</v>
      </c>
      <c r="H47">
        <v>0.88345761812202861</v>
      </c>
      <c r="I47">
        <v>0.83155613873850409</v>
      </c>
      <c r="J47">
        <v>0.77205186490663957</v>
      </c>
      <c r="K47">
        <v>0.66945501444269362</v>
      </c>
      <c r="L47">
        <v>0.68150687088821993</v>
      </c>
      <c r="M47">
        <v>0.80330715851453516</v>
      </c>
    </row>
    <row r="48" spans="1:13" x14ac:dyDescent="0.25">
      <c r="A48">
        <v>20</v>
      </c>
      <c r="B48">
        <v>0.81077039252460459</v>
      </c>
      <c r="C48">
        <v>0.83785506554247391</v>
      </c>
      <c r="D48">
        <v>0.84946627725408697</v>
      </c>
      <c r="E48">
        <v>0.8241722578411188</v>
      </c>
      <c r="F48">
        <v>0.83489880114931891</v>
      </c>
      <c r="G48">
        <v>0.87291647766343017</v>
      </c>
      <c r="H48">
        <v>0.8777789185574828</v>
      </c>
      <c r="I48">
        <v>0.80440101543601272</v>
      </c>
      <c r="J48">
        <v>0.72020926886866676</v>
      </c>
      <c r="K48">
        <v>0.58532104735770007</v>
      </c>
      <c r="L48">
        <v>0.62689241957656738</v>
      </c>
      <c r="M48">
        <v>0.76252659514922827</v>
      </c>
    </row>
    <row r="49" spans="1:13" x14ac:dyDescent="0.25">
      <c r="A49">
        <v>21</v>
      </c>
      <c r="B49">
        <v>0.76754434541701644</v>
      </c>
      <c r="C49">
        <v>0.80852039845865276</v>
      </c>
      <c r="D49">
        <v>0.82333484856037509</v>
      </c>
      <c r="E49">
        <v>0.79718900208639709</v>
      </c>
      <c r="F49">
        <v>0.81204859270996022</v>
      </c>
      <c r="G49">
        <v>0.86738568159182061</v>
      </c>
      <c r="H49">
        <v>0.86391175979481871</v>
      </c>
      <c r="I49">
        <v>0.75686053774418172</v>
      </c>
      <c r="J49">
        <v>0.63827346670278995</v>
      </c>
      <c r="K49">
        <v>0.52822120529894057</v>
      </c>
      <c r="L49">
        <v>0.57457577266979987</v>
      </c>
      <c r="M49">
        <v>0.74038048213040997</v>
      </c>
    </row>
    <row r="50" spans="1:13" x14ac:dyDescent="0.25">
      <c r="A50">
        <v>22</v>
      </c>
      <c r="B50">
        <v>0.73947527687322212</v>
      </c>
      <c r="C50">
        <v>0.78217902429928865</v>
      </c>
      <c r="D50">
        <v>0.78665915510854889</v>
      </c>
      <c r="E50">
        <v>0.76262358862427027</v>
      </c>
      <c r="F50">
        <v>0.77890072704456137</v>
      </c>
      <c r="G50">
        <v>0.85674130721529795</v>
      </c>
      <c r="H50">
        <v>0.84379437285523684</v>
      </c>
      <c r="I50">
        <v>0.71370084753177809</v>
      </c>
      <c r="J50">
        <v>0.59361953336986983</v>
      </c>
      <c r="K50">
        <v>0.45885610832778284</v>
      </c>
      <c r="L50">
        <v>0.54744616943208047</v>
      </c>
      <c r="M50">
        <v>0.70980355649080706</v>
      </c>
    </row>
    <row r="51" spans="1:13" x14ac:dyDescent="0.25">
      <c r="A51">
        <v>23</v>
      </c>
      <c r="B51">
        <v>0.69449792008749789</v>
      </c>
      <c r="C51">
        <v>0.75904354397087792</v>
      </c>
      <c r="D51">
        <v>0.76137490011149445</v>
      </c>
      <c r="E51">
        <v>0.73120197931120356</v>
      </c>
      <c r="F51">
        <v>0.75000889839447682</v>
      </c>
      <c r="G51">
        <v>0.85295267942951503</v>
      </c>
      <c r="H51">
        <v>0.84625309850076735</v>
      </c>
      <c r="I51">
        <v>0.69015314830487828</v>
      </c>
      <c r="J51">
        <v>0.57869322393632372</v>
      </c>
      <c r="K51">
        <v>0.4063260254725049</v>
      </c>
      <c r="L51">
        <v>0.49717021658148153</v>
      </c>
      <c r="M51">
        <v>0.67058620890893683</v>
      </c>
    </row>
    <row r="52" spans="1:13" x14ac:dyDescent="0.25">
      <c r="A52">
        <v>24</v>
      </c>
      <c r="B52">
        <v>0.66244755643765796</v>
      </c>
      <c r="C52">
        <v>0.73105138574713746</v>
      </c>
      <c r="D52">
        <v>0.73027290314740223</v>
      </c>
      <c r="E52">
        <v>0.6869632621789743</v>
      </c>
      <c r="F52">
        <v>0.7257268951437893</v>
      </c>
      <c r="G52">
        <v>0.83298789725033906</v>
      </c>
      <c r="H52">
        <v>0.80012282370353327</v>
      </c>
      <c r="I52">
        <v>0.67993819058845395</v>
      </c>
      <c r="J52">
        <v>0.55012694259775907</v>
      </c>
      <c r="K52">
        <v>0.37309227539612255</v>
      </c>
      <c r="L52">
        <v>0.44912455516720229</v>
      </c>
      <c r="M52">
        <v>0.62375517094301047</v>
      </c>
    </row>
    <row r="54" spans="1:13" x14ac:dyDescent="0.25">
      <c r="A54" t="s">
        <v>91</v>
      </c>
      <c r="B54" t="s">
        <v>76</v>
      </c>
      <c r="C54" t="s">
        <v>77</v>
      </c>
      <c r="D54" t="s">
        <v>78</v>
      </c>
      <c r="E54" t="s">
        <v>79</v>
      </c>
      <c r="F54" t="s">
        <v>80</v>
      </c>
      <c r="G54" t="s">
        <v>81</v>
      </c>
      <c r="H54" t="s">
        <v>82</v>
      </c>
      <c r="I54" t="s">
        <v>83</v>
      </c>
      <c r="J54" t="s">
        <v>84</v>
      </c>
      <c r="K54" t="s">
        <v>85</v>
      </c>
      <c r="L54" t="s">
        <v>86</v>
      </c>
      <c r="M54" t="s">
        <v>87</v>
      </c>
    </row>
    <row r="55" spans="1:13" x14ac:dyDescent="0.25">
      <c r="A55">
        <v>1</v>
      </c>
      <c r="B55">
        <v>0.54188477580480732</v>
      </c>
      <c r="C55">
        <v>0.55454667299745863</v>
      </c>
      <c r="D55">
        <v>0.46822722388369453</v>
      </c>
      <c r="E55">
        <v>0.37468288043481868</v>
      </c>
      <c r="F55">
        <v>0.44324698033837967</v>
      </c>
      <c r="G55">
        <v>0.55000563869899999</v>
      </c>
      <c r="H55">
        <v>0.61385306052034094</v>
      </c>
      <c r="I55">
        <v>0.3729286747446478</v>
      </c>
      <c r="J55">
        <v>0.28079397270095807</v>
      </c>
      <c r="K55">
        <v>0.17861097169372833</v>
      </c>
      <c r="L55">
        <v>0.23154395857641702</v>
      </c>
      <c r="M55">
        <v>0.41977738280183818</v>
      </c>
    </row>
    <row r="56" spans="1:13" x14ac:dyDescent="0.25">
      <c r="A56">
        <v>2</v>
      </c>
      <c r="B56">
        <v>0.50289443681576429</v>
      </c>
      <c r="C56">
        <v>0.52974036577317696</v>
      </c>
      <c r="D56">
        <v>0.4535651514696456</v>
      </c>
      <c r="E56">
        <v>0.38057794670864392</v>
      </c>
      <c r="F56">
        <v>0.44380960214952941</v>
      </c>
      <c r="G56">
        <v>0.53144818919139369</v>
      </c>
      <c r="H56">
        <v>0.60936768134402863</v>
      </c>
      <c r="I56">
        <v>0.38179875570129745</v>
      </c>
      <c r="J56">
        <v>0.26628719249186678</v>
      </c>
      <c r="K56">
        <v>0.16523673350801779</v>
      </c>
      <c r="L56">
        <v>0.21419948507155584</v>
      </c>
      <c r="M56">
        <v>0.39424910459538859</v>
      </c>
    </row>
    <row r="57" spans="1:13" x14ac:dyDescent="0.25">
      <c r="A57">
        <v>3</v>
      </c>
      <c r="B57">
        <v>0.49064304930883407</v>
      </c>
      <c r="C57">
        <v>0.52566412241288962</v>
      </c>
      <c r="D57">
        <v>0.47278166542292477</v>
      </c>
      <c r="E57">
        <v>0.43166579002912142</v>
      </c>
      <c r="F57">
        <v>0.47649976866853844</v>
      </c>
      <c r="G57">
        <v>0.53801307211233618</v>
      </c>
      <c r="H57">
        <v>0.59594759003991282</v>
      </c>
      <c r="I57">
        <v>0.42613764900830281</v>
      </c>
      <c r="J57">
        <v>0.27907776285087127</v>
      </c>
      <c r="K57">
        <v>0.1937102434509976</v>
      </c>
      <c r="L57">
        <v>0.21499949034100532</v>
      </c>
      <c r="M57">
        <v>0.40069040227716113</v>
      </c>
    </row>
    <row r="58" spans="1:13" x14ac:dyDescent="0.25">
      <c r="A58">
        <v>4</v>
      </c>
      <c r="B58">
        <v>0.53281443089233271</v>
      </c>
      <c r="C58">
        <v>0.53377282570420392</v>
      </c>
      <c r="D58">
        <v>0.51341104555915962</v>
      </c>
      <c r="E58">
        <v>0.46405319348474694</v>
      </c>
      <c r="F58">
        <v>0.4921383556375305</v>
      </c>
      <c r="G58">
        <v>0.53949831968313766</v>
      </c>
      <c r="H58">
        <v>0.59720114105077227</v>
      </c>
      <c r="I58">
        <v>0.43992353720840482</v>
      </c>
      <c r="J58">
        <v>0.30584176379364403</v>
      </c>
      <c r="K58">
        <v>0.22180462989113847</v>
      </c>
      <c r="L58">
        <v>0.25980012474538955</v>
      </c>
      <c r="M58">
        <v>0.44634585142272371</v>
      </c>
    </row>
    <row r="59" spans="1:13" x14ac:dyDescent="0.25">
      <c r="A59">
        <v>5</v>
      </c>
      <c r="B59">
        <v>0.5816814523963203</v>
      </c>
      <c r="C59">
        <v>0.54530888254068222</v>
      </c>
      <c r="D59">
        <v>0.52903725868626783</v>
      </c>
      <c r="E59">
        <v>0.48202713030893174</v>
      </c>
      <c r="F59">
        <v>0.52154101440336709</v>
      </c>
      <c r="G59">
        <v>0.54530075342175366</v>
      </c>
      <c r="H59">
        <v>0.59037111076998161</v>
      </c>
      <c r="I59">
        <v>0.45486306162856299</v>
      </c>
      <c r="J59">
        <v>0.31764376726602789</v>
      </c>
      <c r="K59">
        <v>0.22387688181122037</v>
      </c>
      <c r="L59">
        <v>0.26577505870403284</v>
      </c>
      <c r="M59">
        <v>0.47504467725478772</v>
      </c>
    </row>
    <row r="60" spans="1:13" x14ac:dyDescent="0.25">
      <c r="A60">
        <v>6</v>
      </c>
      <c r="B60">
        <v>0.58949027138406074</v>
      </c>
      <c r="C60">
        <v>0.57253965448779143</v>
      </c>
      <c r="D60">
        <v>0.54269703646446299</v>
      </c>
      <c r="E60">
        <v>0.51979608382016973</v>
      </c>
      <c r="F60">
        <v>0.52743642506564925</v>
      </c>
      <c r="G60">
        <v>0.57110818640306427</v>
      </c>
      <c r="H60">
        <v>0.58187498025289108</v>
      </c>
      <c r="I60">
        <v>0.45516187916586953</v>
      </c>
      <c r="J60">
        <v>0.33793440258048668</v>
      </c>
      <c r="K60">
        <v>0.22859294947544517</v>
      </c>
      <c r="L60">
        <v>0.27763189674369121</v>
      </c>
      <c r="M60">
        <v>0.50970636282102344</v>
      </c>
    </row>
    <row r="61" spans="1:13" x14ac:dyDescent="0.25">
      <c r="A61">
        <v>7</v>
      </c>
      <c r="B61">
        <v>0.59892504631841159</v>
      </c>
      <c r="C61">
        <v>0.58419552956030907</v>
      </c>
      <c r="D61">
        <v>0.55734654168187603</v>
      </c>
      <c r="E61">
        <v>0.56728263072100193</v>
      </c>
      <c r="F61">
        <v>0.56590845734735362</v>
      </c>
      <c r="G61">
        <v>0.57367827664213866</v>
      </c>
      <c r="H61">
        <v>0.57439861024542682</v>
      </c>
      <c r="I61">
        <v>0.46481218202818314</v>
      </c>
      <c r="J61">
        <v>0.32596167813476989</v>
      </c>
      <c r="K61">
        <v>0.24127498046551896</v>
      </c>
      <c r="L61">
        <v>0.31148064345494231</v>
      </c>
      <c r="M61">
        <v>0.52022730594006783</v>
      </c>
    </row>
    <row r="62" spans="1:13" x14ac:dyDescent="0.25">
      <c r="A62">
        <v>8</v>
      </c>
      <c r="B62">
        <v>0.61518431718294664</v>
      </c>
      <c r="C62">
        <v>0.62597283774577317</v>
      </c>
      <c r="D62">
        <v>0.60405698763612914</v>
      </c>
      <c r="E62">
        <v>0.61309145560873779</v>
      </c>
      <c r="F62">
        <v>0.5971820084946744</v>
      </c>
      <c r="G62">
        <v>0.58134265849056577</v>
      </c>
      <c r="H62">
        <v>0.59761118918782419</v>
      </c>
      <c r="I62">
        <v>0.47249088646325277</v>
      </c>
      <c r="J62">
        <v>0.33343316334240369</v>
      </c>
      <c r="K62">
        <v>0.28499015297265862</v>
      </c>
      <c r="L62">
        <v>0.33945641743698884</v>
      </c>
      <c r="M62">
        <v>0.54130372058663379</v>
      </c>
    </row>
    <row r="63" spans="1:13" x14ac:dyDescent="0.25">
      <c r="A63">
        <v>9</v>
      </c>
      <c r="B63">
        <v>0.6558310208568956</v>
      </c>
      <c r="C63">
        <v>0.68387910499682569</v>
      </c>
      <c r="D63">
        <v>0.65126246504308571</v>
      </c>
      <c r="E63">
        <v>0.63656523744389415</v>
      </c>
      <c r="F63">
        <v>0.60778004058583812</v>
      </c>
      <c r="G63">
        <v>0.60922075898612715</v>
      </c>
      <c r="H63">
        <v>0.62290754548319716</v>
      </c>
      <c r="I63">
        <v>0.4940622650412701</v>
      </c>
      <c r="J63">
        <v>0.34194651415585214</v>
      </c>
      <c r="K63">
        <v>0.30161011771911178</v>
      </c>
      <c r="L63">
        <v>0.38257746119778002</v>
      </c>
      <c r="M63">
        <v>0.5711866927459589</v>
      </c>
    </row>
    <row r="64" spans="1:13" x14ac:dyDescent="0.25">
      <c r="A64">
        <v>10</v>
      </c>
      <c r="B64">
        <v>0.67864148742154384</v>
      </c>
      <c r="C64">
        <v>0.71363569079123579</v>
      </c>
      <c r="D64">
        <v>0.66678873996722188</v>
      </c>
      <c r="E64">
        <v>0.64179334610767158</v>
      </c>
      <c r="F64">
        <v>0.60944917461758075</v>
      </c>
      <c r="G64">
        <v>0.62579474218462772</v>
      </c>
      <c r="H64">
        <v>0.63082699271408427</v>
      </c>
      <c r="I64">
        <v>0.50197870473167605</v>
      </c>
      <c r="J64">
        <v>0.36683673130358585</v>
      </c>
      <c r="K64">
        <v>0.31739502491062005</v>
      </c>
      <c r="L64">
        <v>0.41383228858467841</v>
      </c>
      <c r="M64">
        <v>0.59522960935806812</v>
      </c>
    </row>
    <row r="65" spans="1:13" x14ac:dyDescent="0.25">
      <c r="A65">
        <v>11</v>
      </c>
      <c r="B65">
        <v>0.69522983764215684</v>
      </c>
      <c r="C65">
        <v>0.72753937166204752</v>
      </c>
      <c r="D65">
        <v>0.67979947606609925</v>
      </c>
      <c r="E65">
        <v>0.64608119265521657</v>
      </c>
      <c r="F65">
        <v>0.6129880167176639</v>
      </c>
      <c r="G65">
        <v>0.63797540334310576</v>
      </c>
      <c r="H65">
        <v>0.62563889733629319</v>
      </c>
      <c r="I65">
        <v>0.51769520273036895</v>
      </c>
      <c r="J65">
        <v>0.38228449529559588</v>
      </c>
      <c r="K65">
        <v>0.3376145443844305</v>
      </c>
      <c r="L65">
        <v>0.42909695047778634</v>
      </c>
      <c r="M65">
        <v>0.60690291726786894</v>
      </c>
    </row>
    <row r="66" spans="1:13" x14ac:dyDescent="0.25">
      <c r="A66">
        <v>12</v>
      </c>
      <c r="B66">
        <v>0.70439167762143562</v>
      </c>
      <c r="C66">
        <v>0.73208393743213096</v>
      </c>
      <c r="D66">
        <v>0.68672504729894834</v>
      </c>
      <c r="E66">
        <v>0.64741388180165926</v>
      </c>
      <c r="F66">
        <v>0.60759211516287559</v>
      </c>
      <c r="G66">
        <v>0.64221135468530677</v>
      </c>
      <c r="H66">
        <v>0.62867680662830783</v>
      </c>
      <c r="I66">
        <v>0.5228304575497853</v>
      </c>
      <c r="J66">
        <v>0.3942827086449382</v>
      </c>
      <c r="K66">
        <v>0.34257387344011142</v>
      </c>
      <c r="L66">
        <v>0.4442684178489959</v>
      </c>
      <c r="M66">
        <v>0.60243563705585967</v>
      </c>
    </row>
    <row r="67" spans="1:13" x14ac:dyDescent="0.25">
      <c r="A67">
        <v>13</v>
      </c>
      <c r="B67">
        <v>0.70566182178705483</v>
      </c>
      <c r="C67">
        <v>0.72756817886147018</v>
      </c>
      <c r="D67">
        <v>0.6876880821821626</v>
      </c>
      <c r="E67">
        <v>0.64149667035821889</v>
      </c>
      <c r="F67">
        <v>0.60212014404258474</v>
      </c>
      <c r="G67">
        <v>0.64595107638993543</v>
      </c>
      <c r="H67">
        <v>0.6457792855407205</v>
      </c>
      <c r="I67">
        <v>0.52945556585419651</v>
      </c>
      <c r="J67">
        <v>0.40788750557355663</v>
      </c>
      <c r="K67">
        <v>0.35149019992755198</v>
      </c>
      <c r="L67">
        <v>0.45985976619324503</v>
      </c>
      <c r="M67">
        <v>0.59181321489953831</v>
      </c>
    </row>
    <row r="68" spans="1:13" x14ac:dyDescent="0.25">
      <c r="A68">
        <v>14</v>
      </c>
      <c r="B68">
        <v>0.69602077349179414</v>
      </c>
      <c r="C68">
        <v>0.71093844652466698</v>
      </c>
      <c r="D68">
        <v>0.67183136701156343</v>
      </c>
      <c r="E68">
        <v>0.61434558873761358</v>
      </c>
      <c r="F68">
        <v>0.59595483717151665</v>
      </c>
      <c r="G68">
        <v>0.64736126418533546</v>
      </c>
      <c r="H68">
        <v>0.65900803844425593</v>
      </c>
      <c r="I68">
        <v>0.53323276212222381</v>
      </c>
      <c r="J68">
        <v>0.40632707891994985</v>
      </c>
      <c r="K68">
        <v>0.34708942524433389</v>
      </c>
      <c r="L68">
        <v>0.45274738223983035</v>
      </c>
      <c r="M68">
        <v>0.57499291876547098</v>
      </c>
    </row>
    <row r="69" spans="1:13" x14ac:dyDescent="0.25">
      <c r="A69">
        <v>15</v>
      </c>
      <c r="B69">
        <v>0.69728266622820989</v>
      </c>
      <c r="C69">
        <v>0.70544729755461888</v>
      </c>
      <c r="D69">
        <v>0.66795081070664875</v>
      </c>
      <c r="E69">
        <v>0.60145113965699737</v>
      </c>
      <c r="F69">
        <v>0.58096543353628138</v>
      </c>
      <c r="G69">
        <v>0.64079744054452203</v>
      </c>
      <c r="H69">
        <v>0.6671928925357129</v>
      </c>
      <c r="I69">
        <v>0.53934723119498507</v>
      </c>
      <c r="J69">
        <v>0.41721880576381404</v>
      </c>
      <c r="K69">
        <v>0.35827541554960196</v>
      </c>
      <c r="L69">
        <v>0.44975995190459195</v>
      </c>
      <c r="M69">
        <v>0.5702349840265557</v>
      </c>
    </row>
    <row r="70" spans="1:13" x14ac:dyDescent="0.25">
      <c r="A70">
        <v>16</v>
      </c>
      <c r="B70">
        <v>0.70102122959254398</v>
      </c>
      <c r="C70">
        <v>0.70346611037364082</v>
      </c>
      <c r="D70">
        <v>0.66673428691152414</v>
      </c>
      <c r="E70">
        <v>0.58572102410481852</v>
      </c>
      <c r="F70">
        <v>0.57247220517079433</v>
      </c>
      <c r="G70">
        <v>0.63215926858970095</v>
      </c>
      <c r="H70">
        <v>0.64435813777368978</v>
      </c>
      <c r="I70">
        <v>0.53230799805475693</v>
      </c>
      <c r="J70">
        <v>0.42024082107311778</v>
      </c>
      <c r="K70">
        <v>0.33987336370767479</v>
      </c>
      <c r="L70">
        <v>0.44246145081905403</v>
      </c>
      <c r="M70">
        <v>0.56889077382693809</v>
      </c>
    </row>
    <row r="71" spans="1:13" x14ac:dyDescent="0.25">
      <c r="A71">
        <v>17</v>
      </c>
      <c r="B71">
        <v>0.70211801804574803</v>
      </c>
      <c r="C71">
        <v>0.70736467880579568</v>
      </c>
      <c r="D71">
        <v>0.65899378937277331</v>
      </c>
      <c r="E71">
        <v>0.58056119848000942</v>
      </c>
      <c r="F71">
        <v>0.56476182066782976</v>
      </c>
      <c r="G71">
        <v>0.64324314862806875</v>
      </c>
      <c r="H71">
        <v>0.67709655249539424</v>
      </c>
      <c r="I71">
        <v>0.51990139690080961</v>
      </c>
      <c r="J71">
        <v>0.43118781203771461</v>
      </c>
      <c r="K71">
        <v>0.33335939908613388</v>
      </c>
      <c r="L71">
        <v>0.41444142454409483</v>
      </c>
      <c r="M71">
        <v>0.57035031075043552</v>
      </c>
    </row>
    <row r="72" spans="1:13" x14ac:dyDescent="0.25">
      <c r="A72">
        <v>18</v>
      </c>
      <c r="B72">
        <v>0.69907073971098244</v>
      </c>
      <c r="C72">
        <v>0.69838716136266787</v>
      </c>
      <c r="D72">
        <v>0.63710665613716932</v>
      </c>
      <c r="E72">
        <v>0.55529221463714085</v>
      </c>
      <c r="F72">
        <v>0.55219476304145343</v>
      </c>
      <c r="G72">
        <v>0.63458525220891693</v>
      </c>
      <c r="H72">
        <v>0.66716903180409648</v>
      </c>
      <c r="I72">
        <v>0.48959573064550038</v>
      </c>
      <c r="J72">
        <v>0.41134584451744055</v>
      </c>
      <c r="K72">
        <v>0.31198906490527706</v>
      </c>
      <c r="L72">
        <v>0.40279117926965852</v>
      </c>
      <c r="M72">
        <v>0.56508409885577182</v>
      </c>
    </row>
    <row r="73" spans="1:13" x14ac:dyDescent="0.25">
      <c r="A73">
        <v>19</v>
      </c>
      <c r="B73">
        <v>0.67789590926557897</v>
      </c>
      <c r="C73">
        <v>0.67691813614577589</v>
      </c>
      <c r="D73">
        <v>0.59935654538005401</v>
      </c>
      <c r="E73">
        <v>0.50234757223607029</v>
      </c>
      <c r="F73">
        <v>0.52964401437149267</v>
      </c>
      <c r="G73">
        <v>0.612905461645053</v>
      </c>
      <c r="H73">
        <v>0.65014977127672913</v>
      </c>
      <c r="I73">
        <v>0.46555137874948305</v>
      </c>
      <c r="J73">
        <v>0.38384998882506571</v>
      </c>
      <c r="K73">
        <v>0.27386353970930372</v>
      </c>
      <c r="L73">
        <v>0.3485479228670903</v>
      </c>
      <c r="M73">
        <v>0.53877428423662233</v>
      </c>
    </row>
    <row r="74" spans="1:13" x14ac:dyDescent="0.25">
      <c r="A74">
        <v>20</v>
      </c>
      <c r="B74">
        <v>0.64240649808401151</v>
      </c>
      <c r="C74">
        <v>0.64098106421129231</v>
      </c>
      <c r="D74">
        <v>0.56594455571622393</v>
      </c>
      <c r="E74">
        <v>0.45771057932299292</v>
      </c>
      <c r="F74">
        <v>0.51741163750767505</v>
      </c>
      <c r="G74">
        <v>0.59823889172672085</v>
      </c>
      <c r="H74">
        <v>0.61450232639757962</v>
      </c>
      <c r="I74">
        <v>0.44773701193160553</v>
      </c>
      <c r="J74">
        <v>0.35918773412359445</v>
      </c>
      <c r="K74">
        <v>0.24517242187700453</v>
      </c>
      <c r="L74">
        <v>0.29845240403789114</v>
      </c>
      <c r="M74">
        <v>0.51350441976645111</v>
      </c>
    </row>
    <row r="75" spans="1:13" x14ac:dyDescent="0.25">
      <c r="A75">
        <v>21</v>
      </c>
      <c r="B75">
        <v>0.61919401978393962</v>
      </c>
      <c r="C75">
        <v>0.61387247469940665</v>
      </c>
      <c r="D75">
        <v>0.54088143325280491</v>
      </c>
      <c r="E75">
        <v>0.43692763310512228</v>
      </c>
      <c r="F75">
        <v>0.50003277157678816</v>
      </c>
      <c r="G75">
        <v>0.59521944892521461</v>
      </c>
      <c r="H75">
        <v>0.62326150215253784</v>
      </c>
      <c r="I75">
        <v>0.42693029378666775</v>
      </c>
      <c r="J75">
        <v>0.33910064106421045</v>
      </c>
      <c r="K75">
        <v>0.22966707269415193</v>
      </c>
      <c r="L75">
        <v>0.26949380077430762</v>
      </c>
      <c r="M75">
        <v>0.49398947808313165</v>
      </c>
    </row>
    <row r="76" spans="1:13" x14ac:dyDescent="0.25">
      <c r="A76">
        <v>22</v>
      </c>
      <c r="B76">
        <v>0.6035457036626769</v>
      </c>
      <c r="C76">
        <v>0.58995312230200581</v>
      </c>
      <c r="D76">
        <v>0.51288562166747398</v>
      </c>
      <c r="E76">
        <v>0.41830829494549732</v>
      </c>
      <c r="F76">
        <v>0.49261221219967827</v>
      </c>
      <c r="G76">
        <v>0.58572165490666539</v>
      </c>
      <c r="H76">
        <v>0.62563617270060856</v>
      </c>
      <c r="I76">
        <v>0.41091469730813968</v>
      </c>
      <c r="J76">
        <v>0.31980523884755929</v>
      </c>
      <c r="K76">
        <v>0.20539836473039644</v>
      </c>
      <c r="L76">
        <v>0.27283105043307088</v>
      </c>
      <c r="M76">
        <v>0.47680465913984399</v>
      </c>
    </row>
    <row r="77" spans="1:13" x14ac:dyDescent="0.25">
      <c r="A77">
        <v>23</v>
      </c>
      <c r="B77">
        <v>0.58853559551674972</v>
      </c>
      <c r="C77">
        <v>0.59473073930658271</v>
      </c>
      <c r="D77">
        <v>0.49196492050018137</v>
      </c>
      <c r="E77">
        <v>0.3992569564552586</v>
      </c>
      <c r="F77">
        <v>0.47878436141622038</v>
      </c>
      <c r="G77">
        <v>0.58561975243234721</v>
      </c>
      <c r="H77">
        <v>0.6317028066450604</v>
      </c>
      <c r="I77">
        <v>0.3985268211178683</v>
      </c>
      <c r="J77">
        <v>0.30359455118457168</v>
      </c>
      <c r="K77">
        <v>0.19581966768053755</v>
      </c>
      <c r="L77">
        <v>0.25547062042450053</v>
      </c>
      <c r="M77">
        <v>0.46278145130343262</v>
      </c>
    </row>
    <row r="78" spans="1:13" x14ac:dyDescent="0.25">
      <c r="A78">
        <v>24</v>
      </c>
      <c r="B78">
        <v>0.557460471497222</v>
      </c>
      <c r="C78">
        <v>0.57997234683769405</v>
      </c>
      <c r="D78">
        <v>0.47658429085441523</v>
      </c>
      <c r="E78">
        <v>0.38058472227595741</v>
      </c>
      <c r="F78">
        <v>0.46481860996369689</v>
      </c>
      <c r="G78">
        <v>0.57707787745176453</v>
      </c>
      <c r="H78">
        <v>0.6186141913307911</v>
      </c>
      <c r="I78">
        <v>0.38535726731494052</v>
      </c>
      <c r="J78">
        <v>0.29009469142968619</v>
      </c>
      <c r="K78">
        <v>0.17709343200375519</v>
      </c>
      <c r="L78">
        <v>0.2502278470643679</v>
      </c>
      <c r="M78">
        <v>0.44600662466514601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tabSelected="1" workbookViewId="0">
      <selection activeCell="L20" sqref="L20"/>
    </sheetView>
  </sheetViews>
  <sheetFormatPr baseColWidth="10" defaultRowHeight="15" x14ac:dyDescent="0.25"/>
  <cols>
    <col min="2" max="2" width="21" customWidth="1"/>
  </cols>
  <sheetData>
    <row r="2" spans="2:3" x14ac:dyDescent="0.25">
      <c r="B2" s="18" t="s">
        <v>94</v>
      </c>
      <c r="C2" s="18" t="s">
        <v>98</v>
      </c>
    </row>
    <row r="3" spans="2:3" x14ac:dyDescent="0.25">
      <c r="B3" s="19" t="s">
        <v>95</v>
      </c>
      <c r="C3" s="20">
        <v>0.26</v>
      </c>
    </row>
    <row r="4" spans="2:3" x14ac:dyDescent="0.25">
      <c r="B4" s="19" t="s">
        <v>96</v>
      </c>
      <c r="C4" s="20">
        <v>0.56999999999999995</v>
      </c>
    </row>
    <row r="5" spans="2:3" x14ac:dyDescent="0.25">
      <c r="B5" s="19" t="s">
        <v>97</v>
      </c>
      <c r="C5" s="20">
        <v>0.7</v>
      </c>
    </row>
    <row r="6" spans="2:3" x14ac:dyDescent="0.25">
      <c r="B6" s="19" t="s">
        <v>13</v>
      </c>
      <c r="C6" s="20">
        <v>0.8</v>
      </c>
    </row>
    <row r="7" spans="2:3" x14ac:dyDescent="0.25">
      <c r="B7" s="19" t="s">
        <v>14</v>
      </c>
      <c r="C7" s="20">
        <v>0.54</v>
      </c>
    </row>
    <row r="9" spans="2:3" x14ac:dyDescent="0.25">
      <c r="B9" t="s">
        <v>99</v>
      </c>
    </row>
    <row r="11" spans="2:3" x14ac:dyDescent="0.25">
      <c r="B11" t="s">
        <v>100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715781D65B4C489C621E646D60DF26" ma:contentTypeVersion="2" ma:contentTypeDescription="Crear nuevo documento." ma:contentTypeScope="" ma:versionID="3a704b5db981ae8c4b0551151c9fdb1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FCE35D-F269-4AB2-901D-CB198B49B9CB}"/>
</file>

<file path=customXml/itemProps2.xml><?xml version="1.0" encoding="utf-8"?>
<ds:datastoreItem xmlns:ds="http://schemas.openxmlformats.org/officeDocument/2006/customXml" ds:itemID="{7FAE85EC-E1A0-4653-8784-B7CDCB31ED0E}"/>
</file>

<file path=customXml/itemProps3.xml><?xml version="1.0" encoding="utf-8"?>
<ds:datastoreItem xmlns:ds="http://schemas.openxmlformats.org/officeDocument/2006/customXml" ds:itemID="{66DAF229-BE62-4977-BC07-DA31C45E8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FP Internacional</vt:lpstr>
      <vt:lpstr>FP - PCH</vt:lpstr>
      <vt:lpstr>Eólico</vt:lpstr>
      <vt:lpstr>Tabla Factor de Planta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 Osorio Vera</dc:creator>
  <cp:lastModifiedBy>Margareth Muñoz Romero</cp:lastModifiedBy>
  <dcterms:created xsi:type="dcterms:W3CDTF">2019-07-11T14:55:22Z</dcterms:created>
  <dcterms:modified xsi:type="dcterms:W3CDTF">2019-08-08T17:28:19Z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0x010100E8715781D65B4C489C621E646D60DF26</vt:lpwstr>
  </property>
</Properties>
</file>