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45" activeTab="2"/>
  </bookViews>
  <sheets>
    <sheet name="Manual de Uso" sheetId="1" r:id="rId1"/>
    <sheet name="Generalidades" sheetId="3" r:id="rId2"/>
    <sheet name="Solicitudes" sheetId="2" r:id="rId3"/>
    <sheet name="Listas Desplegables" sheetId="4" r:id="rId4"/>
  </sheets>
  <definedNames>
    <definedName name="Agua">'Listas Desplegables'!$J$22:$J$24</definedName>
    <definedName name="_xlnm.Print_Area" localSheetId="1">Generalidades!$A$2:$C$37</definedName>
    <definedName name="Biomasa">'Listas Desplegables'!$K$11:$K$16</definedName>
    <definedName name="Carbón">'Listas Desplegables'!$Q$22:$Q$25</definedName>
    <definedName name="Crudo_Pesado">'Listas Desplegables'!$T$22:$T$25</definedName>
    <definedName name="Cultivo_Energético">'Listas Desplegables'!$K$22:$K$25</definedName>
    <definedName name="Eólica">'Listas Desplegables'!$I$11:$I$12</definedName>
    <definedName name="Fuil_Oil">'Listas Desplegables'!$S$22:$S$25</definedName>
    <definedName name="Gas">'Listas Desplegables'!$R$22:$R$25</definedName>
    <definedName name="Geotérmica">'Listas Desplegables'!$L$11:$L$12</definedName>
    <definedName name="Hidráulico">'Listas Desplegables'!$J$11:$J$12</definedName>
    <definedName name="Otro">'Listas Desplegables'!$U$22:$U$25</definedName>
    <definedName name="Recurso">'Listas Desplegables'!$B$18:$B$31</definedName>
    <definedName name="Residuos_Agrícolas_Cultivo">'Listas Desplegables'!$L$22:$L$25</definedName>
    <definedName name="Residuos_Agrícolas_Industriales">'Listas Desplegables'!$M$22:$M$25</definedName>
    <definedName name="Residuos_Pecuarios">'Listas Desplegables'!$O$22:$O$25</definedName>
    <definedName name="Residuos_Solidos_Urbanos">'Listas Desplegables'!$N$22:$N$25</definedName>
    <definedName name="Sol">'Listas Desplegables'!$H$22:$H$23</definedName>
    <definedName name="Solar">'Listas Desplegables'!$H$11:$H$12</definedName>
    <definedName name="Tecnologia">'Listas Desplegables'!$D$3:$D$15</definedName>
    <definedName name="Térmica">'Listas Desplegables'!$M$11:$M$15</definedName>
    <definedName name="TGenerador">'Listas Desplegables'!$B$3:$B$7</definedName>
    <definedName name="TProyecto">'Listas Desplegables'!$B$10:$B$15</definedName>
    <definedName name="Vapor">'Listas Desplegables'!$P$22:$P$25</definedName>
    <definedName name="Viento">'Listas Desplegables'!$I$22:$I$23</definedName>
    <definedName name="zona">'Listas Desplegables'!$D$18:$D$19</definedName>
  </definedNames>
  <calcPr calcId="191029"/>
</workbook>
</file>

<file path=xl/calcChain.xml><?xml version="1.0" encoding="utf-8"?>
<calcChain xmlns="http://schemas.openxmlformats.org/spreadsheetml/2006/main">
  <c r="R4" i="2" l="1"/>
  <c r="BP4" i="2"/>
  <c r="BO4" i="2"/>
  <c r="BN4" i="2"/>
  <c r="BL4" i="2"/>
  <c r="A26" i="2"/>
  <c r="B26" i="2"/>
  <c r="A27" i="2"/>
  <c r="B27" i="2"/>
  <c r="A28" i="2"/>
  <c r="B28" i="2"/>
  <c r="A29" i="2"/>
  <c r="B29" i="2"/>
  <c r="A30" i="2"/>
  <c r="B30" i="2"/>
  <c r="A31" i="2"/>
  <c r="B31" i="2"/>
  <c r="A32" i="2"/>
  <c r="B32" i="2"/>
  <c r="A33" i="2"/>
  <c r="B33" i="2"/>
  <c r="A34" i="2"/>
  <c r="B34" i="2"/>
  <c r="A35" i="2"/>
  <c r="B35" i="2"/>
  <c r="A36" i="2"/>
  <c r="B36" i="2"/>
  <c r="A37" i="2"/>
  <c r="B37" i="2"/>
  <c r="A38" i="2"/>
  <c r="B38" i="2"/>
  <c r="A39" i="2"/>
  <c r="B39" i="2"/>
  <c r="A40" i="2"/>
  <c r="B40" i="2"/>
  <c r="A41" i="2"/>
  <c r="B41" i="2"/>
  <c r="A42" i="2"/>
  <c r="B42" i="2"/>
  <c r="A43" i="2"/>
  <c r="B43" i="2"/>
  <c r="A44" i="2"/>
  <c r="B44" i="2"/>
  <c r="A45" i="2"/>
  <c r="B45" i="2"/>
  <c r="A46" i="2"/>
  <c r="B46" i="2"/>
  <c r="A47" i="2"/>
  <c r="B47" i="2"/>
  <c r="A48" i="2"/>
  <c r="B48" i="2"/>
  <c r="A49" i="2"/>
  <c r="B49" i="2"/>
  <c r="A50" i="2"/>
  <c r="B50" i="2"/>
  <c r="A51" i="2"/>
  <c r="B51" i="2"/>
  <c r="A52" i="2"/>
  <c r="B52" i="2"/>
  <c r="A53" i="2"/>
  <c r="B53" i="2"/>
  <c r="A54" i="2"/>
  <c r="B54" i="2"/>
  <c r="A55" i="2"/>
  <c r="B55" i="2"/>
  <c r="A56" i="2"/>
  <c r="B56" i="2"/>
  <c r="A7" i="2" l="1"/>
  <c r="B7" i="2"/>
  <c r="A8" i="2"/>
  <c r="B8" i="2"/>
  <c r="A9" i="2"/>
  <c r="B9" i="2"/>
  <c r="A10" i="2"/>
  <c r="B10" i="2"/>
  <c r="A11" i="2"/>
  <c r="B11" i="2"/>
  <c r="A12" i="2"/>
  <c r="B12" i="2"/>
  <c r="A13" i="2"/>
  <c r="B13" i="2"/>
  <c r="A14" i="2"/>
  <c r="B14" i="2"/>
  <c r="A15" i="2"/>
  <c r="B15" i="2"/>
  <c r="A16" i="2"/>
  <c r="B16" i="2"/>
  <c r="A17" i="2"/>
  <c r="B17" i="2"/>
  <c r="A18" i="2"/>
  <c r="B18" i="2"/>
  <c r="A19" i="2"/>
  <c r="B19" i="2"/>
  <c r="A20" i="2"/>
  <c r="B20" i="2"/>
  <c r="A21" i="2"/>
  <c r="B21" i="2"/>
  <c r="A22" i="2"/>
  <c r="B22" i="2"/>
  <c r="A23" i="2"/>
  <c r="B23" i="2"/>
  <c r="A24" i="2"/>
  <c r="B24" i="2"/>
  <c r="A25" i="2"/>
  <c r="B25" i="2"/>
  <c r="A57" i="2"/>
  <c r="B57" i="2"/>
  <c r="B6" i="2"/>
  <c r="A6" i="2"/>
  <c r="BD4" i="2" l="1"/>
  <c r="V4" i="2" l="1"/>
  <c r="BG4" i="2" l="1"/>
  <c r="BF4" i="2"/>
  <c r="BE4" i="2"/>
  <c r="AW4" i="2"/>
  <c r="AV4" i="2"/>
  <c r="AU4" i="2"/>
  <c r="AT4" i="2"/>
  <c r="AH4" i="2"/>
  <c r="P4" i="2"/>
  <c r="O4" i="2"/>
  <c r="BM4" i="2" l="1"/>
  <c r="BK4" i="2"/>
  <c r="BJ4" i="2"/>
  <c r="BI4" i="2"/>
  <c r="BH4" i="2"/>
  <c r="BC4" i="2"/>
  <c r="BB4" i="2"/>
  <c r="BA4" i="2"/>
  <c r="AZ4" i="2"/>
  <c r="AY4" i="2"/>
  <c r="AX4" i="2"/>
  <c r="U4" i="2"/>
  <c r="T4" i="2"/>
  <c r="S4" i="2"/>
  <c r="Q4" i="2"/>
  <c r="N4" i="2"/>
  <c r="M4" i="2"/>
  <c r="L4" i="2"/>
  <c r="K4" i="2"/>
  <c r="J4" i="2"/>
  <c r="I4" i="2"/>
  <c r="H4" i="2"/>
  <c r="G4" i="2"/>
  <c r="F4" i="2"/>
  <c r="E4" i="2"/>
  <c r="D4" i="2"/>
</calcChain>
</file>

<file path=xl/comments1.xml><?xml version="1.0" encoding="utf-8"?>
<comments xmlns="http://schemas.openxmlformats.org/spreadsheetml/2006/main">
  <authors>
    <author>Autor</author>
  </authors>
  <commentList>
    <comment ref="AH4" authorId="0" shapeId="0">
      <text>
        <r>
          <rPr>
            <sz val="9"/>
            <color indexed="81"/>
            <rFont val="Tahoma"/>
            <family val="2"/>
          </rPr>
          <t>No debe ser mayor a la Energía media estimada</t>
        </r>
      </text>
    </comment>
    <comment ref="BN4" authorId="0" shapeId="0">
      <text>
        <r>
          <rPr>
            <sz val="9"/>
            <color indexed="81"/>
            <rFont val="Tahoma"/>
            <family val="2"/>
          </rPr>
          <t>En la hoja "Listas Desplegables" se sugieren algunos motivos de rechazo tipo.</t>
        </r>
      </text>
    </comment>
  </commentList>
</comments>
</file>

<file path=xl/sharedStrings.xml><?xml version="1.0" encoding="utf-8"?>
<sst xmlns="http://schemas.openxmlformats.org/spreadsheetml/2006/main" count="346" uniqueCount="230">
  <si>
    <t>Municipio</t>
  </si>
  <si>
    <t>Departamento</t>
  </si>
  <si>
    <t>Observaciones</t>
  </si>
  <si>
    <t>Motivo del rechazo</t>
  </si>
  <si>
    <t>Fecha en la cual se inician o iniciarán las pruebas de puesta en servicio.</t>
  </si>
  <si>
    <t>Tipo de Zona</t>
  </si>
  <si>
    <t>Nombre del proyecto</t>
  </si>
  <si>
    <t>Ubicación geográfica del proyecto</t>
  </si>
  <si>
    <t>Punto de conexión</t>
  </si>
  <si>
    <t>Dueño del punto de conexión</t>
  </si>
  <si>
    <t>Coordenadas</t>
  </si>
  <si>
    <t>No.</t>
  </si>
  <si>
    <t>…</t>
  </si>
  <si>
    <t>TIPO DE GENERADOR</t>
  </si>
  <si>
    <t>TIPO DE ZONA</t>
  </si>
  <si>
    <t>Eólica</t>
  </si>
  <si>
    <t>Térmica</t>
  </si>
  <si>
    <t>AFIRMATIVO / NEGATIVO</t>
  </si>
  <si>
    <t>Si</t>
  </si>
  <si>
    <t>No</t>
  </si>
  <si>
    <t>ESTADO SOLICITUD</t>
  </si>
  <si>
    <t>En análisis</t>
  </si>
  <si>
    <t>Aprobada</t>
  </si>
  <si>
    <t>Rechazada</t>
  </si>
  <si>
    <t>N.A.</t>
  </si>
  <si>
    <t>CANTIDADES TOTALES</t>
  </si>
  <si>
    <r>
      <t xml:space="preserve">CANTIDADES DESDE </t>
    </r>
    <r>
      <rPr>
        <b/>
        <sz val="12"/>
        <color rgb="FFFF0000"/>
        <rFont val="Calibri"/>
        <family val="2"/>
        <scheme val="minor"/>
      </rPr>
      <t>[FECHA]</t>
    </r>
    <r>
      <rPr>
        <b/>
        <sz val="12"/>
        <color theme="1"/>
        <rFont val="Calibri"/>
        <family val="2"/>
        <scheme val="minor"/>
      </rPr>
      <t xml:space="preserve"> HASTA </t>
    </r>
    <r>
      <rPr>
        <b/>
        <sz val="12"/>
        <color rgb="FFFF0000"/>
        <rFont val="Calibri"/>
        <family val="2"/>
        <scheme val="minor"/>
      </rPr>
      <t>[FECHA]</t>
    </r>
  </si>
  <si>
    <t>SOLICITUDES SIMPLIFICADAS RECIBIDAS</t>
  </si>
  <si>
    <t>APROBADAS</t>
  </si>
  <si>
    <t>RECHAZADAS</t>
  </si>
  <si>
    <t>EN ANÁLISIS</t>
  </si>
  <si>
    <t>CONTENIDO</t>
  </si>
  <si>
    <t>ANTECEDENTES</t>
  </si>
  <si>
    <t>PLAZOS DE PRESENTACIÓN</t>
  </si>
  <si>
    <t xml:space="preserve">MANUAL DE USO "GENERALIDADES" </t>
  </si>
  <si>
    <t>CONECTADOS</t>
  </si>
  <si>
    <t xml:space="preserve">MANUAL DE USO "SOLICITUDES" </t>
  </si>
  <si>
    <t>Clasificación</t>
  </si>
  <si>
    <t>Tipo de información</t>
  </si>
  <si>
    <t>-</t>
  </si>
  <si>
    <t>Se debe escoger en la lista desplegable entre: Zona Interconectada (ZI) o Zona No Interconectada (ZNI)</t>
  </si>
  <si>
    <t>Estado</t>
  </si>
  <si>
    <t>En Operación</t>
  </si>
  <si>
    <t>Recurso Energético</t>
  </si>
  <si>
    <t>Solar</t>
  </si>
  <si>
    <t>Geotérmica</t>
  </si>
  <si>
    <t>RECURSO ENERGÉTICO</t>
  </si>
  <si>
    <t>Sol</t>
  </si>
  <si>
    <t>Viento</t>
  </si>
  <si>
    <t>Agua</t>
  </si>
  <si>
    <t>Fuil Oil</t>
  </si>
  <si>
    <t>Carbón</t>
  </si>
  <si>
    <t>Información General del Promotor</t>
  </si>
  <si>
    <t>Número de NIT / C.C.</t>
  </si>
  <si>
    <t>Dirección</t>
  </si>
  <si>
    <t>Información General del Proyecto</t>
  </si>
  <si>
    <t>Datos Técnicos Generales</t>
  </si>
  <si>
    <t>Tipo de Tecnología</t>
  </si>
  <si>
    <t>Área de ubicación del proyecto</t>
  </si>
  <si>
    <t>Se debe escoger en la lista entre: Rural o Urbano</t>
  </si>
  <si>
    <t>Datos de conexión</t>
  </si>
  <si>
    <t>Periodo de ejecución de estudio</t>
  </si>
  <si>
    <t>Periodo del trámite con OR, TN o Distribuidor</t>
  </si>
  <si>
    <t>Periodo de ejecución de conexión del proyecto</t>
  </si>
  <si>
    <t>Ubicación Geográfica del Proyecto</t>
  </si>
  <si>
    <t>Datos de Conexión</t>
  </si>
  <si>
    <t>Trámite con OR, TR o Distribuidor</t>
  </si>
  <si>
    <t>Residuos Pecuarios</t>
  </si>
  <si>
    <t>Vapor</t>
  </si>
  <si>
    <t>Otro</t>
  </si>
  <si>
    <t>TIPO DE TECNOLOGÍA</t>
  </si>
  <si>
    <t>Fotovoltaico</t>
  </si>
  <si>
    <t>Filo de Agua</t>
  </si>
  <si>
    <t>Embalse</t>
  </si>
  <si>
    <t>SECTOR</t>
  </si>
  <si>
    <t>Industrial</t>
  </si>
  <si>
    <t>Comercial</t>
  </si>
  <si>
    <t>Oficial</t>
  </si>
  <si>
    <t>ÁREA DE UBICACIÓN</t>
  </si>
  <si>
    <t>Urbano</t>
  </si>
  <si>
    <t>Rural</t>
  </si>
  <si>
    <t>GD</t>
  </si>
  <si>
    <t>E-mail</t>
  </si>
  <si>
    <t>Tipo de Cliente</t>
  </si>
  <si>
    <t>Almacenamiento de energía eléctrica</t>
  </si>
  <si>
    <t>Sistema de medición bidireccional</t>
  </si>
  <si>
    <t>Sistema de medición con perfil horario</t>
  </si>
  <si>
    <t>Sistema basado en:</t>
  </si>
  <si>
    <t>Tipo de conexión</t>
  </si>
  <si>
    <t>Nombre del Comercializador</t>
  </si>
  <si>
    <t>Razón social de la Empresa / Persona Natural</t>
  </si>
  <si>
    <t>SISTEMA BASADO EN</t>
  </si>
  <si>
    <t>Inversores</t>
  </si>
  <si>
    <t>Máquinas sincrónicas</t>
  </si>
  <si>
    <t>Máquinas asincrónicas</t>
  </si>
  <si>
    <t>ZI</t>
  </si>
  <si>
    <t>ZNI</t>
  </si>
  <si>
    <t>TIPO DE CONEXIÓN</t>
  </si>
  <si>
    <t>Monofásica</t>
  </si>
  <si>
    <t>Bifásica</t>
  </si>
  <si>
    <t>Trifásica</t>
  </si>
  <si>
    <t>Nombre del Representante Legal / Cliente</t>
  </si>
  <si>
    <t>Solicitud de conexión</t>
  </si>
  <si>
    <t>Teléfono</t>
  </si>
  <si>
    <t>Documentación incompleta</t>
  </si>
  <si>
    <t>Falta certificación RETIE</t>
  </si>
  <si>
    <t>No cumple criterios de conexión</t>
  </si>
  <si>
    <t>No cuenta con viabilidad física</t>
  </si>
  <si>
    <t>Energía media estimada [kWh/año]</t>
  </si>
  <si>
    <t>Energía media estimada [kWh/mes]</t>
  </si>
  <si>
    <t>Ubicación georreferenciada wgs84 (de googlemaps)</t>
  </si>
  <si>
    <t>Versión 0</t>
  </si>
  <si>
    <t>Diciembre de 2018</t>
  </si>
  <si>
    <t>Creación del documento</t>
  </si>
  <si>
    <t>Versión 1</t>
  </si>
  <si>
    <t>Enero de 2019</t>
  </si>
  <si>
    <t>Retiro de solicitud</t>
  </si>
  <si>
    <t>Requiere cambio en el medidor</t>
  </si>
  <si>
    <t>Se deben exponer las razones por las que el OR, TN o Distribuidor rechazó la conexión del proyecto. Si es el caso indicar el elemento que limita la conexión. Se proponen las siguientes casuísticas, de acuerdo con los informes reportados en el 2019:
1. Falta Información.
2. Falta Certificación RETIE.
3. No cumple criterios de Conexión.
4. Retiro de Solicitud por parte del Usuario.
5. No cuenta con viabilidad Física.
6. Requiere cambio en el Medidor.</t>
  </si>
  <si>
    <t>Biomasa</t>
  </si>
  <si>
    <t>CONTROL DE CAMBIOS DEL FORMATO</t>
  </si>
  <si>
    <t>Pendiente subsanación requerida</t>
  </si>
  <si>
    <t>MOTIVOS DE RECHAZO TIPO</t>
  </si>
  <si>
    <t>Ajustes realizados:
i) 1. Para las casillas “Energía media estimada (kWh/mes)” y “Energía mensual de excedentes entregada a la red (kWh/mes)” se crearon doce casillas, teniendo en cuenta que la mayoría de informes entregados en el 2019 incluían un único dato.
ii) 2. En cuanto a la casilla “Coordenadas”, se solicita la ubicación geográfica en formato wgs84 de googlemaps, con el fin de unificarlo con el “Formulario Simplificado para Solicitud de Conexión de Autogeneradores a Pequeña Escala y Generadores Distribuidos con Potencia Instalada Menos o Igual a 0.1 MW”, publicado en el Anexo 1 de la circular CREG 108 de 2018.
iii) 3. Se agregó una nueva opción para la casilla “Estado”: Pendiente subsanación requerida. 
iv) Se proponen causales de rechazo tipo, con el fin de resumir las expuestas por los TN y OR.
v) Se incluyeron comentarios y restricciones dentro de la hoja "Solicitudes".
vi) Se eliminan las casillas relacionadas con inscripción en el registro UPME e incentivos.</t>
  </si>
  <si>
    <t>Versión 2</t>
  </si>
  <si>
    <t>AGPE con excedentes</t>
  </si>
  <si>
    <t>AGPE sin excedentes</t>
  </si>
  <si>
    <t>AGGE con excedentes</t>
  </si>
  <si>
    <t>AGGE sin excedentes</t>
  </si>
  <si>
    <t>Ciclo Abierto</t>
  </si>
  <si>
    <t>TIPO DE PROYECTO</t>
  </si>
  <si>
    <t>Tipo de Proyecto</t>
  </si>
  <si>
    <t xml:space="preserve">Tipo de Generador </t>
  </si>
  <si>
    <t>Hidráulico</t>
  </si>
  <si>
    <t>Cultivo Energético</t>
  </si>
  <si>
    <t>Residuos Agrícolas de Cultivo</t>
  </si>
  <si>
    <t>Residuos Solidos Urbanos</t>
  </si>
  <si>
    <t>Residuos Agrícolas Industriales</t>
  </si>
  <si>
    <t>Gas</t>
  </si>
  <si>
    <t>Crudo Pesado</t>
  </si>
  <si>
    <t>Térmico</t>
  </si>
  <si>
    <t>Aerogenerador</t>
  </si>
  <si>
    <t>Termoquímico</t>
  </si>
  <si>
    <t>Bioquímico</t>
  </si>
  <si>
    <t>Flash Simple</t>
  </si>
  <si>
    <t>Flash Doble</t>
  </si>
  <si>
    <t>Binaria</t>
  </si>
  <si>
    <t>Tecnología</t>
  </si>
  <si>
    <t>Ene</t>
  </si>
  <si>
    <t>Feb</t>
  </si>
  <si>
    <t>Mar</t>
  </si>
  <si>
    <t>Abr</t>
  </si>
  <si>
    <t>May</t>
  </si>
  <si>
    <t>Jun</t>
  </si>
  <si>
    <t>Jul</t>
  </si>
  <si>
    <t>Ago</t>
  </si>
  <si>
    <t>Sep</t>
  </si>
  <si>
    <t>Oct</t>
  </si>
  <si>
    <t>Nov</t>
  </si>
  <si>
    <t>Dic</t>
  </si>
  <si>
    <t>Identificación del Registro</t>
  </si>
  <si>
    <t>Tipo de Registro</t>
  </si>
  <si>
    <t>Registro Nuevo</t>
  </si>
  <si>
    <t>Registro Actualizado</t>
  </si>
  <si>
    <t>Registro Reportado</t>
  </si>
  <si>
    <t>No. Registro</t>
  </si>
  <si>
    <t>Fecha de inicio de trámite (dd/mm/aaaa)</t>
  </si>
  <si>
    <t>Fecha de finalización de trámite (dd/mm/aaaa)</t>
  </si>
  <si>
    <t>Fecha inicio de pruebas de conexión (dd/mm/aaaa)</t>
  </si>
  <si>
    <t>Fecha finalización pruebas de conexión (dd/mm/aaaa)</t>
  </si>
  <si>
    <t>Fecha de puesta en operación (dd/mm/aaaa)</t>
  </si>
  <si>
    <t>Debe corresponder al radicado/código asignado por el OR al iniciar el trámite y con el cual identifica el mismo.</t>
  </si>
  <si>
    <t>Ciclo Combinado</t>
  </si>
  <si>
    <r>
      <t xml:space="preserve">De acuerdo con las definiciones regulatorias, se debe escoger en la lista desplegable entre las siguientes opciones: 
</t>
    </r>
    <r>
      <rPr>
        <b/>
        <sz val="11"/>
        <rFont val="Calibri"/>
        <family val="2"/>
        <scheme val="minor"/>
      </rPr>
      <t xml:space="preserve">1. GD </t>
    </r>
    <r>
      <rPr>
        <sz val="11"/>
        <rFont val="Calibri"/>
        <family val="2"/>
        <scheme val="minor"/>
      </rPr>
      <t xml:space="preserve">- Generador Distribuido
</t>
    </r>
    <r>
      <rPr>
        <b/>
        <sz val="11"/>
        <rFont val="Calibri"/>
        <family val="2"/>
        <scheme val="minor"/>
      </rPr>
      <t xml:space="preserve">2. AGPE con excedentes </t>
    </r>
    <r>
      <rPr>
        <sz val="11"/>
        <rFont val="Calibri"/>
        <family val="2"/>
        <scheme val="minor"/>
      </rPr>
      <t>- Autogenerador Pequeña Escala con excedentes</t>
    </r>
    <r>
      <rPr>
        <b/>
        <sz val="11"/>
        <rFont val="Calibri"/>
        <family val="2"/>
        <scheme val="minor"/>
      </rPr>
      <t xml:space="preserve">
3. AGPE sin excedentes</t>
    </r>
    <r>
      <rPr>
        <sz val="11"/>
        <rFont val="Calibri"/>
        <family val="2"/>
        <scheme val="minor"/>
      </rPr>
      <t xml:space="preserve"> - Autogenerador Pequeña Escala sin excedentes</t>
    </r>
    <r>
      <rPr>
        <b/>
        <sz val="11"/>
        <rFont val="Calibri"/>
        <family val="2"/>
        <scheme val="minor"/>
      </rPr>
      <t xml:space="preserve">
4. AGGE con excedentes</t>
    </r>
    <r>
      <rPr>
        <sz val="11"/>
        <rFont val="Calibri"/>
        <family val="2"/>
        <scheme val="minor"/>
      </rPr>
      <t xml:space="preserve"> - Autogenerador Gran Escala con excedentes
</t>
    </r>
    <r>
      <rPr>
        <b/>
        <sz val="11"/>
        <rFont val="Calibri"/>
        <family val="2"/>
        <scheme val="minor"/>
      </rPr>
      <t xml:space="preserve">5. AGGE sin excedentes </t>
    </r>
    <r>
      <rPr>
        <sz val="11"/>
        <rFont val="Calibri"/>
        <family val="2"/>
        <scheme val="minor"/>
      </rPr>
      <t>- Autogenerador Gran Escala sin excedentes</t>
    </r>
  </si>
  <si>
    <t>Eólico</t>
  </si>
  <si>
    <t>Geotérmico</t>
  </si>
  <si>
    <t>Residencial E1</t>
  </si>
  <si>
    <t>Residencial E2</t>
  </si>
  <si>
    <t>Residencial E3</t>
  </si>
  <si>
    <t>Residencial E4</t>
  </si>
  <si>
    <t>Residencial E5</t>
  </si>
  <si>
    <t>Residencial E6</t>
  </si>
  <si>
    <t>Energía mensual de excedentes entregados a la red [kWh/mes]</t>
  </si>
  <si>
    <t>Fecha en la cual finalizan o  finalizarán las pruebas de puesta en servicio.</t>
  </si>
  <si>
    <r>
      <t>Ajustes realizados:
i) Se modifican las opciones en</t>
    </r>
    <r>
      <rPr>
        <i/>
        <sz val="11"/>
        <color theme="1"/>
        <rFont val="Calibri"/>
        <family val="2"/>
        <scheme val="minor"/>
      </rPr>
      <t xml:space="preserve"> "Tipo de Generador"</t>
    </r>
    <r>
      <rPr>
        <sz val="11"/>
        <color theme="1"/>
        <rFont val="Calibri"/>
        <family val="2"/>
        <scheme val="minor"/>
      </rPr>
      <t xml:space="preserve"> para evitar confusiones relacionadas con la entrega o no de excedentes.
ii) Se amplía la definición de la casilla </t>
    </r>
    <r>
      <rPr>
        <i/>
        <sz val="11"/>
        <color theme="1"/>
        <rFont val="Calibri"/>
        <family val="2"/>
        <scheme val="minor"/>
      </rPr>
      <t>"Potencia disponible para entrega de excedentes [kW]"</t>
    </r>
    <r>
      <rPr>
        <sz val="11"/>
        <color theme="1"/>
        <rFont val="Calibri"/>
        <family val="2"/>
        <scheme val="minor"/>
      </rPr>
      <t xml:space="preserve">  dentro del Manual de Uso y se agregan condicionantes al Formato.
iii) Se incluye la definición de </t>
    </r>
    <r>
      <rPr>
        <i/>
        <sz val="11"/>
        <color theme="1"/>
        <rFont val="Calibri"/>
        <family val="2"/>
        <scheme val="minor"/>
      </rPr>
      <t>"Fecha de inicio de trámite"</t>
    </r>
    <r>
      <rPr>
        <sz val="11"/>
        <color theme="1"/>
        <rFont val="Calibri"/>
        <family val="2"/>
        <scheme val="minor"/>
      </rPr>
      <t xml:space="preserve"> y </t>
    </r>
    <r>
      <rPr>
        <i/>
        <sz val="11"/>
        <color theme="1"/>
        <rFont val="Calibri"/>
        <family val="2"/>
        <scheme val="minor"/>
      </rPr>
      <t xml:space="preserve">Fecha de finalización de trámite". </t>
    </r>
    <r>
      <rPr>
        <sz val="11"/>
        <color theme="1"/>
        <rFont val="Calibri"/>
        <family val="2"/>
        <scheme val="minor"/>
      </rPr>
      <t xml:space="preserve"> Además, se especifica el formato de fecha y se incluyen condicionantes de fecha dentro del Formato.
iv) Se incluyeron dos columnas, una referente al tipo de registro y otra a la etiqueta del proyecto asignada por el OR, de acuerdo con la resolución CREG 030 de 2018.
v) Se agregaron más opciones de </t>
    </r>
    <r>
      <rPr>
        <i/>
        <sz val="11"/>
        <color theme="1"/>
        <rFont val="Calibri"/>
        <family val="2"/>
        <scheme val="minor"/>
      </rPr>
      <t>"Tipo de Usuario"</t>
    </r>
    <r>
      <rPr>
        <sz val="11"/>
        <color theme="1"/>
        <rFont val="Calibri"/>
        <family val="2"/>
        <scheme val="minor"/>
      </rPr>
      <t xml:space="preserve"> relacionado con los estratos residenciales.</t>
    </r>
  </si>
  <si>
    <t>Diciembre de 2020</t>
  </si>
  <si>
    <r>
      <t>Se debe escoger en la lista desplegable entre: Solar,  Eólico, Hidráulico, Biomasa, Geotérmico</t>
    </r>
    <r>
      <rPr>
        <b/>
        <sz val="11"/>
        <rFont val="Calibri"/>
        <family val="2"/>
        <scheme val="minor"/>
      </rPr>
      <t xml:space="preserve"> </t>
    </r>
    <r>
      <rPr>
        <sz val="11"/>
        <rFont val="Calibri"/>
        <family val="2"/>
        <scheme val="minor"/>
      </rPr>
      <t>o Térmico.</t>
    </r>
  </si>
  <si>
    <t>Recurso</t>
  </si>
  <si>
    <t>Residuos Agrícolas Cultivo</t>
  </si>
  <si>
    <t>Tensión [kV]</t>
  </si>
  <si>
    <r>
      <t xml:space="preserve">El Formato se encuentra dividido en dos secciones: 
- La primera sección, </t>
    </r>
    <r>
      <rPr>
        <b/>
        <sz val="11"/>
        <color theme="1"/>
        <rFont val="Calibri"/>
        <family val="2"/>
        <scheme val="minor"/>
      </rPr>
      <t>"Generalidades"</t>
    </r>
    <r>
      <rPr>
        <sz val="11"/>
        <color theme="1"/>
        <rFont val="Calibri"/>
        <family val="2"/>
        <scheme val="minor"/>
      </rPr>
      <t xml:space="preserve">, resume la información general del OR o TN, tal como cantidad de solicitudes recibidas, aprobadas, rechazadas, en análisis y conectadas.
- La segunda sección, </t>
    </r>
    <r>
      <rPr>
        <b/>
        <sz val="11"/>
        <color theme="1"/>
        <rFont val="Calibri"/>
        <family val="2"/>
        <scheme val="minor"/>
      </rPr>
      <t>"Solicitudes"</t>
    </r>
    <r>
      <rPr>
        <sz val="11"/>
        <color theme="1"/>
        <rFont val="Calibri"/>
        <family val="2"/>
        <scheme val="minor"/>
      </rPr>
      <t>, recopila la información característica de cada una de las solicitudes realizadas por los promotores.</t>
    </r>
  </si>
  <si>
    <r>
      <t xml:space="preserve">Dentro de </t>
    </r>
    <r>
      <rPr>
        <b/>
        <sz val="11"/>
        <color theme="1"/>
        <rFont val="Calibri"/>
        <family val="2"/>
        <scheme val="minor"/>
      </rPr>
      <t>"Generalidades"</t>
    </r>
    <r>
      <rPr>
        <sz val="11"/>
        <color theme="1"/>
        <rFont val="Calibri"/>
        <family val="2"/>
        <scheme val="minor"/>
      </rPr>
      <t xml:space="preserve"> se solicita que el OR o TN digite las cantidades totales y por periodo reportado (Anual o Trimestral según corresponda) de: (i) solicitudes recibidas, (ii) aprobadas, (iii) rechazadas, (iv) en análisis y (v) conectadas.</t>
    </r>
  </si>
  <si>
    <r>
      <t xml:space="preserve">Dentro de </t>
    </r>
    <r>
      <rPr>
        <b/>
        <sz val="11"/>
        <color theme="1"/>
        <rFont val="Calibri"/>
        <family val="2"/>
        <scheme val="minor"/>
      </rPr>
      <t>"Solicitudes"</t>
    </r>
    <r>
      <rPr>
        <sz val="11"/>
        <color theme="1"/>
        <rFont val="Calibri"/>
        <family val="2"/>
        <scheme val="minor"/>
      </rPr>
      <t xml:space="preserve"> se solicita que el OR, TN o Distribuidor compile información característica de cada una de las solicitudes. A continuación, se presenta la información y una descripción de lo requerido:</t>
    </r>
  </si>
  <si>
    <t>Debe corresponder al nombre con el cual el OR o TN identifica el proyecto dentro de sus trámites internos.</t>
  </si>
  <si>
    <t xml:space="preserve">Se debe escoger en la lista desplegable , considerando la opción seleccionada en la casilla anterior, entre: Sol, Viento, Agua, Cultivo Energético, Residuos Agrícolas de Cultivo, Residuos Agrícolas  Industriales, Residuos Solidos Urbanos, Residuos Pecuarios, Vapor, Carbón, Gas, Fuil Oíl, Crudo Pesado u otro. </t>
  </si>
  <si>
    <t>Se debe escoger en la lista desplegable, considerando la opción seleccionada en la casilla anterior, entre:  Fotovoltaico, Térmico, Aerogenerador, Filo de Agua, Embalse, Termoquímico, Bioquímico, Flash Simple, Flash Doble, Binaria, Ciclo Abierto, Ciclo Combinado u otro.</t>
  </si>
  <si>
    <r>
      <t xml:space="preserve">Se debe escoger en la lista desplegable entre: Comercial, Industrial, Oficial, Residencial E1,  Residencial E2, Residencial E3, Residencial E4, Residencial E5, Residencial E6 u Otro. 
Se aclara que en la opción Residencial, la </t>
    </r>
    <r>
      <rPr>
        <i/>
        <sz val="11"/>
        <rFont val="Calibri"/>
        <family val="2"/>
        <scheme val="minor"/>
      </rPr>
      <t>"E"</t>
    </r>
    <r>
      <rPr>
        <sz val="11"/>
        <rFont val="Calibri"/>
        <family val="2"/>
        <scheme val="minor"/>
      </rPr>
      <t xml:space="preserve"> hace referencia al Estrato Socioeconómico donde se encuentra ubicado el proyecto.</t>
    </r>
  </si>
  <si>
    <r>
      <t xml:space="preserve">Energía que </t>
    </r>
    <r>
      <rPr>
        <b/>
        <u/>
        <sz val="11"/>
        <rFont val="Calibri"/>
        <family val="2"/>
        <scheme val="minor"/>
      </rPr>
      <t>estiman entregar a la red</t>
    </r>
    <r>
      <rPr>
        <sz val="11"/>
        <rFont val="Calibri"/>
        <family val="2"/>
        <scheme val="minor"/>
      </rPr>
      <t xml:space="preserve"> anualmente.</t>
    </r>
  </si>
  <si>
    <r>
      <t xml:space="preserve">Energía que </t>
    </r>
    <r>
      <rPr>
        <b/>
        <u/>
        <sz val="11"/>
        <rFont val="Calibri"/>
        <family val="2"/>
        <scheme val="minor"/>
      </rPr>
      <t>estiman entregar a la red</t>
    </r>
    <r>
      <rPr>
        <sz val="11"/>
        <rFont val="Calibri"/>
        <family val="2"/>
        <scheme val="minor"/>
      </rPr>
      <t xml:space="preserve"> mensualmente. Se deben ingresar doce datos, uno por mes.</t>
    </r>
  </si>
  <si>
    <r>
      <t xml:space="preserve">Corresponde a la </t>
    </r>
    <r>
      <rPr>
        <b/>
        <u/>
        <sz val="11"/>
        <rFont val="Calibri"/>
        <family val="2"/>
        <scheme val="minor"/>
      </rPr>
      <t>energía entregada a la red en el último año de reporte</t>
    </r>
    <r>
      <rPr>
        <sz val="11"/>
        <rFont val="Calibri"/>
        <family val="2"/>
        <scheme val="minor"/>
      </rPr>
      <t xml:space="preserve">. Se deben ingresar  doce datos, uno por mes. Los únicos registros que debe ingresar información en esta casilla son los que están clasificados como </t>
    </r>
    <r>
      <rPr>
        <i/>
        <sz val="11"/>
        <rFont val="Calibri"/>
        <family val="2"/>
        <scheme val="minor"/>
      </rPr>
      <t>"En Operación"</t>
    </r>
    <r>
      <rPr>
        <sz val="11"/>
        <rFont val="Calibri"/>
        <family val="2"/>
        <scheme val="minor"/>
      </rPr>
      <t>.</t>
    </r>
  </si>
  <si>
    <t>Se debe escoger en la lista desplegable entre: SI y NO</t>
  </si>
  <si>
    <t>Se debe escoger en la lista desplegable entre: Inversores, Maquinas Síncronas o Maquinas Asíncronas</t>
  </si>
  <si>
    <r>
      <t xml:space="preserve">Municipio donde se encuentra ubicado </t>
    </r>
    <r>
      <rPr>
        <b/>
        <u/>
        <sz val="11"/>
        <rFont val="Calibri"/>
        <family val="2"/>
        <scheme val="minor"/>
      </rPr>
      <t>el proyecto</t>
    </r>
    <r>
      <rPr>
        <sz val="11"/>
        <rFont val="Calibri"/>
        <family val="2"/>
        <scheme val="minor"/>
      </rPr>
      <t>.</t>
    </r>
  </si>
  <si>
    <r>
      <t xml:space="preserve">Departamento donde se encuentra ubicado </t>
    </r>
    <r>
      <rPr>
        <b/>
        <u/>
        <sz val="11"/>
        <rFont val="Calibri"/>
        <family val="2"/>
        <scheme val="minor"/>
      </rPr>
      <t>el proyecto</t>
    </r>
    <r>
      <rPr>
        <sz val="11"/>
        <rFont val="Calibri"/>
        <family val="2"/>
        <scheme val="minor"/>
      </rPr>
      <t>.</t>
    </r>
  </si>
  <si>
    <r>
      <t xml:space="preserve">Identificación del punto de conexión en el que se conectará </t>
    </r>
    <r>
      <rPr>
        <b/>
        <u/>
        <sz val="11"/>
        <rFont val="Calibri"/>
        <family val="2"/>
        <scheme val="minor"/>
      </rPr>
      <t>el proyecto</t>
    </r>
    <r>
      <rPr>
        <sz val="11"/>
        <rFont val="Calibri"/>
        <family val="2"/>
        <scheme val="minor"/>
      </rPr>
      <t>.</t>
    </r>
  </si>
  <si>
    <r>
      <t xml:space="preserve">Debe corresponder con la tensión del punto de conexión en </t>
    </r>
    <r>
      <rPr>
        <b/>
        <u/>
        <sz val="11"/>
        <rFont val="Calibri"/>
        <family val="2"/>
        <scheme val="minor"/>
      </rPr>
      <t>kV</t>
    </r>
  </si>
  <si>
    <t>Se debe escoger en la lista entre: Monofásica, Bifásica o Trifásica</t>
  </si>
  <si>
    <t>Debe corresponder con el agente a quien le pertenece el punto de conexión</t>
  </si>
  <si>
    <t>Debe corresponde con el agente que representa el punto de conexión</t>
  </si>
  <si>
    <t>Corresponde a la fecha en la que se presenta por primera vez la solicitud ante el respectivo OR o TN.</t>
  </si>
  <si>
    <t>Corresponde a la fecha en la que el OR o TN emite concepto aprobando o rechazando la solicitud.</t>
  </si>
  <si>
    <t>Fecha de puesta en operación proyectada o cumplida.</t>
  </si>
  <si>
    <t>Se debe escoger en la lista desplegable entre: En análisis, Aprobado, Rechazado, En Operación o Pendiente subsanación requerida.</t>
  </si>
  <si>
    <t>Se debe escoger entre las siguientes opciones, según corresponda:
1. Registro Nuevo. (Inicio de nuevo trámite en el año de vigencia del reporte)
2. Registro Actualizado. (Trámite iniciado pero con actualización de estado)
3. Registro Reportado. (Trámite iniciado pero sin actualización de estado)</t>
  </si>
  <si>
    <t>MANUAL DE USO. FORMATO ESTABLECIDO POR LA UPME.  
RESOLUCIONES CREG 174 DE 2021 Y 038 DE 2018</t>
  </si>
  <si>
    <r>
      <t xml:space="preserve">La UPME establece el presente Formato en cumplimiento de lo establecido en el articulo 2.2.3.2.4.10 del </t>
    </r>
    <r>
      <rPr>
        <u/>
        <sz val="11"/>
        <color theme="1"/>
        <rFont val="Calibri"/>
        <family val="2"/>
        <scheme val="minor"/>
      </rPr>
      <t>Decreto MME 348 de 2017</t>
    </r>
    <r>
      <rPr>
        <sz val="11"/>
        <color theme="1"/>
        <rFont val="Calibri"/>
        <family val="2"/>
        <scheme val="minor"/>
      </rPr>
      <t xml:space="preserve">, el articulo 28 de la resolución </t>
    </r>
    <r>
      <rPr>
        <u/>
        <sz val="11"/>
        <color theme="1"/>
        <rFont val="Calibri"/>
        <family val="2"/>
        <scheme val="minor"/>
      </rPr>
      <t>CREG 174 de 2021</t>
    </r>
    <r>
      <rPr>
        <sz val="11"/>
        <color theme="1"/>
        <rFont val="Calibri"/>
        <family val="2"/>
        <scheme val="minor"/>
      </rPr>
      <t xml:space="preserve"> y el articulo 13 de la resolución </t>
    </r>
    <r>
      <rPr>
        <u/>
        <sz val="11"/>
        <color theme="1"/>
        <rFont val="Calibri"/>
        <family val="2"/>
        <scheme val="minor"/>
      </rPr>
      <t>CREG 038 de 2018</t>
    </r>
    <r>
      <rPr>
        <sz val="11"/>
        <color theme="1"/>
        <rFont val="Calibri"/>
        <family val="2"/>
        <scheme val="minor"/>
      </rPr>
      <t>.</t>
    </r>
  </si>
  <si>
    <r>
      <t xml:space="preserve">- Para el Sistema Interconectado Nacional -SIN, la resolución CREG 174 de 2021 establece que los Operadores de Red -OR y Transportadores Nacionales -TN deben enviar a la UPME y a la CREG, durante los </t>
    </r>
    <r>
      <rPr>
        <b/>
        <u/>
        <sz val="11"/>
        <color theme="1"/>
        <rFont val="Calibri"/>
        <family val="2"/>
        <scheme val="minor"/>
      </rPr>
      <t>primeros 30 días de cada semestre</t>
    </r>
    <r>
      <rPr>
        <sz val="11"/>
        <color theme="1"/>
        <rFont val="Calibri"/>
        <family val="2"/>
        <scheme val="minor"/>
      </rPr>
      <t xml:space="preserve">, un informe de los AGPE y GD conectados a sus respectivos sistemas según el formato que para tal efecto establezca la UPME.
- Para Zonas No Interconectadas -ZNI, la resolución CREG 038 de 2018 establece que el Distribuidor debe remitir a la UPME y a la CREG durante </t>
    </r>
    <r>
      <rPr>
        <b/>
        <u/>
        <sz val="11"/>
        <color theme="1"/>
        <rFont val="Calibri"/>
        <family val="2"/>
        <scheme val="minor"/>
      </rPr>
      <t>los primeros 5 días de enero, abril, julio y octubre</t>
    </r>
    <r>
      <rPr>
        <sz val="11"/>
        <color theme="1"/>
        <rFont val="Calibri"/>
        <family val="2"/>
        <scheme val="minor"/>
      </rPr>
      <t>, un informe de los autogeneradores en ZNI, conectados y en proceso de conexión según formato que establezca la UPME.</t>
    </r>
  </si>
  <si>
    <t>Tipo de Usuario</t>
  </si>
  <si>
    <t>Se debe escoger en la lista desplegable entre: Regulado y No Regulado</t>
  </si>
  <si>
    <t>Versión 3</t>
  </si>
  <si>
    <t>Enero de 2022</t>
  </si>
  <si>
    <t>Capacidad instalada o nominal de un autogenerador y un generador distribuido [kW]</t>
  </si>
  <si>
    <t>Potencia máxima declarada para AGPE Y AGGE [kW]</t>
  </si>
  <si>
    <r>
      <t xml:space="preserve">Según definición de la Resolución CREG 174 - 2021: </t>
    </r>
    <r>
      <rPr>
        <b/>
        <sz val="11"/>
        <rFont val="Calibri"/>
        <family val="2"/>
        <scheme val="minor"/>
      </rPr>
      <t xml:space="preserve">
</t>
    </r>
    <r>
      <rPr>
        <i/>
        <sz val="11"/>
        <rFont val="Calibri"/>
        <family val="2"/>
        <scheme val="minor"/>
      </rPr>
      <t>"</t>
    </r>
    <r>
      <rPr>
        <b/>
        <i/>
        <sz val="11"/>
        <rFont val="Calibri"/>
        <family val="2"/>
        <scheme val="minor"/>
      </rPr>
      <t>Capacidad instalada o nominal de un autogenerador y un generador distribuido.</t>
    </r>
    <r>
      <rPr>
        <i/>
        <sz val="11"/>
        <rFont val="Calibri"/>
        <family val="2"/>
        <scheme val="minor"/>
      </rPr>
      <t xml:space="preserve"> Es la capacidad continua a plena carga del sistema de generación del autogenerador o el generador que se conecta al SIN, bajo las condiciones especificadas según el diseño del fabricante.
Cundo la conexión al SIN sea a través de inversores, esta capacidad corresponde a la suma de las capacidades nominales de los inversores en el lado de corriente alterna o con conexión al SIN. La capacidad nominal de un inversor corresponde al valor nominal de salida de potencia activa indicado por el fabricante. 
Si el valor de placa se encuentra en unidades de kVA o MVA, se deberá asumir un factor de potencia unitario."</t>
    </r>
  </si>
  <si>
    <r>
      <t xml:space="preserve">Según definición de la Resolución CREG 174 - 2021: </t>
    </r>
    <r>
      <rPr>
        <b/>
        <sz val="11"/>
        <rFont val="Calibri"/>
        <family val="2"/>
        <scheme val="minor"/>
      </rPr>
      <t xml:space="preserve">
</t>
    </r>
    <r>
      <rPr>
        <i/>
        <sz val="11"/>
        <rFont val="Calibri"/>
        <family val="2"/>
        <scheme val="minor"/>
      </rPr>
      <t>"</t>
    </r>
    <r>
      <rPr>
        <b/>
        <i/>
        <sz val="11"/>
        <rFont val="Calibri"/>
        <family val="2"/>
        <scheme val="minor"/>
      </rPr>
      <t>Potencia máxima declarada para AGPE Y AGGE.</t>
    </r>
    <r>
      <rPr>
        <i/>
        <sz val="11"/>
        <rFont val="Calibri"/>
        <family val="2"/>
        <scheme val="minor"/>
      </rPr>
      <t xml:space="preserve"> Corresponde a la potencia que es declarada por el AGPE o AGGE ante el OR, en el momento del registro de la frontera comercial para entrega de excedentes de energía, cuando aplica, y declarada durante el procedimiento de conexión. 
Para el GD se entiende que es la capacidad efectiva neta aplicable a los agentes generadores de acuerdo con la regulación vigente, declarada ante el OR en el procedimiento de conexión y en el momento de registro de la frontera comercial.  
La potencia máxima declarada será igual a la potencia establecida en el contrato de conexión, en caso de que este aplique. Así mismo, esta deberá ser menor o igual a la capacidad instalada o nominal, y será la máxima capacidad que se puede entregar a la red en la frontera comercial."</t>
    </r>
  </si>
  <si>
    <r>
      <t>INFORME</t>
    </r>
    <r>
      <rPr>
        <b/>
        <sz val="14"/>
        <color rgb="FFFF0000"/>
        <rFont val="Calibri"/>
        <family val="2"/>
        <scheme val="minor"/>
      </rPr>
      <t xml:space="preserve"> [ANUAL / TRIMESTRAL]</t>
    </r>
    <r>
      <rPr>
        <b/>
        <sz val="14"/>
        <color theme="1"/>
        <rFont val="Calibri"/>
        <family val="2"/>
        <scheme val="minor"/>
      </rPr>
      <t xml:space="preserve"> DE LOS AUTOGENERADORES Y GENERADORES DISTRIBUIDOS CONECTADOS AL SISTEMA DE </t>
    </r>
    <r>
      <rPr>
        <b/>
        <sz val="14"/>
        <color rgb="FFFF0000"/>
        <rFont val="Calibri"/>
        <family val="2"/>
        <scheme val="minor"/>
      </rPr>
      <t>[NOMBRE DEL OR, TN O DISTRIBUIDOR]</t>
    </r>
    <r>
      <rPr>
        <b/>
        <sz val="14"/>
        <color theme="1"/>
        <rFont val="Calibri"/>
        <family val="2"/>
        <scheme val="minor"/>
      </rPr>
      <t xml:space="preserve"> SEGÚN LO ESTABLECIDO EN LA RESOLUCIÓN CREG </t>
    </r>
    <r>
      <rPr>
        <b/>
        <sz val="14"/>
        <color rgb="FFFF0000"/>
        <rFont val="Calibri"/>
        <family val="2"/>
        <scheme val="minor"/>
      </rPr>
      <t>[174 DE 2021 / 038 DE 2018]</t>
    </r>
  </si>
  <si>
    <t>TIPO DE USUARIO</t>
  </si>
  <si>
    <t>Regulado</t>
  </si>
  <si>
    <t>No Regulado</t>
  </si>
  <si>
    <t>Ajustes realizados:
i) Se modifica toda mención a la Resolución CREG 030 de 2018, la cual fue derogada por la Resolución CREG 174 de 2021.
ii) Se incluyó una columna adicional asociada al tipo de usuario (Regulado o No Regulado) de acuerdo con el artículo 28 de la resolución CREG 174 de 2021.
iii) Se reemplazan los términos de "Potencia Instalada y Declarada [kW]" y "Potencia disponible para entrega de excedentes [kW]" por "Capacidad instalada o nominal de un autogenerador y un generador distribuido [kW]" y "Potencia máxima declarada para AGPE Y AGGE [kW]", respectivamente. Esto acorde a las definiciones en la Resolución CREG 174 de 2021.</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</si>
</sst>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1"/>
      <name val="Calibri"/>
      <family val="2"/>
      <scheme val="minor"/>
    </font>
    <font>
      <u/>
      <sz val="11"/>
      <color theme="1"/>
      <name val="Calibri"/>
      <family val="2"/>
      <scheme val="minor"/>
    </font>
    <font>
      <sz val="11"/>
      <name val="Calibri"/>
      <family val="2"/>
      <scheme val="minor"/>
    </font>
    <font>
      <b/>
      <sz val="11"/>
      <name val="Calibri"/>
      <family val="2"/>
      <scheme val="minor"/>
    </font>
    <font>
      <b/>
      <sz val="12"/>
      <color theme="1"/>
      <name val="Calibri"/>
      <family val="2"/>
      <scheme val="minor"/>
    </font>
    <font>
      <b/>
      <sz val="14"/>
      <color theme="1"/>
      <name val="Calibri"/>
      <family val="2"/>
      <scheme val="minor"/>
    </font>
    <font>
      <b/>
      <sz val="14"/>
      <color rgb="FFFF0000"/>
      <name val="Calibri"/>
      <family val="2"/>
      <scheme val="minor"/>
    </font>
    <font>
      <sz val="12"/>
      <color theme="1"/>
      <name val="Calibri"/>
      <family val="2"/>
      <scheme val="minor"/>
    </font>
    <font>
      <b/>
      <sz val="12"/>
      <color rgb="FFFF0000"/>
      <name val="Calibri"/>
      <family val="2"/>
      <scheme val="minor"/>
    </font>
    <font>
      <sz val="10"/>
      <color theme="1"/>
      <name val="Calibri"/>
      <family val="2"/>
      <scheme val="minor"/>
    </font>
    <font>
      <b/>
      <u/>
      <sz val="11"/>
      <color theme="1"/>
      <name val="Calibri"/>
      <family val="2"/>
      <scheme val="minor"/>
    </font>
    <font>
      <b/>
      <sz val="9"/>
      <color theme="1"/>
      <name val="Calibri"/>
      <family val="2"/>
      <scheme val="minor"/>
    </font>
    <font>
      <sz val="9"/>
      <color indexed="81"/>
      <name val="Tahoma"/>
      <family val="2"/>
    </font>
    <font>
      <i/>
      <sz val="11"/>
      <color theme="1"/>
      <name val="Calibri"/>
      <family val="2"/>
      <scheme val="minor"/>
    </font>
    <font>
      <sz val="11"/>
      <color theme="0"/>
      <name val="Calibri"/>
      <family val="2"/>
      <scheme val="minor"/>
    </font>
    <font>
      <b/>
      <sz val="9"/>
      <color theme="0"/>
      <name val="Calibri"/>
      <family val="2"/>
      <scheme val="minor"/>
    </font>
    <font>
      <sz val="8"/>
      <name val="Calibri"/>
      <family val="2"/>
      <scheme val="minor"/>
    </font>
    <font>
      <i/>
      <sz val="11"/>
      <name val="Calibri"/>
      <family val="2"/>
      <scheme val="minor"/>
    </font>
    <font>
      <b/>
      <i/>
      <sz val="11"/>
      <name val="Calibri"/>
      <family val="2"/>
      <scheme val="minor"/>
    </font>
    <font>
      <b/>
      <u/>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237">
    <xf numFmtId="0" fontId="0" fillId="0" borderId="0" xfId="0"/>
    <xf numFmtId="0" fontId="1" fillId="0" borderId="0" xfId="0" applyFont="1" applyAlignment="1">
      <alignment horizontal="center" vertical="center" wrapText="1"/>
    </xf>
    <xf numFmtId="0" fontId="0" fillId="0" borderId="1" xfId="0" applyBorder="1"/>
    <xf numFmtId="0" fontId="0" fillId="0" borderId="1" xfId="0" applyBorder="1" applyAlignment="1">
      <alignment wrapText="1"/>
    </xf>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0" fillId="3" borderId="1" xfId="0" applyFill="1" applyBorder="1"/>
    <xf numFmtId="0" fontId="0" fillId="4" borderId="1" xfId="0" applyFill="1" applyBorder="1"/>
    <xf numFmtId="0" fontId="0" fillId="5" borderId="1" xfId="0" applyFill="1" applyBorder="1"/>
    <xf numFmtId="0" fontId="0" fillId="3" borderId="8" xfId="0" applyFill="1" applyBorder="1"/>
    <xf numFmtId="0" fontId="0" fillId="3" borderId="10" xfId="0" applyFill="1" applyBorder="1"/>
    <xf numFmtId="0" fontId="0" fillId="3" borderId="11" xfId="0" applyFill="1" applyBorder="1"/>
    <xf numFmtId="0" fontId="0" fillId="4" borderId="7" xfId="0" applyFill="1" applyBorder="1"/>
    <xf numFmtId="0" fontId="0" fillId="4" borderId="9" xfId="0" applyFill="1" applyBorder="1"/>
    <xf numFmtId="0" fontId="0" fillId="4" borderId="10" xfId="0" applyFill="1" applyBorder="1"/>
    <xf numFmtId="0" fontId="0" fillId="5" borderId="7" xfId="0" applyFill="1" applyBorder="1"/>
    <xf numFmtId="0" fontId="0" fillId="5" borderId="8" xfId="0" applyFill="1" applyBorder="1"/>
    <xf numFmtId="0" fontId="0" fillId="5" borderId="9" xfId="0" applyFill="1" applyBorder="1"/>
    <xf numFmtId="0" fontId="0" fillId="5" borderId="10" xfId="0" applyFill="1" applyBorder="1"/>
    <xf numFmtId="0" fontId="0" fillId="5" borderId="11" xfId="0" applyFill="1" applyBorder="1"/>
    <xf numFmtId="0" fontId="0" fillId="3" borderId="7" xfId="0" applyFill="1" applyBorder="1"/>
    <xf numFmtId="0" fontId="0" fillId="3" borderId="9" xfId="0" applyFill="1" applyBorder="1"/>
    <xf numFmtId="0" fontId="0" fillId="3" borderId="3" xfId="0" applyFill="1" applyBorder="1"/>
    <xf numFmtId="0" fontId="0" fillId="3" borderId="13" xfId="0" applyFill="1" applyBorder="1"/>
    <xf numFmtId="0" fontId="0" fillId="4" borderId="12" xfId="0" applyFill="1" applyBorder="1"/>
    <xf numFmtId="0" fontId="0" fillId="4" borderId="3" xfId="0" applyFill="1" applyBorder="1"/>
    <xf numFmtId="0" fontId="0" fillId="3" borderId="12" xfId="0" applyFill="1" applyBorder="1"/>
    <xf numFmtId="0" fontId="0" fillId="2" borderId="12" xfId="0" applyFill="1" applyBorder="1" applyAlignment="1">
      <alignment horizontal="center"/>
    </xf>
    <xf numFmtId="0" fontId="0" fillId="2" borderId="7" xfId="0" applyFill="1" applyBorder="1" applyAlignment="1">
      <alignment horizontal="center"/>
    </xf>
    <xf numFmtId="0" fontId="0" fillId="2" borderId="9" xfId="0" applyFill="1" applyBorder="1" applyAlignment="1">
      <alignment horizontal="center"/>
    </xf>
    <xf numFmtId="0" fontId="0" fillId="2" borderId="20" xfId="0" applyFill="1" applyBorder="1" applyAlignment="1">
      <alignment horizontal="center"/>
    </xf>
    <xf numFmtId="0" fontId="0" fillId="3" borderId="2" xfId="0" applyFill="1" applyBorder="1"/>
    <xf numFmtId="0" fontId="0" fillId="4" borderId="22" xfId="0" applyFill="1" applyBorder="1"/>
    <xf numFmtId="0" fontId="0" fillId="4" borderId="2" xfId="0" applyFill="1" applyBorder="1"/>
    <xf numFmtId="0" fontId="0" fillId="5" borderId="22" xfId="0" applyFill="1" applyBorder="1"/>
    <xf numFmtId="0" fontId="0" fillId="5" borderId="21" xfId="0" applyFill="1" applyBorder="1"/>
    <xf numFmtId="0" fontId="0" fillId="3" borderId="22" xfId="0" applyFill="1" applyBorder="1"/>
    <xf numFmtId="0" fontId="1" fillId="6" borderId="1" xfId="0" applyFont="1" applyFill="1" applyBorder="1" applyAlignment="1">
      <alignment horizontal="center"/>
    </xf>
    <xf numFmtId="0" fontId="0" fillId="0" borderId="1" xfId="0" applyBorder="1" applyAlignment="1">
      <alignment horizontal="left"/>
    </xf>
    <xf numFmtId="0" fontId="0" fillId="3" borderId="4" xfId="0" applyFill="1" applyBorder="1"/>
    <xf numFmtId="0" fontId="0" fillId="3" borderId="5" xfId="0" applyFill="1" applyBorder="1"/>
    <xf numFmtId="0" fontId="0" fillId="3" borderId="25" xfId="0" applyFill="1" applyBorder="1"/>
    <xf numFmtId="0" fontId="0" fillId="0" borderId="0" xfId="0" applyBorder="1"/>
    <xf numFmtId="0" fontId="8" fillId="0" borderId="0" xfId="0" applyFont="1"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6" fillId="0" borderId="0" xfId="0" applyFont="1" applyBorder="1" applyAlignment="1">
      <alignment horizontal="center" vertical="center" wrapText="1"/>
    </xf>
    <xf numFmtId="0" fontId="6" fillId="0" borderId="38" xfId="0" applyFont="1" applyBorder="1" applyAlignment="1">
      <alignment horizontal="center" vertical="center" wrapText="1"/>
    </xf>
    <xf numFmtId="0" fontId="10"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42" xfId="0" applyFont="1" applyBorder="1" applyAlignment="1">
      <alignment horizontal="left" vertical="center" wrapText="1"/>
    </xf>
    <xf numFmtId="0" fontId="0" fillId="0" borderId="0" xfId="0" applyAlignment="1">
      <alignment vertical="center" wrapText="1"/>
    </xf>
    <xf numFmtId="0" fontId="0" fillId="0" borderId="1" xfId="0" applyFill="1" applyBorder="1"/>
    <xf numFmtId="0" fontId="1" fillId="2" borderId="6" xfId="0" applyFont="1" applyFill="1" applyBorder="1" applyAlignment="1">
      <alignment horizontal="center" vertical="center" wrapText="1"/>
    </xf>
    <xf numFmtId="0" fontId="8" fillId="8" borderId="14" xfId="0" applyFont="1" applyFill="1" applyBorder="1" applyAlignment="1">
      <alignment horizontal="center"/>
    </xf>
    <xf numFmtId="0" fontId="0" fillId="4" borderId="4" xfId="0" applyFill="1" applyBorder="1"/>
    <xf numFmtId="0" fontId="0" fillId="4" borderId="25" xfId="0" applyFill="1" applyBorder="1"/>
    <xf numFmtId="0" fontId="0" fillId="5" borderId="4" xfId="0" applyFill="1" applyBorder="1"/>
    <xf numFmtId="0" fontId="0" fillId="5" borderId="5" xfId="0" applyFill="1" applyBorder="1"/>
    <xf numFmtId="0" fontId="0" fillId="5" borderId="24" xfId="0" applyFill="1" applyBorder="1"/>
    <xf numFmtId="0" fontId="0" fillId="5" borderId="25" xfId="0" applyFill="1" applyBorder="1"/>
    <xf numFmtId="0" fontId="0" fillId="4" borderId="48" xfId="0" applyFill="1" applyBorder="1"/>
    <xf numFmtId="0" fontId="0" fillId="4" borderId="43" xfId="0" applyFill="1" applyBorder="1"/>
    <xf numFmtId="0" fontId="0" fillId="4" borderId="49" xfId="0" applyFill="1" applyBorder="1"/>
    <xf numFmtId="0" fontId="0" fillId="4" borderId="44" xfId="0" applyFill="1" applyBorder="1"/>
    <xf numFmtId="0" fontId="0" fillId="0" borderId="0" xfId="0" applyFont="1" applyBorder="1" applyAlignment="1">
      <alignment horizontal="left" vertical="center" wrapText="1"/>
    </xf>
    <xf numFmtId="0" fontId="12" fillId="0" borderId="0" xfId="0" applyFont="1" applyAlignment="1">
      <alignment horizontal="center" vertical="center"/>
    </xf>
    <xf numFmtId="0" fontId="0" fillId="0" borderId="0" xfId="0" applyFill="1" applyBorder="1"/>
    <xf numFmtId="0" fontId="3" fillId="0" borderId="41" xfId="0" applyFont="1" applyFill="1" applyBorder="1" applyAlignment="1">
      <alignment vertical="center" wrapText="1"/>
    </xf>
    <xf numFmtId="0" fontId="3" fillId="0" borderId="43" xfId="0" applyFont="1" applyFill="1" applyBorder="1" applyAlignment="1">
      <alignment vertical="center" wrapText="1"/>
    </xf>
    <xf numFmtId="0" fontId="3" fillId="0" borderId="8" xfId="0" applyFont="1" applyFill="1" applyBorder="1" applyAlignment="1">
      <alignment vertical="center" wrapText="1"/>
    </xf>
    <xf numFmtId="0" fontId="3" fillId="0" borderId="50" xfId="0" applyFont="1" applyFill="1" applyBorder="1" applyAlignment="1">
      <alignment horizontal="left" vertical="center" wrapText="1"/>
    </xf>
    <xf numFmtId="0" fontId="3" fillId="0" borderId="41"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13" xfId="0" applyFont="1" applyFill="1" applyBorder="1" applyAlignment="1">
      <alignment vertical="center" wrapText="1"/>
    </xf>
    <xf numFmtId="0" fontId="3" fillId="0" borderId="4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42" xfId="0" applyFont="1" applyFill="1" applyBorder="1" applyAlignment="1">
      <alignment vertical="center"/>
    </xf>
    <xf numFmtId="0" fontId="3" fillId="0" borderId="43" xfId="0"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0" fontId="3" fillId="0" borderId="9" xfId="0" applyFont="1" applyFill="1" applyBorder="1" applyAlignment="1">
      <alignment vertical="center" wrapText="1"/>
    </xf>
    <xf numFmtId="0" fontId="3" fillId="0" borderId="42" xfId="0" applyFont="1" applyFill="1" applyBorder="1" applyAlignment="1">
      <alignment vertical="center" wrapText="1"/>
    </xf>
    <xf numFmtId="0" fontId="0" fillId="3" borderId="48" xfId="0" applyFill="1" applyBorder="1"/>
    <xf numFmtId="0" fontId="0" fillId="3" borderId="43" xfId="0" applyFill="1" applyBorder="1"/>
    <xf numFmtId="0" fontId="0" fillId="3" borderId="44" xfId="0" applyFill="1" applyBorder="1"/>
    <xf numFmtId="0" fontId="0" fillId="5" borderId="50" xfId="0" applyFill="1" applyBorder="1"/>
    <xf numFmtId="0" fontId="0" fillId="5" borderId="41" xfId="0" applyFill="1" applyBorder="1"/>
    <xf numFmtId="0" fontId="0" fillId="5" borderId="52" xfId="0" applyFill="1" applyBorder="1"/>
    <xf numFmtId="0" fontId="0" fillId="5" borderId="53" xfId="0" applyFill="1" applyBorder="1"/>
    <xf numFmtId="0" fontId="0" fillId="5" borderId="38" xfId="0" applyFill="1" applyBorder="1"/>
    <xf numFmtId="0" fontId="0" fillId="5" borderId="54" xfId="0" applyFill="1" applyBorder="1"/>
    <xf numFmtId="0" fontId="0" fillId="5" borderId="56" xfId="0" applyFill="1" applyBorder="1"/>
    <xf numFmtId="0" fontId="0" fillId="5" borderId="57" xfId="0" applyFill="1" applyBorder="1"/>
    <xf numFmtId="0" fontId="0" fillId="5" borderId="58" xfId="0" applyFill="1" applyBorder="1"/>
    <xf numFmtId="0" fontId="0" fillId="0" borderId="35" xfId="0" applyBorder="1"/>
    <xf numFmtId="0" fontId="0" fillId="0" borderId="59" xfId="0" applyBorder="1" applyAlignment="1">
      <alignment vertical="center"/>
    </xf>
    <xf numFmtId="0" fontId="0" fillId="0" borderId="54" xfId="0" applyBorder="1" applyAlignment="1">
      <alignment vertical="center"/>
    </xf>
    <xf numFmtId="0" fontId="0" fillId="0" borderId="35" xfId="0" applyBorder="1" applyAlignment="1">
      <alignment vertical="center" wrapText="1"/>
    </xf>
    <xf numFmtId="0" fontId="0" fillId="0" borderId="37" xfId="0" applyBorder="1" applyAlignment="1">
      <alignment vertical="center" wrapText="1"/>
    </xf>
    <xf numFmtId="0" fontId="0" fillId="0" borderId="37" xfId="0" applyBorder="1" applyAlignment="1">
      <alignment vertical="center"/>
    </xf>
    <xf numFmtId="0" fontId="0" fillId="5" borderId="60" xfId="0" applyFill="1" applyBorder="1"/>
    <xf numFmtId="0" fontId="0" fillId="0" borderId="61" xfId="0" applyBorder="1" applyAlignment="1">
      <alignment vertical="center"/>
    </xf>
    <xf numFmtId="0" fontId="0" fillId="0" borderId="38" xfId="0" applyBorder="1" applyAlignment="1">
      <alignment vertical="center"/>
    </xf>
    <xf numFmtId="0" fontId="0" fillId="0" borderId="61" xfId="0" applyBorder="1" applyAlignment="1">
      <alignment vertical="center" wrapText="1"/>
    </xf>
    <xf numFmtId="0" fontId="0" fillId="0" borderId="62" xfId="0" applyFill="1" applyBorder="1"/>
    <xf numFmtId="0" fontId="0" fillId="5" borderId="2" xfId="0" applyFill="1" applyBorder="1"/>
    <xf numFmtId="0" fontId="15" fillId="0" borderId="0" xfId="0" applyFont="1"/>
    <xf numFmtId="0" fontId="15" fillId="0" borderId="0" xfId="0" applyFont="1" applyAlignment="1">
      <alignment horizontal="center" vertical="center"/>
    </xf>
    <xf numFmtId="0" fontId="16" fillId="0" borderId="0" xfId="0" applyFont="1" applyAlignment="1">
      <alignment horizontal="center" vertical="center"/>
    </xf>
    <xf numFmtId="0" fontId="12" fillId="4" borderId="45"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0" fillId="5" borderId="63" xfId="0" applyFill="1" applyBorder="1"/>
    <xf numFmtId="0" fontId="12" fillId="5" borderId="17"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0" fillId="5" borderId="12" xfId="0" applyFill="1" applyBorder="1"/>
    <xf numFmtId="0" fontId="0" fillId="5" borderId="3" xfId="0" applyFill="1" applyBorder="1"/>
    <xf numFmtId="0" fontId="0" fillId="5" borderId="13" xfId="0" applyFill="1" applyBorder="1"/>
    <xf numFmtId="0" fontId="3" fillId="0" borderId="41" xfId="0" applyFont="1" applyFill="1" applyBorder="1" applyAlignment="1">
      <alignment horizontal="left" vertical="center" wrapText="1"/>
    </xf>
    <xf numFmtId="0" fontId="3" fillId="0" borderId="49" xfId="0" applyFont="1" applyFill="1" applyBorder="1" applyAlignment="1">
      <alignment vertical="center" wrapText="1"/>
    </xf>
    <xf numFmtId="0" fontId="3" fillId="0" borderId="21" xfId="0" applyFont="1" applyFill="1" applyBorder="1" applyAlignment="1">
      <alignment vertical="center" wrapText="1"/>
    </xf>
    <xf numFmtId="0" fontId="3" fillId="0" borderId="35" xfId="0" applyFont="1" applyFill="1" applyBorder="1" applyAlignment="1">
      <alignment vertical="center" wrapText="1"/>
    </xf>
    <xf numFmtId="0" fontId="3" fillId="0" borderId="37" xfId="0" applyFont="1" applyFill="1" applyBorder="1" applyAlignment="1">
      <alignment vertical="center" wrapText="1"/>
    </xf>
    <xf numFmtId="0" fontId="0" fillId="4" borderId="50" xfId="0" applyFill="1" applyBorder="1"/>
    <xf numFmtId="0" fontId="0" fillId="4" borderId="55" xfId="0" applyFill="1" applyBorder="1"/>
    <xf numFmtId="0" fontId="0" fillId="4" borderId="5" xfId="0" applyFill="1" applyBorder="1"/>
    <xf numFmtId="0" fontId="0" fillId="4" borderId="24" xfId="0" applyFill="1" applyBorder="1"/>
    <xf numFmtId="0" fontId="0" fillId="0" borderId="50" xfId="0" applyBorder="1"/>
    <xf numFmtId="0" fontId="0" fillId="0" borderId="41" xfId="0" applyBorder="1"/>
    <xf numFmtId="0" fontId="0" fillId="0" borderId="7" xfId="0" applyBorder="1"/>
    <xf numFmtId="0" fontId="0" fillId="0" borderId="8" xfId="0" applyBorder="1"/>
    <xf numFmtId="0" fontId="0" fillId="0" borderId="9" xfId="0" applyBorder="1"/>
    <xf numFmtId="0" fontId="0" fillId="0" borderId="11" xfId="0" applyBorder="1"/>
    <xf numFmtId="14" fontId="0" fillId="5" borderId="50" xfId="0" applyNumberFormat="1" applyFill="1" applyBorder="1"/>
    <xf numFmtId="14" fontId="0" fillId="5" borderId="41" xfId="0" applyNumberFormat="1" applyFill="1" applyBorder="1"/>
    <xf numFmtId="14" fontId="0" fillId="5" borderId="7" xfId="0" applyNumberFormat="1" applyFill="1" applyBorder="1"/>
    <xf numFmtId="14" fontId="0" fillId="5" borderId="8" xfId="0" applyNumberFormat="1" applyFill="1" applyBorder="1"/>
    <xf numFmtId="14" fontId="0" fillId="3" borderId="5" xfId="0" applyNumberFormat="1" applyFill="1" applyBorder="1"/>
    <xf numFmtId="0" fontId="15" fillId="0" borderId="0" xfId="0" applyFont="1" applyBorder="1"/>
    <xf numFmtId="0" fontId="15" fillId="0" borderId="0" xfId="0" applyFont="1" applyBorder="1" applyAlignment="1">
      <alignment wrapText="1"/>
    </xf>
    <xf numFmtId="3" fontId="15" fillId="0" borderId="0" xfId="0" applyNumberFormat="1" applyFont="1" applyBorder="1"/>
    <xf numFmtId="0" fontId="15" fillId="0" borderId="0" xfId="0" applyFont="1" applyFill="1" applyBorder="1"/>
    <xf numFmtId="0" fontId="1" fillId="2" borderId="15" xfId="0" applyFont="1" applyFill="1" applyBorder="1" applyAlignment="1">
      <alignment horizontal="center" vertical="center"/>
    </xf>
    <xf numFmtId="0" fontId="12" fillId="4" borderId="45"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0" fillId="0" borderId="41" xfId="0" applyFont="1" applyBorder="1" applyAlignment="1">
      <alignment horizontal="left" vertical="center" wrapText="1"/>
    </xf>
    <xf numFmtId="0" fontId="0" fillId="4" borderId="60" xfId="0" applyFill="1" applyBorder="1"/>
    <xf numFmtId="0" fontId="0" fillId="4" borderId="33" xfId="0" applyFill="1" applyBorder="1"/>
    <xf numFmtId="0" fontId="0" fillId="4" borderId="64" xfId="0" applyFill="1" applyBorder="1"/>
    <xf numFmtId="0" fontId="0" fillId="4" borderId="34" xfId="0" applyFill="1" applyBorder="1"/>
    <xf numFmtId="0" fontId="1" fillId="7" borderId="26" xfId="0" applyFont="1" applyFill="1" applyBorder="1" applyAlignment="1">
      <alignment horizontal="center" vertical="center" wrapText="1"/>
    </xf>
    <xf numFmtId="0" fontId="1" fillId="7" borderId="39"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0" fillId="0" borderId="4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5"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47"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46" xfId="0" applyFont="1" applyBorder="1" applyAlignment="1">
      <alignment horizontal="center"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26"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6" xfId="0" applyFont="1" applyBorder="1" applyAlignment="1">
      <alignment horizontal="left" vertical="center" wrapText="1"/>
    </xf>
    <xf numFmtId="0" fontId="0" fillId="0" borderId="39" xfId="0" applyFont="1" applyBorder="1" applyAlignment="1">
      <alignment horizontal="left" vertical="center" wrapText="1"/>
    </xf>
    <xf numFmtId="0" fontId="0" fillId="0" borderId="27" xfId="0" applyFont="1" applyBorder="1" applyAlignment="1">
      <alignment horizontal="left" vertical="center" wrapText="1"/>
    </xf>
    <xf numFmtId="0" fontId="0" fillId="0" borderId="28" xfId="0" applyFont="1" applyBorder="1" applyAlignment="1">
      <alignment horizontal="left" vertical="center" wrapText="1"/>
    </xf>
    <xf numFmtId="0" fontId="0" fillId="0" borderId="0" xfId="0" applyFont="1" applyBorder="1" applyAlignment="1">
      <alignment horizontal="left" vertical="center" wrapText="1"/>
    </xf>
    <xf numFmtId="0" fontId="0" fillId="0" borderId="29" xfId="0" applyFont="1" applyBorder="1" applyAlignment="1">
      <alignment horizontal="left" vertical="center" wrapText="1"/>
    </xf>
    <xf numFmtId="0" fontId="0" fillId="0" borderId="30" xfId="0" applyFont="1" applyBorder="1" applyAlignment="1">
      <alignment horizontal="left" vertical="center" wrapText="1"/>
    </xf>
    <xf numFmtId="0" fontId="0" fillId="0" borderId="40" xfId="0" applyFont="1" applyBorder="1" applyAlignment="1">
      <alignment horizontal="left" vertical="center" wrapText="1"/>
    </xf>
    <xf numFmtId="0" fontId="0" fillId="0" borderId="31" xfId="0" applyFont="1" applyBorder="1" applyAlignment="1">
      <alignment horizontal="left" vertical="center" wrapText="1"/>
    </xf>
    <xf numFmtId="0" fontId="1" fillId="7" borderId="14"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0" fillId="0" borderId="26" xfId="0" quotePrefix="1" applyFont="1" applyBorder="1" applyAlignment="1">
      <alignment horizontal="left" vertical="center" wrapText="1"/>
    </xf>
    <xf numFmtId="0" fontId="0" fillId="0" borderId="39" xfId="0" quotePrefix="1" applyFont="1" applyBorder="1" applyAlignment="1">
      <alignment horizontal="left" vertical="center" wrapText="1"/>
    </xf>
    <xf numFmtId="0" fontId="0" fillId="0" borderId="27" xfId="0" quotePrefix="1" applyFont="1" applyBorder="1" applyAlignment="1">
      <alignment horizontal="left" vertical="center" wrapText="1"/>
    </xf>
    <xf numFmtId="0" fontId="0" fillId="0" borderId="28" xfId="0" quotePrefix="1" applyFont="1" applyBorder="1" applyAlignment="1">
      <alignment horizontal="left" vertical="center" wrapText="1"/>
    </xf>
    <xf numFmtId="0" fontId="0" fillId="0" borderId="0" xfId="0" quotePrefix="1" applyFont="1" applyBorder="1" applyAlignment="1">
      <alignment horizontal="left" vertical="center" wrapText="1"/>
    </xf>
    <xf numFmtId="0" fontId="0" fillId="0" borderId="29" xfId="0" quotePrefix="1" applyFont="1" applyBorder="1" applyAlignment="1">
      <alignment horizontal="left" vertical="center" wrapText="1"/>
    </xf>
    <xf numFmtId="0" fontId="0" fillId="0" borderId="30" xfId="0" quotePrefix="1" applyFont="1" applyBorder="1" applyAlignment="1">
      <alignment horizontal="left" vertical="center" wrapText="1"/>
    </xf>
    <xf numFmtId="0" fontId="0" fillId="0" borderId="40" xfId="0" quotePrefix="1" applyFont="1" applyBorder="1" applyAlignment="1">
      <alignment horizontal="left" vertical="center" wrapText="1"/>
    </xf>
    <xf numFmtId="0" fontId="0" fillId="0" borderId="31" xfId="0" quotePrefix="1" applyFont="1" applyBorder="1" applyAlignment="1">
      <alignment horizontal="left" vertical="center" wrapText="1"/>
    </xf>
    <xf numFmtId="0" fontId="6" fillId="0" borderId="3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5" fillId="7" borderId="14" xfId="0" applyFont="1" applyFill="1" applyBorder="1" applyAlignment="1">
      <alignment horizontal="center"/>
    </xf>
    <xf numFmtId="0" fontId="5" fillId="7" borderId="16" xfId="0" applyFont="1" applyFill="1" applyBorder="1" applyAlignment="1">
      <alignment horizont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2" fillId="4" borderId="4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47" xfId="0" applyFont="1" applyFill="1" applyBorder="1" applyAlignment="1">
      <alignment horizontal="center" vertical="center" wrapText="1"/>
    </xf>
    <xf numFmtId="0" fontId="12" fillId="2" borderId="45" xfId="0" applyFont="1" applyFill="1" applyBorder="1" applyAlignment="1">
      <alignment horizontal="center" vertical="center"/>
    </xf>
    <xf numFmtId="0" fontId="12" fillId="2" borderId="47" xfId="0" applyFont="1" applyFill="1" applyBorder="1" applyAlignment="1">
      <alignment horizontal="center" vertical="center"/>
    </xf>
    <xf numFmtId="0" fontId="1" fillId="2" borderId="19" xfId="0" applyFont="1" applyFill="1" applyBorder="1" applyAlignment="1">
      <alignment horizontal="center" vertical="center"/>
    </xf>
    <xf numFmtId="0" fontId="12" fillId="5" borderId="39"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51" xfId="0" applyFont="1" applyFill="1" applyBorder="1" applyAlignment="1">
      <alignment horizontal="center" vertical="center"/>
    </xf>
  </cellXfs>
  <cellStyles count="1">
    <cellStyle name="Normal" xfId="0" builtinId="0"/>
  </cellStyles>
  <dxfs count="17">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CANTIDADES TOTALES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081A-43B4-B7D2-16BD3B7B850B}"/>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081A-43B4-B7D2-16BD3B7B850B}"/>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081A-43B4-B7D2-16BD3B7B850B}"/>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081A-43B4-B7D2-16BD3B7B850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Generalidades!$B$9:$B$12</c:f>
              <c:strCache>
                <c:ptCount val="4"/>
                <c:pt idx="0">
                  <c:v>APROBADAS</c:v>
                </c:pt>
                <c:pt idx="1">
                  <c:v>RECHAZADAS</c:v>
                </c:pt>
                <c:pt idx="2">
                  <c:v>EN ANÁLISIS</c:v>
                </c:pt>
                <c:pt idx="3">
                  <c:v>CONECTADOS</c:v>
                </c:pt>
              </c:strCache>
            </c:strRef>
          </c:cat>
          <c:val>
            <c:numRef>
              <c:f>Generalidades!$C$9:$C$12</c:f>
              <c:numCache>
                <c:formatCode>General</c:formatCode>
                <c:ptCount val="4"/>
              </c:numCache>
            </c:numRef>
          </c:val>
          <c:extLst xmlns:c16r2="http://schemas.microsoft.com/office/drawing/2015/06/chart">
            <c:ext xmlns:c16="http://schemas.microsoft.com/office/drawing/2014/chart" uri="{C3380CC4-5D6E-409C-BE32-E72D297353CC}">
              <c16:uniqueId val="{00000008-081A-43B4-B7D2-16BD3B7B850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Generalidades!$B$14</c:f>
          <c:strCache>
            <c:ptCount val="1"/>
            <c:pt idx="0">
              <c:v>CANTIDADES DESDE [FECHA] HASTA [FECHA]</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C841-46AA-9522-96C3A9E6759A}"/>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C841-46AA-9522-96C3A9E6759A}"/>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C841-46AA-9522-96C3A9E6759A}"/>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C841-46AA-9522-96C3A9E675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Generalidades!$B$16:$B$19</c:f>
              <c:strCache>
                <c:ptCount val="4"/>
                <c:pt idx="0">
                  <c:v>APROBADAS</c:v>
                </c:pt>
                <c:pt idx="1">
                  <c:v>RECHAZADAS</c:v>
                </c:pt>
                <c:pt idx="2">
                  <c:v>EN ANÁLISIS</c:v>
                </c:pt>
                <c:pt idx="3">
                  <c:v>CONECTADOS</c:v>
                </c:pt>
              </c:strCache>
            </c:strRef>
          </c:cat>
          <c:val>
            <c:numRef>
              <c:f>Generalidades!$C$16:$C$19</c:f>
              <c:numCache>
                <c:formatCode>General</c:formatCode>
                <c:ptCount val="4"/>
              </c:numCache>
            </c:numRef>
          </c:val>
          <c:extLst xmlns:c16r2="http://schemas.microsoft.com/office/drawing/2015/06/chart">
            <c:ext xmlns:c16="http://schemas.microsoft.com/office/drawing/2014/chart" uri="{C3380CC4-5D6E-409C-BE32-E72D297353CC}">
              <c16:uniqueId val="{00000008-C841-46AA-9522-96C3A9E6759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1859087</xdr:colOff>
      <xdr:row>1</xdr:row>
      <xdr:rowOff>84010</xdr:rowOff>
    </xdr:from>
    <xdr:to>
      <xdr:col>3</xdr:col>
      <xdr:colOff>3335462</xdr:colOff>
      <xdr:row>4</xdr:row>
      <xdr:rowOff>131635</xdr:rowOff>
    </xdr:to>
    <xdr:pic>
      <xdr:nvPicPr>
        <xdr:cNvPr id="2" name="Imagen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stretch>
          <a:fillRect/>
        </a:stretch>
      </xdr:blipFill>
      <xdr:spPr bwMode="auto">
        <a:xfrm>
          <a:off x="7955087" y="288117"/>
          <a:ext cx="14763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323850</xdr:colOff>
      <xdr:row>1</xdr:row>
      <xdr:rowOff>95250</xdr:rowOff>
    </xdr:from>
    <xdr:to>
      <xdr:col>2</xdr:col>
      <xdr:colOff>1800225</xdr:colOff>
      <xdr:row>4</xdr:row>
      <xdr:rowOff>142875</xdr:rowOff>
    </xdr:to>
    <xdr:pic>
      <xdr:nvPicPr>
        <xdr:cNvPr id="2" name="Imagen 1">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a:stretch>
          <a:fillRect/>
        </a:stretch>
      </xdr:blipFill>
      <xdr:spPr bwMode="auto">
        <a:xfrm>
          <a:off x="7391400" y="295275"/>
          <a:ext cx="1476375" cy="619125"/>
        </a:xfrm>
        <a:prstGeom prst="rect">
          <a:avLst/>
        </a:prstGeom>
        <a:noFill/>
        <a:ln w="9525">
          <a:noFill/>
          <a:miter lim="800000"/>
          <a:headEnd/>
          <a:tailEnd/>
        </a:ln>
      </xdr:spPr>
    </xdr:pic>
    <xdr:clientData/>
  </xdr:twoCellAnchor>
  <xdr:twoCellAnchor>
    <xdr:from>
      <xdr:col>1</xdr:col>
      <xdr:colOff>438151</xdr:colOff>
      <xdr:row>20</xdr:row>
      <xdr:rowOff>176212</xdr:rowOff>
    </xdr:from>
    <xdr:to>
      <xdr:col>1</xdr:col>
      <xdr:colOff>4171951</xdr:colOff>
      <xdr:row>36</xdr:row>
      <xdr:rowOff>19050</xdr:rowOff>
    </xdr:to>
    <xdr:graphicFrame macro="">
      <xdr:nvGraphicFramePr>
        <xdr:cNvPr id="5" name="Gráfico 4">
          <a:extLst>
            <a:ext uri="{FF2B5EF4-FFF2-40B4-BE49-F238E27FC236}">
              <a16:creationId xmlns:a16="http://schemas.microsoft.com/office/drawing/2014/main" xmlns=""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4867275</xdr:colOff>
      <xdr:row>21</xdr:row>
      <xdr:rowOff>4762</xdr:rowOff>
    </xdr:from>
    <xdr:to>
      <xdr:col>2</xdr:col>
      <xdr:colOff>1752600</xdr:colOff>
      <xdr:row>36</xdr:row>
      <xdr:rowOff>19050</xdr:rowOff>
    </xdr:to>
    <xdr:graphicFrame macro="">
      <xdr:nvGraphicFramePr>
        <xdr:cNvPr id="6" name="Gráfico 5">
          <a:extLst>
            <a:ext uri="{FF2B5EF4-FFF2-40B4-BE49-F238E27FC236}">
              <a16:creationId xmlns:a16="http://schemas.microsoft.com/office/drawing/2014/main" xmlns=""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78"/>
  <sheetViews>
    <sheetView showGridLines="0" zoomScale="55" zoomScaleNormal="55" workbookViewId="0">
      <selection activeCell="G78" sqref="G78"/>
    </sheetView>
  </sheetViews>
  <sheetFormatPr baseColWidth="10" defaultColWidth="9.140625" defaultRowHeight="15" x14ac:dyDescent="0.25"/>
  <cols>
    <col min="1" max="1" width="3.7109375" customWidth="1"/>
    <col min="2" max="2" width="43.7109375" customWidth="1"/>
    <col min="3" max="3" width="44" style="4" customWidth="1"/>
    <col min="4" max="4" width="80.28515625" style="52" customWidth="1"/>
  </cols>
  <sheetData>
    <row r="1" spans="2:4" ht="15.75" thickBot="1" x14ac:dyDescent="0.3"/>
    <row r="2" spans="2:4" ht="15" customHeight="1" x14ac:dyDescent="0.25">
      <c r="B2" s="199" t="s">
        <v>214</v>
      </c>
      <c r="C2" s="200"/>
      <c r="D2" s="196"/>
    </row>
    <row r="3" spans="2:4" ht="15" customHeight="1" x14ac:dyDescent="0.25">
      <c r="B3" s="201"/>
      <c r="C3" s="202"/>
      <c r="D3" s="197"/>
    </row>
    <row r="4" spans="2:4" ht="15" customHeight="1" x14ac:dyDescent="0.25">
      <c r="B4" s="201"/>
      <c r="C4" s="202"/>
      <c r="D4" s="197"/>
    </row>
    <row r="5" spans="2:4" ht="15.75" customHeight="1" thickBot="1" x14ac:dyDescent="0.3">
      <c r="B5" s="203"/>
      <c r="C5" s="204"/>
      <c r="D5" s="198"/>
    </row>
    <row r="6" spans="2:4" ht="15.75" customHeight="1" thickBot="1" x14ac:dyDescent="0.3">
      <c r="B6" s="47"/>
      <c r="C6" s="47"/>
      <c r="D6" s="48"/>
    </row>
    <row r="7" spans="2:4" ht="15.75" customHeight="1" thickBot="1" x14ac:dyDescent="0.3">
      <c r="B7" s="184" t="s">
        <v>32</v>
      </c>
      <c r="C7" s="185"/>
      <c r="D7" s="186"/>
    </row>
    <row r="8" spans="2:4" ht="15.75" customHeight="1" x14ac:dyDescent="0.25">
      <c r="B8" s="175" t="s">
        <v>215</v>
      </c>
      <c r="C8" s="176"/>
      <c r="D8" s="177"/>
    </row>
    <row r="9" spans="2:4" ht="15.75" customHeight="1" thickBot="1" x14ac:dyDescent="0.3">
      <c r="B9" s="181"/>
      <c r="C9" s="182"/>
      <c r="D9" s="183"/>
    </row>
    <row r="10" spans="2:4" ht="15.75" customHeight="1" thickBot="1" x14ac:dyDescent="0.3">
      <c r="B10" s="49"/>
      <c r="C10" s="49"/>
      <c r="D10" s="49"/>
    </row>
    <row r="11" spans="2:4" ht="15.75" customHeight="1" thickBot="1" x14ac:dyDescent="0.3">
      <c r="B11" s="184" t="s">
        <v>33</v>
      </c>
      <c r="C11" s="185"/>
      <c r="D11" s="186"/>
    </row>
    <row r="12" spans="2:4" ht="15.75" customHeight="1" x14ac:dyDescent="0.25">
      <c r="B12" s="187" t="s">
        <v>216</v>
      </c>
      <c r="C12" s="188"/>
      <c r="D12" s="189"/>
    </row>
    <row r="13" spans="2:4" ht="15.75" customHeight="1" x14ac:dyDescent="0.25">
      <c r="B13" s="190"/>
      <c r="C13" s="191"/>
      <c r="D13" s="192"/>
    </row>
    <row r="14" spans="2:4" ht="15.75" customHeight="1" x14ac:dyDescent="0.25">
      <c r="B14" s="190"/>
      <c r="C14" s="191"/>
      <c r="D14" s="192"/>
    </row>
    <row r="15" spans="2:4" ht="15.75" customHeight="1" thickBot="1" x14ac:dyDescent="0.3">
      <c r="B15" s="193"/>
      <c r="C15" s="194"/>
      <c r="D15" s="195"/>
    </row>
    <row r="16" spans="2:4" ht="15.75" customHeight="1" thickBot="1" x14ac:dyDescent="0.3">
      <c r="B16" s="66"/>
      <c r="C16" s="66"/>
      <c r="D16" s="66"/>
    </row>
    <row r="17" spans="2:4" ht="15.75" customHeight="1" thickBot="1" x14ac:dyDescent="0.3">
      <c r="B17" s="184" t="s">
        <v>31</v>
      </c>
      <c r="C17" s="185"/>
      <c r="D17" s="186"/>
    </row>
    <row r="18" spans="2:4" ht="15.75" customHeight="1" x14ac:dyDescent="0.25">
      <c r="B18" s="175" t="s">
        <v>190</v>
      </c>
      <c r="C18" s="176"/>
      <c r="D18" s="177"/>
    </row>
    <row r="19" spans="2:4" ht="15.75" customHeight="1" x14ac:dyDescent="0.25">
      <c r="B19" s="178"/>
      <c r="C19" s="179"/>
      <c r="D19" s="180"/>
    </row>
    <row r="20" spans="2:4" ht="15.75" customHeight="1" thickBot="1" x14ac:dyDescent="0.3">
      <c r="B20" s="181"/>
      <c r="C20" s="182"/>
      <c r="D20" s="183"/>
    </row>
    <row r="21" spans="2:4" ht="15.75" customHeight="1" thickBot="1" x14ac:dyDescent="0.3"/>
    <row r="22" spans="2:4" ht="15.75" customHeight="1" thickBot="1" x14ac:dyDescent="0.3">
      <c r="B22" s="184" t="s">
        <v>34</v>
      </c>
      <c r="C22" s="185"/>
      <c r="D22" s="186"/>
    </row>
    <row r="23" spans="2:4" ht="15.75" customHeight="1" x14ac:dyDescent="0.25">
      <c r="B23" s="175" t="s">
        <v>191</v>
      </c>
      <c r="C23" s="176"/>
      <c r="D23" s="177"/>
    </row>
    <row r="24" spans="2:4" ht="15.75" customHeight="1" thickBot="1" x14ac:dyDescent="0.3">
      <c r="B24" s="181"/>
      <c r="C24" s="182"/>
      <c r="D24" s="183"/>
    </row>
    <row r="25" spans="2:4" ht="15.75" customHeight="1" thickBot="1" x14ac:dyDescent="0.3">
      <c r="B25" s="50"/>
      <c r="C25" s="50"/>
      <c r="D25" s="50"/>
    </row>
    <row r="26" spans="2:4" ht="15.75" customHeight="1" thickBot="1" x14ac:dyDescent="0.3">
      <c r="B26" s="184" t="s">
        <v>36</v>
      </c>
      <c r="C26" s="185"/>
      <c r="D26" s="186"/>
    </row>
    <row r="27" spans="2:4" ht="15.75" customHeight="1" x14ac:dyDescent="0.25">
      <c r="B27" s="175" t="s">
        <v>192</v>
      </c>
      <c r="C27" s="176"/>
      <c r="D27" s="177"/>
    </row>
    <row r="28" spans="2:4" ht="15.75" customHeight="1" thickBot="1" x14ac:dyDescent="0.3">
      <c r="B28" s="181"/>
      <c r="C28" s="182"/>
      <c r="D28" s="183"/>
    </row>
    <row r="29" spans="2:4" s="1" customFormat="1" ht="15.75" thickBot="1" x14ac:dyDescent="0.3">
      <c r="B29" s="54" t="s">
        <v>37</v>
      </c>
      <c r="C29" s="54" t="s">
        <v>38</v>
      </c>
      <c r="D29" s="54" t="s">
        <v>2</v>
      </c>
    </row>
    <row r="30" spans="2:4" s="1" customFormat="1" ht="30" x14ac:dyDescent="0.25">
      <c r="B30" s="162" t="s">
        <v>55</v>
      </c>
      <c r="C30" s="51" t="s">
        <v>6</v>
      </c>
      <c r="D30" s="154" t="s">
        <v>193</v>
      </c>
    </row>
    <row r="31" spans="2:4" s="1" customFormat="1" ht="105" x14ac:dyDescent="0.25">
      <c r="B31" s="169"/>
      <c r="C31" s="70" t="s">
        <v>132</v>
      </c>
      <c r="D31" s="71" t="s">
        <v>173</v>
      </c>
    </row>
    <row r="32" spans="2:4" s="1" customFormat="1" ht="30" x14ac:dyDescent="0.25">
      <c r="B32" s="169"/>
      <c r="C32" s="70" t="s">
        <v>131</v>
      </c>
      <c r="D32" s="71" t="s">
        <v>186</v>
      </c>
    </row>
    <row r="33" spans="2:4" s="1" customFormat="1" ht="60" x14ac:dyDescent="0.25">
      <c r="B33" s="169"/>
      <c r="C33" s="70" t="s">
        <v>43</v>
      </c>
      <c r="D33" s="71" t="s">
        <v>194</v>
      </c>
    </row>
    <row r="34" spans="2:4" s="1" customFormat="1" ht="61.5" customHeight="1" thickBot="1" x14ac:dyDescent="0.3">
      <c r="B34" s="163"/>
      <c r="C34" s="70" t="s">
        <v>57</v>
      </c>
      <c r="D34" s="71" t="s">
        <v>195</v>
      </c>
    </row>
    <row r="35" spans="2:4" s="1" customFormat="1" ht="15" customHeight="1" x14ac:dyDescent="0.25">
      <c r="B35" s="172" t="s">
        <v>52</v>
      </c>
      <c r="C35" s="72" t="s">
        <v>90</v>
      </c>
      <c r="D35" s="73" t="s">
        <v>39</v>
      </c>
    </row>
    <row r="36" spans="2:4" s="1" customFormat="1" ht="15" customHeight="1" x14ac:dyDescent="0.25">
      <c r="B36" s="174"/>
      <c r="C36" s="74" t="s">
        <v>53</v>
      </c>
      <c r="D36" s="75" t="s">
        <v>39</v>
      </c>
    </row>
    <row r="37" spans="2:4" s="1" customFormat="1" ht="15" customHeight="1" x14ac:dyDescent="0.25">
      <c r="B37" s="174"/>
      <c r="C37" s="74" t="s">
        <v>101</v>
      </c>
      <c r="D37" s="75" t="s">
        <v>39</v>
      </c>
    </row>
    <row r="38" spans="2:4" s="1" customFormat="1" x14ac:dyDescent="0.25">
      <c r="B38" s="174"/>
      <c r="C38" s="74" t="s">
        <v>54</v>
      </c>
      <c r="D38" s="75" t="s">
        <v>39</v>
      </c>
    </row>
    <row r="39" spans="2:4" s="1" customFormat="1" x14ac:dyDescent="0.25">
      <c r="B39" s="174"/>
      <c r="C39" s="74" t="s">
        <v>0</v>
      </c>
      <c r="D39" s="75" t="s">
        <v>39</v>
      </c>
    </row>
    <row r="40" spans="2:4" s="1" customFormat="1" x14ac:dyDescent="0.25">
      <c r="B40" s="174"/>
      <c r="C40" s="74" t="s">
        <v>1</v>
      </c>
      <c r="D40" s="75" t="s">
        <v>39</v>
      </c>
    </row>
    <row r="41" spans="2:4" s="1" customFormat="1" x14ac:dyDescent="0.25">
      <c r="B41" s="174"/>
      <c r="C41" s="74" t="s">
        <v>103</v>
      </c>
      <c r="D41" s="75" t="s">
        <v>39</v>
      </c>
    </row>
    <row r="42" spans="2:4" s="1" customFormat="1" x14ac:dyDescent="0.25">
      <c r="B42" s="174"/>
      <c r="C42" s="74" t="s">
        <v>82</v>
      </c>
      <c r="D42" s="75" t="s">
        <v>39</v>
      </c>
    </row>
    <row r="43" spans="2:4" s="1" customFormat="1" ht="83.25" customHeight="1" x14ac:dyDescent="0.25">
      <c r="B43" s="174"/>
      <c r="C43" s="74" t="s">
        <v>83</v>
      </c>
      <c r="D43" s="81" t="s">
        <v>196</v>
      </c>
    </row>
    <row r="44" spans="2:4" s="1" customFormat="1" ht="15.75" thickBot="1" x14ac:dyDescent="0.3">
      <c r="B44" s="173"/>
      <c r="C44" s="76" t="s">
        <v>217</v>
      </c>
      <c r="D44" s="77" t="s">
        <v>218</v>
      </c>
    </row>
    <row r="45" spans="2:4" s="1" customFormat="1" ht="195" x14ac:dyDescent="0.25">
      <c r="B45" s="162" t="s">
        <v>56</v>
      </c>
      <c r="C45" s="78" t="s">
        <v>221</v>
      </c>
      <c r="D45" s="79" t="s">
        <v>223</v>
      </c>
    </row>
    <row r="46" spans="2:4" s="1" customFormat="1" ht="210" x14ac:dyDescent="0.25">
      <c r="B46" s="169"/>
      <c r="C46" s="80" t="s">
        <v>222</v>
      </c>
      <c r="D46" s="79" t="s">
        <v>224</v>
      </c>
    </row>
    <row r="47" spans="2:4" s="1" customFormat="1" x14ac:dyDescent="0.25">
      <c r="B47" s="169"/>
      <c r="C47" s="80" t="s">
        <v>108</v>
      </c>
      <c r="D47" s="81" t="s">
        <v>197</v>
      </c>
    </row>
    <row r="48" spans="2:4" s="1" customFormat="1" ht="30" x14ac:dyDescent="0.25">
      <c r="B48" s="169"/>
      <c r="C48" s="80" t="s">
        <v>109</v>
      </c>
      <c r="D48" s="81" t="s">
        <v>198</v>
      </c>
    </row>
    <row r="49" spans="2:4" s="1" customFormat="1" ht="45" x14ac:dyDescent="0.25">
      <c r="B49" s="169"/>
      <c r="C49" s="80" t="s">
        <v>182</v>
      </c>
      <c r="D49" s="81" t="s">
        <v>199</v>
      </c>
    </row>
    <row r="50" spans="2:4" s="1" customFormat="1" x14ac:dyDescent="0.25">
      <c r="B50" s="169"/>
      <c r="C50" s="82" t="s">
        <v>85</v>
      </c>
      <c r="D50" s="83" t="s">
        <v>200</v>
      </c>
    </row>
    <row r="51" spans="2:4" s="1" customFormat="1" x14ac:dyDescent="0.25">
      <c r="B51" s="169"/>
      <c r="C51" s="82" t="s">
        <v>86</v>
      </c>
      <c r="D51" s="83" t="s">
        <v>200</v>
      </c>
    </row>
    <row r="52" spans="2:4" s="1" customFormat="1" x14ac:dyDescent="0.25">
      <c r="B52" s="169"/>
      <c r="C52" s="82" t="s">
        <v>84</v>
      </c>
      <c r="D52" s="83" t="s">
        <v>200</v>
      </c>
    </row>
    <row r="53" spans="2:4" s="1" customFormat="1" ht="30.75" thickBot="1" x14ac:dyDescent="0.3">
      <c r="B53" s="169"/>
      <c r="C53" s="82" t="s">
        <v>87</v>
      </c>
      <c r="D53" s="83" t="s">
        <v>201</v>
      </c>
    </row>
    <row r="54" spans="2:4" ht="32.25" customHeight="1" x14ac:dyDescent="0.25">
      <c r="B54" s="170" t="s">
        <v>7</v>
      </c>
      <c r="C54" s="84" t="s">
        <v>0</v>
      </c>
      <c r="D54" s="69" t="s">
        <v>202</v>
      </c>
    </row>
    <row r="55" spans="2:4" x14ac:dyDescent="0.25">
      <c r="B55" s="171"/>
      <c r="C55" s="85" t="s">
        <v>1</v>
      </c>
      <c r="D55" s="71" t="s">
        <v>203</v>
      </c>
    </row>
    <row r="56" spans="2:4" ht="30" x14ac:dyDescent="0.25">
      <c r="B56" s="171"/>
      <c r="C56" s="85" t="s">
        <v>5</v>
      </c>
      <c r="D56" s="71" t="s">
        <v>40</v>
      </c>
    </row>
    <row r="57" spans="2:4" x14ac:dyDescent="0.25">
      <c r="B57" s="171"/>
      <c r="C57" s="85" t="s">
        <v>58</v>
      </c>
      <c r="D57" s="71" t="s">
        <v>59</v>
      </c>
    </row>
    <row r="58" spans="2:4" ht="15.75" thickBot="1" x14ac:dyDescent="0.3">
      <c r="B58" s="171"/>
      <c r="C58" s="85" t="s">
        <v>10</v>
      </c>
      <c r="D58" s="71" t="s">
        <v>110</v>
      </c>
    </row>
    <row r="59" spans="2:4" x14ac:dyDescent="0.25">
      <c r="B59" s="170" t="s">
        <v>60</v>
      </c>
      <c r="C59" s="84" t="s">
        <v>8</v>
      </c>
      <c r="D59" s="69" t="s">
        <v>204</v>
      </c>
    </row>
    <row r="60" spans="2:4" x14ac:dyDescent="0.25">
      <c r="B60" s="171"/>
      <c r="C60" s="85" t="s">
        <v>189</v>
      </c>
      <c r="D60" s="71" t="s">
        <v>205</v>
      </c>
    </row>
    <row r="61" spans="2:4" x14ac:dyDescent="0.25">
      <c r="B61" s="171"/>
      <c r="C61" s="85" t="s">
        <v>88</v>
      </c>
      <c r="D61" s="71" t="s">
        <v>206</v>
      </c>
    </row>
    <row r="62" spans="2:4" x14ac:dyDescent="0.25">
      <c r="B62" s="171"/>
      <c r="C62" s="85" t="s">
        <v>9</v>
      </c>
      <c r="D62" s="71" t="s">
        <v>207</v>
      </c>
    </row>
    <row r="63" spans="2:4" ht="15.75" thickBot="1" x14ac:dyDescent="0.3">
      <c r="B63" s="171"/>
      <c r="C63" s="86" t="s">
        <v>89</v>
      </c>
      <c r="D63" s="71" t="s">
        <v>208</v>
      </c>
    </row>
    <row r="64" spans="2:4" ht="30.75" customHeight="1" x14ac:dyDescent="0.25">
      <c r="B64" s="167" t="s">
        <v>62</v>
      </c>
      <c r="C64" s="87" t="s">
        <v>166</v>
      </c>
      <c r="D64" s="127" t="s">
        <v>209</v>
      </c>
    </row>
    <row r="65" spans="2:4" ht="30.75" thickBot="1" x14ac:dyDescent="0.3">
      <c r="B65" s="168"/>
      <c r="C65" s="88" t="s">
        <v>167</v>
      </c>
      <c r="D65" s="77" t="s">
        <v>210</v>
      </c>
    </row>
    <row r="66" spans="2:4" ht="28.5" customHeight="1" x14ac:dyDescent="0.25">
      <c r="B66" s="164" t="s">
        <v>63</v>
      </c>
      <c r="C66" s="70" t="s">
        <v>168</v>
      </c>
      <c r="D66" s="71" t="s">
        <v>4</v>
      </c>
    </row>
    <row r="67" spans="2:4" ht="30" x14ac:dyDescent="0.25">
      <c r="B67" s="165"/>
      <c r="C67" s="70" t="s">
        <v>169</v>
      </c>
      <c r="D67" s="71" t="s">
        <v>183</v>
      </c>
    </row>
    <row r="68" spans="2:4" ht="15.75" thickBot="1" x14ac:dyDescent="0.3">
      <c r="B68" s="166"/>
      <c r="C68" s="70" t="s">
        <v>170</v>
      </c>
      <c r="D68" s="71" t="s">
        <v>211</v>
      </c>
    </row>
    <row r="69" spans="2:4" ht="30" x14ac:dyDescent="0.25">
      <c r="B69" s="162" t="s">
        <v>102</v>
      </c>
      <c r="C69" s="89" t="s">
        <v>41</v>
      </c>
      <c r="D69" s="69" t="s">
        <v>212</v>
      </c>
    </row>
    <row r="70" spans="2:4" ht="161.25" customHeight="1" thickBot="1" x14ac:dyDescent="0.3">
      <c r="B70" s="163"/>
      <c r="C70" s="128" t="s">
        <v>3</v>
      </c>
      <c r="D70" s="129" t="s">
        <v>118</v>
      </c>
    </row>
    <row r="71" spans="2:4" ht="30" x14ac:dyDescent="0.25">
      <c r="B71" s="172" t="s">
        <v>160</v>
      </c>
      <c r="C71" s="130" t="s">
        <v>165</v>
      </c>
      <c r="D71" s="130" t="s">
        <v>171</v>
      </c>
    </row>
    <row r="72" spans="2:4" ht="60.75" thickBot="1" x14ac:dyDescent="0.3">
      <c r="B72" s="173"/>
      <c r="C72" s="131" t="s">
        <v>161</v>
      </c>
      <c r="D72" s="131" t="s">
        <v>213</v>
      </c>
    </row>
    <row r="73" spans="2:4" ht="15.75" thickBot="1" x14ac:dyDescent="0.3"/>
    <row r="74" spans="2:4" ht="15.75" thickBot="1" x14ac:dyDescent="0.3">
      <c r="B74" s="159" t="s">
        <v>120</v>
      </c>
      <c r="C74" s="160"/>
      <c r="D74" s="161"/>
    </row>
    <row r="75" spans="2:4" x14ac:dyDescent="0.25">
      <c r="B75" s="102" t="s">
        <v>111</v>
      </c>
      <c r="C75" s="103" t="s">
        <v>112</v>
      </c>
      <c r="D75" s="105" t="s">
        <v>113</v>
      </c>
    </row>
    <row r="76" spans="2:4" ht="240.75" customHeight="1" x14ac:dyDescent="0.25">
      <c r="B76" s="109" t="s">
        <v>114</v>
      </c>
      <c r="C76" s="110" t="s">
        <v>115</v>
      </c>
      <c r="D76" s="111" t="s">
        <v>123</v>
      </c>
    </row>
    <row r="77" spans="2:4" ht="195.75" customHeight="1" thickBot="1" x14ac:dyDescent="0.3">
      <c r="B77" s="107" t="s">
        <v>124</v>
      </c>
      <c r="C77" s="104" t="s">
        <v>185</v>
      </c>
      <c r="D77" s="106" t="s">
        <v>184</v>
      </c>
    </row>
    <row r="78" spans="2:4" ht="150.75" thickBot="1" x14ac:dyDescent="0.3">
      <c r="B78" s="107" t="s">
        <v>219</v>
      </c>
      <c r="C78" s="104" t="s">
        <v>220</v>
      </c>
      <c r="D78" s="106" t="s">
        <v>229</v>
      </c>
    </row>
  </sheetData>
  <mergeCells count="22">
    <mergeCell ref="B17:D17"/>
    <mergeCell ref="B12:D15"/>
    <mergeCell ref="D2:D5"/>
    <mergeCell ref="B2:C5"/>
    <mergeCell ref="B7:D7"/>
    <mergeCell ref="B8:D9"/>
    <mergeCell ref="B11:D11"/>
    <mergeCell ref="B18:D20"/>
    <mergeCell ref="B23:D24"/>
    <mergeCell ref="B26:D26"/>
    <mergeCell ref="B22:D22"/>
    <mergeCell ref="B27:D28"/>
    <mergeCell ref="B74:D74"/>
    <mergeCell ref="B69:B70"/>
    <mergeCell ref="B66:B68"/>
    <mergeCell ref="B64:B65"/>
    <mergeCell ref="B30:B34"/>
    <mergeCell ref="B59:B63"/>
    <mergeCell ref="B45:B53"/>
    <mergeCell ref="B54:B58"/>
    <mergeCell ref="B71:B72"/>
    <mergeCell ref="B35:B44"/>
  </mergeCells>
  <pageMargins left="0.7" right="0.7" top="0.75" bottom="0.75" header="0.3" footer="0.3"/>
  <pageSetup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7"/>
  <sheetViews>
    <sheetView workbookViewId="0">
      <selection activeCell="E14" sqref="E14"/>
    </sheetView>
  </sheetViews>
  <sheetFormatPr baseColWidth="10" defaultColWidth="11.42578125" defaultRowHeight="15" x14ac:dyDescent="0.25"/>
  <cols>
    <col min="1" max="1" width="3.28515625" customWidth="1"/>
    <col min="2" max="2" width="102.7109375" customWidth="1"/>
    <col min="3" max="3" width="29.7109375" customWidth="1"/>
  </cols>
  <sheetData>
    <row r="1" spans="2:3" ht="15.75" thickBot="1" x14ac:dyDescent="0.3"/>
    <row r="2" spans="2:3" ht="15" customHeight="1" x14ac:dyDescent="0.25">
      <c r="B2" s="213" t="s">
        <v>225</v>
      </c>
      <c r="C2" s="196"/>
    </row>
    <row r="3" spans="2:3" ht="15" customHeight="1" x14ac:dyDescent="0.25">
      <c r="B3" s="214"/>
      <c r="C3" s="197"/>
    </row>
    <row r="4" spans="2:3" ht="15" customHeight="1" x14ac:dyDescent="0.25">
      <c r="B4" s="214"/>
      <c r="C4" s="197"/>
    </row>
    <row r="5" spans="2:3" ht="15.75" customHeight="1" thickBot="1" x14ac:dyDescent="0.3">
      <c r="B5" s="215"/>
      <c r="C5" s="198"/>
    </row>
    <row r="6" spans="2:3" ht="15.75" thickBot="1" x14ac:dyDescent="0.3"/>
    <row r="7" spans="2:3" ht="16.5" thickBot="1" x14ac:dyDescent="0.3">
      <c r="B7" s="211" t="s">
        <v>25</v>
      </c>
      <c r="C7" s="212"/>
    </row>
    <row r="8" spans="2:3" ht="16.5" thickBot="1" x14ac:dyDescent="0.3">
      <c r="B8" s="55" t="s">
        <v>27</v>
      </c>
      <c r="C8" s="46"/>
    </row>
    <row r="9" spans="2:3" ht="16.5" thickBot="1" x14ac:dyDescent="0.3">
      <c r="B9" s="55" t="s">
        <v>28</v>
      </c>
      <c r="C9" s="46"/>
    </row>
    <row r="10" spans="2:3" ht="16.5" thickBot="1" x14ac:dyDescent="0.3">
      <c r="B10" s="55" t="s">
        <v>29</v>
      </c>
      <c r="C10" s="46"/>
    </row>
    <row r="11" spans="2:3" ht="16.5" thickBot="1" x14ac:dyDescent="0.3">
      <c r="B11" s="55" t="s">
        <v>30</v>
      </c>
      <c r="C11" s="46"/>
    </row>
    <row r="12" spans="2:3" ht="16.5" thickBot="1" x14ac:dyDescent="0.3">
      <c r="B12" s="55" t="s">
        <v>35</v>
      </c>
      <c r="C12" s="46"/>
    </row>
    <row r="13" spans="2:3" s="43" customFormat="1" ht="16.5" thickBot="1" x14ac:dyDescent="0.3">
      <c r="B13" s="44"/>
      <c r="C13" s="45"/>
    </row>
    <row r="14" spans="2:3" ht="16.5" thickBot="1" x14ac:dyDescent="0.3">
      <c r="B14" s="211" t="s">
        <v>26</v>
      </c>
      <c r="C14" s="212"/>
    </row>
    <row r="15" spans="2:3" ht="16.5" thickBot="1" x14ac:dyDescent="0.3">
      <c r="B15" s="55" t="s">
        <v>27</v>
      </c>
      <c r="C15" s="46"/>
    </row>
    <row r="16" spans="2:3" ht="16.5" thickBot="1" x14ac:dyDescent="0.3">
      <c r="B16" s="55" t="s">
        <v>28</v>
      </c>
      <c r="C16" s="46"/>
    </row>
    <row r="17" spans="2:3" ht="16.5" thickBot="1" x14ac:dyDescent="0.3">
      <c r="B17" s="55" t="s">
        <v>29</v>
      </c>
      <c r="C17" s="46"/>
    </row>
    <row r="18" spans="2:3" ht="16.5" thickBot="1" x14ac:dyDescent="0.3">
      <c r="B18" s="55" t="s">
        <v>30</v>
      </c>
      <c r="C18" s="46"/>
    </row>
    <row r="19" spans="2:3" ht="16.5" thickBot="1" x14ac:dyDescent="0.3">
      <c r="B19" s="55" t="s">
        <v>35</v>
      </c>
      <c r="C19" s="46"/>
    </row>
    <row r="20" spans="2:3" s="43" customFormat="1" ht="15.75" thickBot="1" x14ac:dyDescent="0.3"/>
    <row r="21" spans="2:3" x14ac:dyDescent="0.25">
      <c r="B21" s="205"/>
      <c r="C21" s="206"/>
    </row>
    <row r="22" spans="2:3" x14ac:dyDescent="0.25">
      <c r="B22" s="207"/>
      <c r="C22" s="208"/>
    </row>
    <row r="23" spans="2:3" x14ac:dyDescent="0.25">
      <c r="B23" s="207"/>
      <c r="C23" s="208"/>
    </row>
    <row r="24" spans="2:3" x14ac:dyDescent="0.25">
      <c r="B24" s="207"/>
      <c r="C24" s="208"/>
    </row>
    <row r="25" spans="2:3" x14ac:dyDescent="0.25">
      <c r="B25" s="207"/>
      <c r="C25" s="208"/>
    </row>
    <row r="26" spans="2:3" x14ac:dyDescent="0.25">
      <c r="B26" s="207"/>
      <c r="C26" s="208"/>
    </row>
    <row r="27" spans="2:3" x14ac:dyDescent="0.25">
      <c r="B27" s="207"/>
      <c r="C27" s="208"/>
    </row>
    <row r="28" spans="2:3" x14ac:dyDescent="0.25">
      <c r="B28" s="207"/>
      <c r="C28" s="208"/>
    </row>
    <row r="29" spans="2:3" x14ac:dyDescent="0.25">
      <c r="B29" s="207"/>
      <c r="C29" s="208"/>
    </row>
    <row r="30" spans="2:3" x14ac:dyDescent="0.25">
      <c r="B30" s="207"/>
      <c r="C30" s="208"/>
    </row>
    <row r="31" spans="2:3" x14ac:dyDescent="0.25">
      <c r="B31" s="207"/>
      <c r="C31" s="208"/>
    </row>
    <row r="32" spans="2:3" x14ac:dyDescent="0.25">
      <c r="B32" s="207"/>
      <c r="C32" s="208"/>
    </row>
    <row r="33" spans="2:3" x14ac:dyDescent="0.25">
      <c r="B33" s="207"/>
      <c r="C33" s="208"/>
    </row>
    <row r="34" spans="2:3" x14ac:dyDescent="0.25">
      <c r="B34" s="207"/>
      <c r="C34" s="208"/>
    </row>
    <row r="35" spans="2:3" x14ac:dyDescent="0.25">
      <c r="B35" s="207"/>
      <c r="C35" s="208"/>
    </row>
    <row r="36" spans="2:3" x14ac:dyDescent="0.25">
      <c r="B36" s="207"/>
      <c r="C36" s="208"/>
    </row>
    <row r="37" spans="2:3" ht="15.75" thickBot="1" x14ac:dyDescent="0.3">
      <c r="B37" s="209"/>
      <c r="C37" s="210"/>
    </row>
  </sheetData>
  <mergeCells count="5">
    <mergeCell ref="B21:C37"/>
    <mergeCell ref="B14:C14"/>
    <mergeCell ref="B2:B5"/>
    <mergeCell ref="C2:C5"/>
    <mergeCell ref="B7:C7"/>
  </mergeCells>
  <pageMargins left="0.7" right="0.7" top="0.75" bottom="0.75" header="0.3" footer="0.3"/>
  <pageSetup scale="6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P57"/>
  <sheetViews>
    <sheetView showGridLines="0" tabSelected="1" topLeftCell="A2" zoomScale="55" zoomScaleNormal="55" workbookViewId="0">
      <selection activeCell="W23" sqref="W23"/>
    </sheetView>
  </sheetViews>
  <sheetFormatPr baseColWidth="10" defaultColWidth="11.42578125" defaultRowHeight="15" x14ac:dyDescent="0.25"/>
  <cols>
    <col min="1" max="2" width="3" style="114" customWidth="1"/>
    <col min="3" max="3" width="6.7109375" style="5" customWidth="1"/>
    <col min="6" max="6" width="13.85546875" customWidth="1"/>
    <col min="14" max="16" width="14.5703125" customWidth="1"/>
    <col min="22" max="25" width="5.7109375" customWidth="1"/>
    <col min="26" max="26" width="6" customWidth="1"/>
    <col min="27" max="45" width="5.7109375" customWidth="1"/>
    <col min="51" max="51" width="13.85546875" customWidth="1"/>
    <col min="55" max="58" width="15" customWidth="1"/>
    <col min="59" max="59" width="15.5703125" customWidth="1"/>
    <col min="60" max="60" width="16" customWidth="1"/>
    <col min="61" max="61" width="15.85546875" customWidth="1"/>
    <col min="62" max="62" width="16.28515625" customWidth="1"/>
    <col min="63" max="63" width="17.5703125" customWidth="1"/>
    <col min="64" max="64" width="15.5703125" customWidth="1"/>
    <col min="65" max="65" width="12.5703125" customWidth="1"/>
    <col min="66" max="66" width="21.28515625" customWidth="1"/>
    <col min="67" max="67" width="12" customWidth="1"/>
    <col min="68" max="68" width="13.140625" customWidth="1"/>
  </cols>
  <sheetData>
    <row r="2" spans="1:68" ht="15.75" thickBot="1" x14ac:dyDescent="0.3"/>
    <row r="3" spans="1:68" s="6" customFormat="1" ht="15.75" thickBot="1" x14ac:dyDescent="0.3">
      <c r="A3" s="115"/>
      <c r="B3" s="115"/>
      <c r="C3" s="234" t="s">
        <v>55</v>
      </c>
      <c r="D3" s="232"/>
      <c r="E3" s="232"/>
      <c r="F3" s="232"/>
      <c r="G3" s="232"/>
      <c r="H3" s="232"/>
      <c r="I3" s="216" t="s">
        <v>52</v>
      </c>
      <c r="J3" s="217"/>
      <c r="K3" s="235"/>
      <c r="L3" s="235"/>
      <c r="M3" s="235"/>
      <c r="N3" s="235"/>
      <c r="O3" s="235"/>
      <c r="P3" s="235"/>
      <c r="Q3" s="235"/>
      <c r="R3" s="151"/>
      <c r="S3" s="216" t="s">
        <v>56</v>
      </c>
      <c r="T3" s="217"/>
      <c r="U3" s="217"/>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16" t="s">
        <v>64</v>
      </c>
      <c r="AY3" s="217"/>
      <c r="AZ3" s="217"/>
      <c r="BA3" s="217"/>
      <c r="BB3" s="217"/>
      <c r="BC3" s="216" t="s">
        <v>65</v>
      </c>
      <c r="BD3" s="236"/>
      <c r="BE3" s="236"/>
      <c r="BF3" s="236"/>
      <c r="BG3" s="217"/>
      <c r="BH3" s="216" t="s">
        <v>61</v>
      </c>
      <c r="BI3" s="229"/>
      <c r="BJ3" s="232" t="s">
        <v>63</v>
      </c>
      <c r="BK3" s="232"/>
      <c r="BL3" s="233"/>
      <c r="BM3" s="216" t="s">
        <v>66</v>
      </c>
      <c r="BN3" s="217"/>
      <c r="BO3" s="216" t="s">
        <v>160</v>
      </c>
      <c r="BP3" s="217"/>
    </row>
    <row r="4" spans="1:68" s="67" customFormat="1" ht="75" customHeight="1" thickBot="1" x14ac:dyDescent="0.3">
      <c r="A4" s="116"/>
      <c r="B4" s="116"/>
      <c r="C4" s="227" t="s">
        <v>11</v>
      </c>
      <c r="D4" s="220" t="str">
        <f>'Manual de Uso'!C30</f>
        <v>Nombre del proyecto</v>
      </c>
      <c r="E4" s="220" t="str">
        <f>'Manual de Uso'!C31</f>
        <v xml:space="preserve">Tipo de Generador </v>
      </c>
      <c r="F4" s="220" t="str">
        <f>'Manual de Uso'!C32</f>
        <v>Tipo de Proyecto</v>
      </c>
      <c r="G4" s="220" t="str">
        <f>'Manual de Uso'!C33</f>
        <v>Recurso Energético</v>
      </c>
      <c r="H4" s="220" t="str">
        <f>'Manual de Uso'!C34</f>
        <v>Tipo de Tecnología</v>
      </c>
      <c r="I4" s="117" t="str">
        <f>'Manual de Uso'!C35</f>
        <v>Razón social de la Empresa / Persona Natural</v>
      </c>
      <c r="J4" s="117" t="str">
        <f>'Manual de Uso'!C36</f>
        <v>Número de NIT / C.C.</v>
      </c>
      <c r="K4" s="117" t="str">
        <f>'Manual de Uso'!C37</f>
        <v>Nombre del Representante Legal / Cliente</v>
      </c>
      <c r="L4" s="117" t="str">
        <f>'Manual de Uso'!C38</f>
        <v>Dirección</v>
      </c>
      <c r="M4" s="117" t="str">
        <f>'Manual de Uso'!C39</f>
        <v>Municipio</v>
      </c>
      <c r="N4" s="117" t="str">
        <f>'Manual de Uso'!C40</f>
        <v>Departamento</v>
      </c>
      <c r="O4" s="117" t="str">
        <f>'Manual de Uso'!C41</f>
        <v>Teléfono</v>
      </c>
      <c r="P4" s="117" t="str">
        <f>'Manual de Uso'!C42</f>
        <v>E-mail</v>
      </c>
      <c r="Q4" s="152" t="str">
        <f>'Manual de Uso'!C43</f>
        <v>Tipo de Cliente</v>
      </c>
      <c r="R4" s="152" t="str">
        <f>'Manual de Uso'!C44</f>
        <v>Tipo de Usuario</v>
      </c>
      <c r="S4" s="225" t="str">
        <f>'Manual de Uso'!C45</f>
        <v>Capacidad instalada o nominal de un autogenerador y un generador distribuido [kW]</v>
      </c>
      <c r="T4" s="225" t="str">
        <f>'Manual de Uso'!C46</f>
        <v>Potencia máxima declarada para AGPE Y AGGE [kW]</v>
      </c>
      <c r="U4" s="225" t="str">
        <f>'Manual de Uso'!C47</f>
        <v>Energía media estimada [kWh/año]</v>
      </c>
      <c r="V4" s="223" t="str">
        <f>'Manual de Uso'!C48</f>
        <v>Energía media estimada [kWh/mes]</v>
      </c>
      <c r="W4" s="230"/>
      <c r="X4" s="230"/>
      <c r="Y4" s="230"/>
      <c r="Z4" s="230"/>
      <c r="AA4" s="230"/>
      <c r="AB4" s="230"/>
      <c r="AC4" s="230"/>
      <c r="AD4" s="230"/>
      <c r="AE4" s="230"/>
      <c r="AF4" s="230"/>
      <c r="AG4" s="231"/>
      <c r="AH4" s="223" t="str">
        <f>'Manual de Uso'!C49</f>
        <v>Energía mensual de excedentes entregados a la red [kWh/mes]</v>
      </c>
      <c r="AI4" s="230"/>
      <c r="AJ4" s="230"/>
      <c r="AK4" s="230"/>
      <c r="AL4" s="230"/>
      <c r="AM4" s="230"/>
      <c r="AN4" s="230"/>
      <c r="AO4" s="230"/>
      <c r="AP4" s="230"/>
      <c r="AQ4" s="230"/>
      <c r="AR4" s="230"/>
      <c r="AS4" s="231"/>
      <c r="AT4" s="225" t="str">
        <f>'Manual de Uso'!C50</f>
        <v>Sistema de medición bidireccional</v>
      </c>
      <c r="AU4" s="225" t="str">
        <f>'Manual de Uso'!C51</f>
        <v>Sistema de medición con perfil horario</v>
      </c>
      <c r="AV4" s="225" t="str">
        <f>'Manual de Uso'!C52</f>
        <v>Almacenamiento de energía eléctrica</v>
      </c>
      <c r="AW4" s="225" t="str">
        <f>'Manual de Uso'!C53</f>
        <v>Sistema basado en:</v>
      </c>
      <c r="AX4" s="220" t="str">
        <f>'Manual de Uso'!C54</f>
        <v>Municipio</v>
      </c>
      <c r="AY4" s="220" t="str">
        <f>'Manual de Uso'!C55</f>
        <v>Departamento</v>
      </c>
      <c r="AZ4" s="220" t="str">
        <f>'Manual de Uso'!C56</f>
        <v>Tipo de Zona</v>
      </c>
      <c r="BA4" s="220" t="str">
        <f>'Manual de Uso'!C57</f>
        <v>Área de ubicación del proyecto</v>
      </c>
      <c r="BB4" s="220" t="str">
        <f>'Manual de Uso'!C58</f>
        <v>Coordenadas</v>
      </c>
      <c r="BC4" s="218" t="str">
        <f>'Manual de Uso'!C59</f>
        <v>Punto de conexión</v>
      </c>
      <c r="BD4" s="218" t="str">
        <f>'Manual de Uso'!C60</f>
        <v>Tensión [kV]</v>
      </c>
      <c r="BE4" s="218" t="str">
        <f>'Manual de Uso'!C61</f>
        <v>Tipo de conexión</v>
      </c>
      <c r="BF4" s="218" t="str">
        <f>'Manual de Uso'!C62</f>
        <v>Dueño del punto de conexión</v>
      </c>
      <c r="BG4" s="218" t="str">
        <f>'Manual de Uso'!C63</f>
        <v>Nombre del Comercializador</v>
      </c>
      <c r="BH4" s="223" t="str">
        <f>'Manual de Uso'!C64</f>
        <v>Fecha de inicio de trámite (dd/mm/aaaa)</v>
      </c>
      <c r="BI4" s="223" t="str">
        <f>'Manual de Uso'!C65</f>
        <v>Fecha de finalización de trámite (dd/mm/aaaa)</v>
      </c>
      <c r="BJ4" s="220" t="str">
        <f>'Manual de Uso'!C66</f>
        <v>Fecha inicio de pruebas de conexión (dd/mm/aaaa)</v>
      </c>
      <c r="BK4" s="220" t="str">
        <f>'Manual de Uso'!C67</f>
        <v>Fecha finalización pruebas de conexión (dd/mm/aaaa)</v>
      </c>
      <c r="BL4" s="220" t="str">
        <f>'Manual de Uso'!C68</f>
        <v>Fecha de puesta en operación (dd/mm/aaaa)</v>
      </c>
      <c r="BM4" s="218" t="str">
        <f>'Manual de Uso'!C69</f>
        <v>Estado</v>
      </c>
      <c r="BN4" s="218" t="str">
        <f>'Manual de Uso'!C70</f>
        <v>Motivo del rechazo</v>
      </c>
      <c r="BO4" s="218" t="str">
        <f>'Manual de Uso'!C71</f>
        <v>No. Registro</v>
      </c>
      <c r="BP4" s="218" t="str">
        <f>'Manual de Uso'!C72</f>
        <v>Tipo de Registro</v>
      </c>
    </row>
    <row r="5" spans="1:68" s="67" customFormat="1" ht="15.75" customHeight="1" thickBot="1" x14ac:dyDescent="0.3">
      <c r="A5" s="116"/>
      <c r="B5" s="116"/>
      <c r="C5" s="228"/>
      <c r="D5" s="221"/>
      <c r="E5" s="221"/>
      <c r="F5" s="221"/>
      <c r="G5" s="221"/>
      <c r="H5" s="221"/>
      <c r="I5" s="118"/>
      <c r="J5" s="118"/>
      <c r="K5" s="118"/>
      <c r="L5" s="118"/>
      <c r="M5" s="118"/>
      <c r="N5" s="118"/>
      <c r="O5" s="118"/>
      <c r="P5" s="118"/>
      <c r="Q5" s="153"/>
      <c r="R5" s="153"/>
      <c r="S5" s="226"/>
      <c r="T5" s="226"/>
      <c r="U5" s="224"/>
      <c r="V5" s="120" t="s">
        <v>148</v>
      </c>
      <c r="W5" s="121" t="s">
        <v>149</v>
      </c>
      <c r="X5" s="121" t="s">
        <v>150</v>
      </c>
      <c r="Y5" s="121" t="s">
        <v>151</v>
      </c>
      <c r="Z5" s="120" t="s">
        <v>152</v>
      </c>
      <c r="AA5" s="121" t="s">
        <v>153</v>
      </c>
      <c r="AB5" s="121" t="s">
        <v>154</v>
      </c>
      <c r="AC5" s="121" t="s">
        <v>155</v>
      </c>
      <c r="AD5" s="120" t="s">
        <v>156</v>
      </c>
      <c r="AE5" s="121" t="s">
        <v>157</v>
      </c>
      <c r="AF5" s="121" t="s">
        <v>158</v>
      </c>
      <c r="AG5" s="123" t="s">
        <v>159</v>
      </c>
      <c r="AH5" s="120" t="s">
        <v>148</v>
      </c>
      <c r="AI5" s="121" t="s">
        <v>149</v>
      </c>
      <c r="AJ5" s="121" t="s">
        <v>150</v>
      </c>
      <c r="AK5" s="121" t="s">
        <v>151</v>
      </c>
      <c r="AL5" s="120" t="s">
        <v>152</v>
      </c>
      <c r="AM5" s="121" t="s">
        <v>153</v>
      </c>
      <c r="AN5" s="121" t="s">
        <v>154</v>
      </c>
      <c r="AO5" s="121" t="s">
        <v>155</v>
      </c>
      <c r="AP5" s="120" t="s">
        <v>156</v>
      </c>
      <c r="AQ5" s="121" t="s">
        <v>157</v>
      </c>
      <c r="AR5" s="121" t="s">
        <v>158</v>
      </c>
      <c r="AS5" s="122" t="s">
        <v>159</v>
      </c>
      <c r="AT5" s="226"/>
      <c r="AU5" s="226"/>
      <c r="AV5" s="226"/>
      <c r="AW5" s="226"/>
      <c r="AX5" s="221"/>
      <c r="AY5" s="221"/>
      <c r="AZ5" s="221"/>
      <c r="BA5" s="221"/>
      <c r="BB5" s="221"/>
      <c r="BC5" s="222"/>
      <c r="BD5" s="222"/>
      <c r="BE5" s="222"/>
      <c r="BF5" s="222"/>
      <c r="BG5" s="222"/>
      <c r="BH5" s="224"/>
      <c r="BI5" s="224"/>
      <c r="BJ5" s="221"/>
      <c r="BK5" s="221"/>
      <c r="BL5" s="221"/>
      <c r="BM5" s="222"/>
      <c r="BN5" s="222"/>
      <c r="BO5" s="219"/>
      <c r="BP5" s="219"/>
    </row>
    <row r="6" spans="1:68" x14ac:dyDescent="0.25">
      <c r="A6" s="114" t="e">
        <f>VLOOKUP(E6,'Listas Desplegables'!$H$3:$J$7,2,FALSE)</f>
        <v>#N/A</v>
      </c>
      <c r="B6" s="114" t="e">
        <f>VLOOKUP(E6,'Listas Desplegables'!$H$3:$J$7,3,FALSE)</f>
        <v>#N/A</v>
      </c>
      <c r="C6" s="28">
        <v>1</v>
      </c>
      <c r="D6" s="23"/>
      <c r="E6" s="23"/>
      <c r="F6" s="23"/>
      <c r="G6" s="23"/>
      <c r="H6" s="40"/>
      <c r="I6" s="132"/>
      <c r="J6" s="155"/>
      <c r="K6" s="133"/>
      <c r="L6" s="133"/>
      <c r="M6" s="133"/>
      <c r="N6" s="133"/>
      <c r="O6" s="133"/>
      <c r="P6" s="133"/>
      <c r="Q6" s="155"/>
      <c r="R6" s="156"/>
      <c r="S6" s="93"/>
      <c r="T6" s="108"/>
      <c r="U6" s="94"/>
      <c r="V6" s="119"/>
      <c r="W6" s="58"/>
      <c r="X6" s="58"/>
      <c r="Y6" s="58"/>
      <c r="Z6" s="58"/>
      <c r="AA6" s="58"/>
      <c r="AB6" s="58"/>
      <c r="AC6" s="58"/>
      <c r="AD6" s="58"/>
      <c r="AE6" s="58"/>
      <c r="AF6" s="58"/>
      <c r="AG6" s="58"/>
      <c r="AH6" s="124"/>
      <c r="AI6" s="125"/>
      <c r="AJ6" s="125"/>
      <c r="AK6" s="125"/>
      <c r="AL6" s="125"/>
      <c r="AM6" s="125"/>
      <c r="AN6" s="125"/>
      <c r="AO6" s="125"/>
      <c r="AP6" s="125"/>
      <c r="AQ6" s="125"/>
      <c r="AR6" s="125"/>
      <c r="AS6" s="126"/>
      <c r="AT6" s="95"/>
      <c r="AU6" s="58"/>
      <c r="AV6" s="58"/>
      <c r="AW6" s="58"/>
      <c r="AX6" s="27"/>
      <c r="AY6" s="23"/>
      <c r="AZ6" s="23"/>
      <c r="BA6" s="23"/>
      <c r="BB6" s="23"/>
      <c r="BC6" s="25"/>
      <c r="BD6" s="62"/>
      <c r="BE6" s="62"/>
      <c r="BF6" s="62"/>
      <c r="BG6" s="26"/>
      <c r="BH6" s="142"/>
      <c r="BI6" s="143"/>
      <c r="BJ6" s="90"/>
      <c r="BK6" s="40"/>
      <c r="BL6" s="24"/>
      <c r="BM6" s="132"/>
      <c r="BN6" s="133"/>
      <c r="BO6" s="136"/>
      <c r="BP6" s="137"/>
    </row>
    <row r="7" spans="1:68" x14ac:dyDescent="0.25">
      <c r="A7" s="114" t="e">
        <f>VLOOKUP(E7,'Listas Desplegables'!$H$3:$J$7,2,FALSE)</f>
        <v>#N/A</v>
      </c>
      <c r="B7" s="114" t="e">
        <f>VLOOKUP(E7,'Listas Desplegables'!$H$3:$J$7,3,FALSE)</f>
        <v>#N/A</v>
      </c>
      <c r="C7" s="29">
        <v>2</v>
      </c>
      <c r="D7" s="7"/>
      <c r="E7" s="7"/>
      <c r="F7" s="7"/>
      <c r="G7" s="7"/>
      <c r="H7" s="41"/>
      <c r="I7" s="13"/>
      <c r="J7" s="26"/>
      <c r="K7" s="56"/>
      <c r="L7" s="56"/>
      <c r="M7" s="56"/>
      <c r="N7" s="56"/>
      <c r="O7" s="56"/>
      <c r="P7" s="56"/>
      <c r="Q7" s="8"/>
      <c r="R7" s="157"/>
      <c r="S7" s="16"/>
      <c r="T7" s="9"/>
      <c r="U7" s="17"/>
      <c r="V7" s="99"/>
      <c r="W7" s="59"/>
      <c r="X7" s="59"/>
      <c r="Y7" s="59"/>
      <c r="Z7" s="59"/>
      <c r="AA7" s="59"/>
      <c r="AB7" s="59"/>
      <c r="AC7" s="59"/>
      <c r="AD7" s="59"/>
      <c r="AE7" s="59"/>
      <c r="AF7" s="59"/>
      <c r="AG7" s="59"/>
      <c r="AH7" s="16"/>
      <c r="AI7" s="9"/>
      <c r="AJ7" s="9"/>
      <c r="AK7" s="9"/>
      <c r="AL7" s="9"/>
      <c r="AM7" s="9"/>
      <c r="AN7" s="9"/>
      <c r="AO7" s="9"/>
      <c r="AP7" s="9"/>
      <c r="AQ7" s="9"/>
      <c r="AR7" s="9"/>
      <c r="AS7" s="17"/>
      <c r="AT7" s="96"/>
      <c r="AU7" s="59"/>
      <c r="AV7" s="59"/>
      <c r="AW7" s="59"/>
      <c r="AX7" s="21"/>
      <c r="AY7" s="7"/>
      <c r="AZ7" s="7"/>
      <c r="BA7" s="7"/>
      <c r="BB7" s="7"/>
      <c r="BC7" s="13"/>
      <c r="BD7" s="63"/>
      <c r="BE7" s="63"/>
      <c r="BF7" s="63"/>
      <c r="BG7" s="8"/>
      <c r="BH7" s="16"/>
      <c r="BI7" s="17"/>
      <c r="BJ7" s="91"/>
      <c r="BK7" s="41"/>
      <c r="BL7" s="10"/>
      <c r="BM7" s="13"/>
      <c r="BN7" s="134"/>
      <c r="BO7" s="138"/>
      <c r="BP7" s="139"/>
    </row>
    <row r="8" spans="1:68" x14ac:dyDescent="0.25">
      <c r="A8" s="114" t="e">
        <f>VLOOKUP(E8,'Listas Desplegables'!$H$3:$J$7,2,FALSE)</f>
        <v>#N/A</v>
      </c>
      <c r="B8" s="114" t="e">
        <f>VLOOKUP(E8,'Listas Desplegables'!$H$3:$J$7,3,FALSE)</f>
        <v>#N/A</v>
      </c>
      <c r="C8" s="29">
        <v>3</v>
      </c>
      <c r="D8" s="7"/>
      <c r="E8" s="7"/>
      <c r="F8" s="7"/>
      <c r="G8" s="7"/>
      <c r="H8" s="41"/>
      <c r="I8" s="13"/>
      <c r="J8" s="26"/>
      <c r="K8" s="56"/>
      <c r="L8" s="56"/>
      <c r="M8" s="56"/>
      <c r="N8" s="56"/>
      <c r="O8" s="56"/>
      <c r="P8" s="56"/>
      <c r="Q8" s="8"/>
      <c r="R8" s="157"/>
      <c r="S8" s="16"/>
      <c r="T8" s="9"/>
      <c r="U8" s="17"/>
      <c r="V8" s="99"/>
      <c r="W8" s="59"/>
      <c r="X8" s="59"/>
      <c r="Y8" s="59"/>
      <c r="Z8" s="59"/>
      <c r="AA8" s="59"/>
      <c r="AB8" s="59"/>
      <c r="AC8" s="59"/>
      <c r="AD8" s="59"/>
      <c r="AE8" s="59"/>
      <c r="AF8" s="59"/>
      <c r="AG8" s="59"/>
      <c r="AH8" s="16"/>
      <c r="AI8" s="9"/>
      <c r="AJ8" s="9"/>
      <c r="AK8" s="9"/>
      <c r="AL8" s="9"/>
      <c r="AM8" s="9"/>
      <c r="AN8" s="9"/>
      <c r="AO8" s="9"/>
      <c r="AP8" s="9"/>
      <c r="AQ8" s="9"/>
      <c r="AR8" s="9"/>
      <c r="AS8" s="17"/>
      <c r="AT8" s="96"/>
      <c r="AU8" s="59"/>
      <c r="AV8" s="59"/>
      <c r="AW8" s="59"/>
      <c r="AX8" s="21"/>
      <c r="AY8" s="7"/>
      <c r="AZ8" s="7"/>
      <c r="BA8" s="7"/>
      <c r="BB8" s="7"/>
      <c r="BC8" s="13"/>
      <c r="BD8" s="63"/>
      <c r="BE8" s="63"/>
      <c r="BF8" s="63"/>
      <c r="BG8" s="8"/>
      <c r="BH8" s="16"/>
      <c r="BI8" s="17"/>
      <c r="BJ8" s="91"/>
      <c r="BK8" s="41"/>
      <c r="BL8" s="10"/>
      <c r="BM8" s="13"/>
      <c r="BN8" s="134"/>
      <c r="BO8" s="138"/>
      <c r="BP8" s="139"/>
    </row>
    <row r="9" spans="1:68" x14ac:dyDescent="0.25">
      <c r="A9" s="114" t="e">
        <f>VLOOKUP(E9,'Listas Desplegables'!$H$3:$J$7,2,FALSE)</f>
        <v>#N/A</v>
      </c>
      <c r="B9" s="114" t="e">
        <f>VLOOKUP(E9,'Listas Desplegables'!$H$3:$J$7,3,FALSE)</f>
        <v>#N/A</v>
      </c>
      <c r="C9" s="29">
        <v>4</v>
      </c>
      <c r="D9" s="7"/>
      <c r="E9" s="7"/>
      <c r="F9" s="7"/>
      <c r="G9" s="7"/>
      <c r="H9" s="41"/>
      <c r="I9" s="13"/>
      <c r="J9" s="26"/>
      <c r="K9" s="56"/>
      <c r="L9" s="56"/>
      <c r="M9" s="56"/>
      <c r="N9" s="56"/>
      <c r="O9" s="56"/>
      <c r="P9" s="56"/>
      <c r="Q9" s="8"/>
      <c r="R9" s="157"/>
      <c r="S9" s="16"/>
      <c r="T9" s="9"/>
      <c r="U9" s="17"/>
      <c r="V9" s="99"/>
      <c r="W9" s="59"/>
      <c r="X9" s="59"/>
      <c r="Y9" s="59"/>
      <c r="Z9" s="59"/>
      <c r="AA9" s="59"/>
      <c r="AB9" s="59"/>
      <c r="AC9" s="59"/>
      <c r="AD9" s="59"/>
      <c r="AE9" s="59"/>
      <c r="AF9" s="59"/>
      <c r="AG9" s="59"/>
      <c r="AH9" s="16"/>
      <c r="AI9" s="9"/>
      <c r="AJ9" s="9"/>
      <c r="AK9" s="9"/>
      <c r="AL9" s="9"/>
      <c r="AM9" s="9"/>
      <c r="AN9" s="9"/>
      <c r="AO9" s="9"/>
      <c r="AP9" s="9"/>
      <c r="AQ9" s="9"/>
      <c r="AR9" s="9"/>
      <c r="AS9" s="17"/>
      <c r="AT9" s="96"/>
      <c r="AU9" s="59"/>
      <c r="AV9" s="59"/>
      <c r="AW9" s="59"/>
      <c r="AX9" s="21"/>
      <c r="AY9" s="7"/>
      <c r="AZ9" s="7"/>
      <c r="BA9" s="7"/>
      <c r="BB9" s="7"/>
      <c r="BC9" s="13"/>
      <c r="BD9" s="63"/>
      <c r="BE9" s="63"/>
      <c r="BF9" s="63"/>
      <c r="BG9" s="8"/>
      <c r="BH9" s="16"/>
      <c r="BI9" s="145"/>
      <c r="BJ9" s="91"/>
      <c r="BK9" s="146"/>
      <c r="BL9" s="10"/>
      <c r="BM9" s="13"/>
      <c r="BN9" s="134"/>
      <c r="BO9" s="138"/>
      <c r="BP9" s="139"/>
    </row>
    <row r="10" spans="1:68" x14ac:dyDescent="0.25">
      <c r="A10" s="114" t="e">
        <f>VLOOKUP(E10,'Listas Desplegables'!$H$3:$J$7,2,FALSE)</f>
        <v>#N/A</v>
      </c>
      <c r="B10" s="114" t="e">
        <f>VLOOKUP(E10,'Listas Desplegables'!$H$3:$J$7,3,FALSE)</f>
        <v>#N/A</v>
      </c>
      <c r="C10" s="29">
        <v>5</v>
      </c>
      <c r="D10" s="7"/>
      <c r="E10" s="7"/>
      <c r="F10" s="7"/>
      <c r="G10" s="7"/>
      <c r="H10" s="41"/>
      <c r="I10" s="13"/>
      <c r="J10" s="26"/>
      <c r="K10" s="56"/>
      <c r="L10" s="56"/>
      <c r="M10" s="56"/>
      <c r="N10" s="56"/>
      <c r="O10" s="56"/>
      <c r="P10" s="56"/>
      <c r="Q10" s="8"/>
      <c r="R10" s="157"/>
      <c r="S10" s="16"/>
      <c r="T10" s="9"/>
      <c r="U10" s="17"/>
      <c r="V10" s="99"/>
      <c r="W10" s="59"/>
      <c r="X10" s="59"/>
      <c r="Y10" s="59"/>
      <c r="Z10" s="59"/>
      <c r="AA10" s="59"/>
      <c r="AB10" s="59"/>
      <c r="AC10" s="59"/>
      <c r="AD10" s="59"/>
      <c r="AE10" s="59"/>
      <c r="AF10" s="59"/>
      <c r="AG10" s="59"/>
      <c r="AH10" s="16"/>
      <c r="AI10" s="9"/>
      <c r="AJ10" s="9"/>
      <c r="AK10" s="9"/>
      <c r="AL10" s="9"/>
      <c r="AM10" s="9"/>
      <c r="AN10" s="9"/>
      <c r="AO10" s="9"/>
      <c r="AP10" s="9"/>
      <c r="AQ10" s="9"/>
      <c r="AR10" s="9"/>
      <c r="AS10" s="17"/>
      <c r="AT10" s="96"/>
      <c r="AU10" s="59"/>
      <c r="AV10" s="59"/>
      <c r="AW10" s="59"/>
      <c r="AX10" s="21"/>
      <c r="AY10" s="7"/>
      <c r="AZ10" s="7"/>
      <c r="BA10" s="7"/>
      <c r="BB10" s="7"/>
      <c r="BC10" s="13"/>
      <c r="BD10" s="63"/>
      <c r="BE10" s="63"/>
      <c r="BF10" s="63"/>
      <c r="BG10" s="8"/>
      <c r="BH10" s="16"/>
      <c r="BI10" s="17"/>
      <c r="BJ10" s="91"/>
      <c r="BK10" s="41"/>
      <c r="BL10" s="10"/>
      <c r="BM10" s="13"/>
      <c r="BN10" s="134"/>
      <c r="BO10" s="138"/>
      <c r="BP10" s="139"/>
    </row>
    <row r="11" spans="1:68" x14ac:dyDescent="0.25">
      <c r="A11" s="114" t="e">
        <f>VLOOKUP(E11,'Listas Desplegables'!$H$3:$J$7,2,FALSE)</f>
        <v>#N/A</v>
      </c>
      <c r="B11" s="114" t="e">
        <f>VLOOKUP(E11,'Listas Desplegables'!$H$3:$J$7,3,FALSE)</f>
        <v>#N/A</v>
      </c>
      <c r="C11" s="29">
        <v>6</v>
      </c>
      <c r="D11" s="7"/>
      <c r="E11" s="7"/>
      <c r="F11" s="7"/>
      <c r="G11" s="7"/>
      <c r="H11" s="41"/>
      <c r="I11" s="13"/>
      <c r="J11" s="26"/>
      <c r="K11" s="56"/>
      <c r="L11" s="56"/>
      <c r="M11" s="56"/>
      <c r="N11" s="56"/>
      <c r="O11" s="56"/>
      <c r="P11" s="56"/>
      <c r="Q11" s="8"/>
      <c r="R11" s="157"/>
      <c r="S11" s="16"/>
      <c r="T11" s="9"/>
      <c r="U11" s="17"/>
      <c r="V11" s="99"/>
      <c r="W11" s="59"/>
      <c r="X11" s="59"/>
      <c r="Y11" s="59"/>
      <c r="Z11" s="59"/>
      <c r="AA11" s="59"/>
      <c r="AB11" s="59"/>
      <c r="AC11" s="59"/>
      <c r="AD11" s="59"/>
      <c r="AE11" s="59"/>
      <c r="AF11" s="59"/>
      <c r="AG11" s="59"/>
      <c r="AH11" s="16"/>
      <c r="AI11" s="9"/>
      <c r="AJ11" s="9"/>
      <c r="AK11" s="9"/>
      <c r="AL11" s="9"/>
      <c r="AM11" s="9"/>
      <c r="AN11" s="9"/>
      <c r="AO11" s="9"/>
      <c r="AP11" s="9"/>
      <c r="AQ11" s="9"/>
      <c r="AR11" s="9"/>
      <c r="AS11" s="17"/>
      <c r="AT11" s="96"/>
      <c r="AU11" s="59"/>
      <c r="AV11" s="59"/>
      <c r="AW11" s="59"/>
      <c r="AX11" s="21"/>
      <c r="AY11" s="7"/>
      <c r="AZ11" s="7"/>
      <c r="BA11" s="7"/>
      <c r="BB11" s="7"/>
      <c r="BC11" s="13"/>
      <c r="BD11" s="63"/>
      <c r="BE11" s="63"/>
      <c r="BF11" s="63"/>
      <c r="BG11" s="8"/>
      <c r="BH11" s="16"/>
      <c r="BI11" s="17"/>
      <c r="BJ11" s="91"/>
      <c r="BK11" s="41"/>
      <c r="BL11" s="10"/>
      <c r="BM11" s="13"/>
      <c r="BN11" s="134"/>
      <c r="BO11" s="138"/>
      <c r="BP11" s="139"/>
    </row>
    <row r="12" spans="1:68" x14ac:dyDescent="0.25">
      <c r="A12" s="114" t="e">
        <f>VLOOKUP(E12,'Listas Desplegables'!$H$3:$J$7,2,FALSE)</f>
        <v>#N/A</v>
      </c>
      <c r="B12" s="114" t="e">
        <f>VLOOKUP(E12,'Listas Desplegables'!$H$3:$J$7,3,FALSE)</f>
        <v>#N/A</v>
      </c>
      <c r="C12" s="29">
        <v>7</v>
      </c>
      <c r="D12" s="7"/>
      <c r="E12" s="7"/>
      <c r="F12" s="7"/>
      <c r="G12" s="7"/>
      <c r="H12" s="41"/>
      <c r="I12" s="13"/>
      <c r="J12" s="26"/>
      <c r="K12" s="56"/>
      <c r="L12" s="56"/>
      <c r="M12" s="56"/>
      <c r="N12" s="56"/>
      <c r="O12" s="56"/>
      <c r="P12" s="56"/>
      <c r="Q12" s="8"/>
      <c r="R12" s="157"/>
      <c r="S12" s="16"/>
      <c r="T12" s="9"/>
      <c r="U12" s="17"/>
      <c r="V12" s="99"/>
      <c r="W12" s="59"/>
      <c r="X12" s="59"/>
      <c r="Y12" s="59"/>
      <c r="Z12" s="59"/>
      <c r="AA12" s="59"/>
      <c r="AB12" s="59"/>
      <c r="AC12" s="59"/>
      <c r="AD12" s="59"/>
      <c r="AE12" s="59"/>
      <c r="AF12" s="59"/>
      <c r="AG12" s="59"/>
      <c r="AH12" s="16"/>
      <c r="AI12" s="9"/>
      <c r="AJ12" s="9"/>
      <c r="AK12" s="9"/>
      <c r="AL12" s="9"/>
      <c r="AM12" s="9"/>
      <c r="AN12" s="9"/>
      <c r="AO12" s="9"/>
      <c r="AP12" s="9"/>
      <c r="AQ12" s="9"/>
      <c r="AR12" s="9"/>
      <c r="AS12" s="17"/>
      <c r="AT12" s="96"/>
      <c r="AU12" s="59"/>
      <c r="AV12" s="59"/>
      <c r="AW12" s="59"/>
      <c r="AX12" s="21"/>
      <c r="AY12" s="7"/>
      <c r="AZ12" s="7"/>
      <c r="BA12" s="7"/>
      <c r="BB12" s="7"/>
      <c r="BC12" s="13"/>
      <c r="BD12" s="63"/>
      <c r="BE12" s="63"/>
      <c r="BF12" s="63"/>
      <c r="BG12" s="8"/>
      <c r="BH12" s="16"/>
      <c r="BI12" s="17"/>
      <c r="BJ12" s="91"/>
      <c r="BK12" s="41"/>
      <c r="BL12" s="10"/>
      <c r="BM12" s="13"/>
      <c r="BN12" s="134"/>
      <c r="BO12" s="138"/>
      <c r="BP12" s="139"/>
    </row>
    <row r="13" spans="1:68" x14ac:dyDescent="0.25">
      <c r="A13" s="114" t="e">
        <f>VLOOKUP(E13,'Listas Desplegables'!$H$3:$J$7,2,FALSE)</f>
        <v>#N/A</v>
      </c>
      <c r="B13" s="114" t="e">
        <f>VLOOKUP(E13,'Listas Desplegables'!$H$3:$J$7,3,FALSE)</f>
        <v>#N/A</v>
      </c>
      <c r="C13" s="29">
        <v>8</v>
      </c>
      <c r="D13" s="7"/>
      <c r="E13" s="7"/>
      <c r="F13" s="7"/>
      <c r="G13" s="7"/>
      <c r="H13" s="41"/>
      <c r="I13" s="13"/>
      <c r="J13" s="26"/>
      <c r="K13" s="56"/>
      <c r="L13" s="56"/>
      <c r="M13" s="56"/>
      <c r="N13" s="56"/>
      <c r="O13" s="56"/>
      <c r="P13" s="56"/>
      <c r="Q13" s="8"/>
      <c r="R13" s="157"/>
      <c r="S13" s="16"/>
      <c r="T13" s="9"/>
      <c r="U13" s="17"/>
      <c r="V13" s="99"/>
      <c r="W13" s="59"/>
      <c r="X13" s="59"/>
      <c r="Y13" s="59"/>
      <c r="Z13" s="59"/>
      <c r="AA13" s="59"/>
      <c r="AB13" s="59"/>
      <c r="AC13" s="59"/>
      <c r="AD13" s="59"/>
      <c r="AE13" s="59"/>
      <c r="AF13" s="59"/>
      <c r="AG13" s="59"/>
      <c r="AH13" s="16"/>
      <c r="AI13" s="9"/>
      <c r="AJ13" s="9"/>
      <c r="AK13" s="9"/>
      <c r="AL13" s="9"/>
      <c r="AM13" s="9"/>
      <c r="AN13" s="9"/>
      <c r="AO13" s="9"/>
      <c r="AP13" s="9"/>
      <c r="AQ13" s="9"/>
      <c r="AR13" s="9"/>
      <c r="AS13" s="17"/>
      <c r="AT13" s="96"/>
      <c r="AU13" s="59"/>
      <c r="AV13" s="59"/>
      <c r="AW13" s="59"/>
      <c r="AX13" s="21"/>
      <c r="AY13" s="7"/>
      <c r="AZ13" s="7"/>
      <c r="BA13" s="7"/>
      <c r="BB13" s="7"/>
      <c r="BC13" s="13"/>
      <c r="BD13" s="63"/>
      <c r="BE13" s="63"/>
      <c r="BF13" s="63"/>
      <c r="BG13" s="8"/>
      <c r="BH13" s="16"/>
      <c r="BI13" s="17"/>
      <c r="BJ13" s="91"/>
      <c r="BK13" s="41"/>
      <c r="BL13" s="10"/>
      <c r="BM13" s="13"/>
      <c r="BN13" s="134"/>
      <c r="BO13" s="138"/>
      <c r="BP13" s="139"/>
    </row>
    <row r="14" spans="1:68" x14ac:dyDescent="0.25">
      <c r="A14" s="114" t="e">
        <f>VLOOKUP(E14,'Listas Desplegables'!$H$3:$J$7,2,FALSE)</f>
        <v>#N/A</v>
      </c>
      <c r="B14" s="114" t="e">
        <f>VLOOKUP(E14,'Listas Desplegables'!$H$3:$J$7,3,FALSE)</f>
        <v>#N/A</v>
      </c>
      <c r="C14" s="29">
        <v>9</v>
      </c>
      <c r="D14" s="7"/>
      <c r="E14" s="7"/>
      <c r="F14" s="7"/>
      <c r="G14" s="7"/>
      <c r="H14" s="41"/>
      <c r="I14" s="13"/>
      <c r="J14" s="26"/>
      <c r="K14" s="56"/>
      <c r="L14" s="56"/>
      <c r="M14" s="56"/>
      <c r="N14" s="56"/>
      <c r="O14" s="56"/>
      <c r="P14" s="56"/>
      <c r="Q14" s="8"/>
      <c r="R14" s="157"/>
      <c r="S14" s="16"/>
      <c r="T14" s="9"/>
      <c r="U14" s="17"/>
      <c r="V14" s="99"/>
      <c r="W14" s="59"/>
      <c r="X14" s="59"/>
      <c r="Y14" s="59"/>
      <c r="Z14" s="59"/>
      <c r="AA14" s="59"/>
      <c r="AB14" s="59"/>
      <c r="AC14" s="59"/>
      <c r="AD14" s="59"/>
      <c r="AE14" s="59"/>
      <c r="AF14" s="59"/>
      <c r="AG14" s="59"/>
      <c r="AH14" s="16"/>
      <c r="AI14" s="9"/>
      <c r="AJ14" s="9"/>
      <c r="AK14" s="9"/>
      <c r="AL14" s="9"/>
      <c r="AM14" s="9"/>
      <c r="AN14" s="9"/>
      <c r="AO14" s="9"/>
      <c r="AP14" s="9"/>
      <c r="AQ14" s="9"/>
      <c r="AR14" s="9"/>
      <c r="AS14" s="17"/>
      <c r="AT14" s="96"/>
      <c r="AU14" s="59"/>
      <c r="AV14" s="59"/>
      <c r="AW14" s="59"/>
      <c r="AX14" s="21"/>
      <c r="AY14" s="7"/>
      <c r="AZ14" s="7"/>
      <c r="BA14" s="7"/>
      <c r="BB14" s="7"/>
      <c r="BC14" s="13"/>
      <c r="BD14" s="63"/>
      <c r="BE14" s="63"/>
      <c r="BF14" s="63"/>
      <c r="BG14" s="8"/>
      <c r="BH14" s="16"/>
      <c r="BI14" s="17"/>
      <c r="BJ14" s="91"/>
      <c r="BK14" s="41"/>
      <c r="BL14" s="10"/>
      <c r="BM14" s="13"/>
      <c r="BN14" s="134"/>
      <c r="BO14" s="138"/>
      <c r="BP14" s="139"/>
    </row>
    <row r="15" spans="1:68" x14ac:dyDescent="0.25">
      <c r="A15" s="114" t="e">
        <f>VLOOKUP(E15,'Listas Desplegables'!$H$3:$J$7,2,FALSE)</f>
        <v>#N/A</v>
      </c>
      <c r="B15" s="114" t="e">
        <f>VLOOKUP(E15,'Listas Desplegables'!$H$3:$J$7,3,FALSE)</f>
        <v>#N/A</v>
      </c>
      <c r="C15" s="28">
        <v>10</v>
      </c>
      <c r="D15" s="7"/>
      <c r="E15" s="7"/>
      <c r="F15" s="7"/>
      <c r="G15" s="7"/>
      <c r="H15" s="41"/>
      <c r="I15" s="13"/>
      <c r="J15" s="26"/>
      <c r="K15" s="56"/>
      <c r="L15" s="56"/>
      <c r="M15" s="56"/>
      <c r="N15" s="56"/>
      <c r="O15" s="56"/>
      <c r="P15" s="56"/>
      <c r="Q15" s="8"/>
      <c r="R15" s="157"/>
      <c r="S15" s="16"/>
      <c r="T15" s="9"/>
      <c r="U15" s="17"/>
      <c r="V15" s="99"/>
      <c r="W15" s="59"/>
      <c r="X15" s="59"/>
      <c r="Y15" s="59"/>
      <c r="Z15" s="59"/>
      <c r="AA15" s="59"/>
      <c r="AB15" s="59"/>
      <c r="AC15" s="59"/>
      <c r="AD15" s="59"/>
      <c r="AE15" s="59"/>
      <c r="AF15" s="59"/>
      <c r="AG15" s="59"/>
      <c r="AH15" s="16"/>
      <c r="AI15" s="9"/>
      <c r="AJ15" s="9"/>
      <c r="AK15" s="9"/>
      <c r="AL15" s="9"/>
      <c r="AM15" s="9"/>
      <c r="AN15" s="9"/>
      <c r="AO15" s="9"/>
      <c r="AP15" s="9"/>
      <c r="AQ15" s="9"/>
      <c r="AR15" s="9"/>
      <c r="AS15" s="17"/>
      <c r="AT15" s="96"/>
      <c r="AU15" s="59"/>
      <c r="AV15" s="59"/>
      <c r="AW15" s="59"/>
      <c r="AX15" s="21"/>
      <c r="AY15" s="7"/>
      <c r="AZ15" s="7"/>
      <c r="BA15" s="7"/>
      <c r="BB15" s="7"/>
      <c r="BC15" s="13"/>
      <c r="BD15" s="63"/>
      <c r="BE15" s="63"/>
      <c r="BF15" s="63"/>
      <c r="BG15" s="8"/>
      <c r="BH15" s="16"/>
      <c r="BI15" s="17"/>
      <c r="BJ15" s="91"/>
      <c r="BK15" s="41"/>
      <c r="BL15" s="10"/>
      <c r="BM15" s="13"/>
      <c r="BN15" s="134"/>
      <c r="BO15" s="138"/>
      <c r="BP15" s="139"/>
    </row>
    <row r="16" spans="1:68" x14ac:dyDescent="0.25">
      <c r="A16" s="114" t="e">
        <f>VLOOKUP(E16,'Listas Desplegables'!$H$3:$J$7,2,FALSE)</f>
        <v>#N/A</v>
      </c>
      <c r="B16" s="114" t="e">
        <f>VLOOKUP(E16,'Listas Desplegables'!$H$3:$J$7,3,FALSE)</f>
        <v>#N/A</v>
      </c>
      <c r="C16" s="29">
        <v>11</v>
      </c>
      <c r="D16" s="7"/>
      <c r="E16" s="7"/>
      <c r="F16" s="7"/>
      <c r="G16" s="7"/>
      <c r="H16" s="41"/>
      <c r="I16" s="13"/>
      <c r="J16" s="26"/>
      <c r="K16" s="56"/>
      <c r="L16" s="56"/>
      <c r="M16" s="56"/>
      <c r="N16" s="56"/>
      <c r="O16" s="56"/>
      <c r="P16" s="56"/>
      <c r="Q16" s="8"/>
      <c r="R16" s="157"/>
      <c r="S16" s="16"/>
      <c r="T16" s="9"/>
      <c r="U16" s="17"/>
      <c r="V16" s="99"/>
      <c r="W16" s="59"/>
      <c r="X16" s="59"/>
      <c r="Y16" s="59"/>
      <c r="Z16" s="59"/>
      <c r="AA16" s="59"/>
      <c r="AB16" s="59"/>
      <c r="AC16" s="59"/>
      <c r="AD16" s="59"/>
      <c r="AE16" s="59"/>
      <c r="AF16" s="59"/>
      <c r="AG16" s="59"/>
      <c r="AH16" s="16"/>
      <c r="AI16" s="9"/>
      <c r="AJ16" s="9"/>
      <c r="AK16" s="9"/>
      <c r="AL16" s="9"/>
      <c r="AM16" s="9"/>
      <c r="AN16" s="9"/>
      <c r="AO16" s="9"/>
      <c r="AP16" s="9"/>
      <c r="AQ16" s="9"/>
      <c r="AR16" s="9"/>
      <c r="AS16" s="17"/>
      <c r="AT16" s="96"/>
      <c r="AU16" s="59"/>
      <c r="AV16" s="59"/>
      <c r="AW16" s="59"/>
      <c r="AX16" s="21"/>
      <c r="AY16" s="7"/>
      <c r="AZ16" s="7"/>
      <c r="BA16" s="7"/>
      <c r="BB16" s="7"/>
      <c r="BC16" s="13"/>
      <c r="BD16" s="63"/>
      <c r="BE16" s="63"/>
      <c r="BF16" s="63"/>
      <c r="BG16" s="8"/>
      <c r="BH16" s="16"/>
      <c r="BI16" s="17"/>
      <c r="BJ16" s="91"/>
      <c r="BK16" s="41"/>
      <c r="BL16" s="10"/>
      <c r="BM16" s="13"/>
      <c r="BN16" s="134"/>
      <c r="BO16" s="138"/>
      <c r="BP16" s="139"/>
    </row>
    <row r="17" spans="1:68" x14ac:dyDescent="0.25">
      <c r="A17" s="114" t="e">
        <f>VLOOKUP(E17,'Listas Desplegables'!$H$3:$J$7,2,FALSE)</f>
        <v>#N/A</v>
      </c>
      <c r="B17" s="114" t="e">
        <f>VLOOKUP(E17,'Listas Desplegables'!$H$3:$J$7,3,FALSE)</f>
        <v>#N/A</v>
      </c>
      <c r="C17" s="29">
        <v>12</v>
      </c>
      <c r="D17" s="7"/>
      <c r="E17" s="7"/>
      <c r="F17" s="7"/>
      <c r="G17" s="7"/>
      <c r="H17" s="41"/>
      <c r="I17" s="13"/>
      <c r="J17" s="26"/>
      <c r="K17" s="56"/>
      <c r="L17" s="56"/>
      <c r="M17" s="56"/>
      <c r="N17" s="56"/>
      <c r="O17" s="56"/>
      <c r="P17" s="56"/>
      <c r="Q17" s="8"/>
      <c r="R17" s="157"/>
      <c r="S17" s="16"/>
      <c r="T17" s="9"/>
      <c r="U17" s="17"/>
      <c r="V17" s="99"/>
      <c r="W17" s="59"/>
      <c r="X17" s="59"/>
      <c r="Y17" s="59"/>
      <c r="Z17" s="59"/>
      <c r="AA17" s="59"/>
      <c r="AB17" s="59"/>
      <c r="AC17" s="59"/>
      <c r="AD17" s="59"/>
      <c r="AE17" s="59"/>
      <c r="AF17" s="59"/>
      <c r="AG17" s="59"/>
      <c r="AH17" s="16"/>
      <c r="AI17" s="9"/>
      <c r="AJ17" s="9"/>
      <c r="AK17" s="9"/>
      <c r="AL17" s="9"/>
      <c r="AM17" s="9"/>
      <c r="AN17" s="9"/>
      <c r="AO17" s="9"/>
      <c r="AP17" s="9"/>
      <c r="AQ17" s="9"/>
      <c r="AR17" s="9"/>
      <c r="AS17" s="17"/>
      <c r="AT17" s="96"/>
      <c r="AU17" s="59"/>
      <c r="AV17" s="59"/>
      <c r="AW17" s="59"/>
      <c r="AX17" s="21"/>
      <c r="AY17" s="7"/>
      <c r="AZ17" s="7"/>
      <c r="BA17" s="7"/>
      <c r="BB17" s="7"/>
      <c r="BC17" s="13"/>
      <c r="BD17" s="63"/>
      <c r="BE17" s="63"/>
      <c r="BF17" s="63"/>
      <c r="BG17" s="8"/>
      <c r="BH17" s="16"/>
      <c r="BI17" s="17"/>
      <c r="BJ17" s="91"/>
      <c r="BK17" s="41"/>
      <c r="BL17" s="10"/>
      <c r="BM17" s="13"/>
      <c r="BN17" s="134"/>
      <c r="BO17" s="138"/>
      <c r="BP17" s="139"/>
    </row>
    <row r="18" spans="1:68" x14ac:dyDescent="0.25">
      <c r="A18" s="114" t="e">
        <f>VLOOKUP(E18,'Listas Desplegables'!$H$3:$J$7,2,FALSE)</f>
        <v>#N/A</v>
      </c>
      <c r="B18" s="114" t="e">
        <f>VLOOKUP(E18,'Listas Desplegables'!$H$3:$J$7,3,FALSE)</f>
        <v>#N/A</v>
      </c>
      <c r="C18" s="29">
        <v>13</v>
      </c>
      <c r="D18" s="7"/>
      <c r="E18" s="7"/>
      <c r="F18" s="7"/>
      <c r="G18" s="7"/>
      <c r="H18" s="41"/>
      <c r="I18" s="13"/>
      <c r="J18" s="26"/>
      <c r="K18" s="56"/>
      <c r="L18" s="56"/>
      <c r="M18" s="56"/>
      <c r="N18" s="56"/>
      <c r="O18" s="56"/>
      <c r="P18" s="56"/>
      <c r="Q18" s="8"/>
      <c r="R18" s="157"/>
      <c r="S18" s="16"/>
      <c r="T18" s="9"/>
      <c r="U18" s="17"/>
      <c r="V18" s="99"/>
      <c r="W18" s="59"/>
      <c r="X18" s="59"/>
      <c r="Y18" s="59"/>
      <c r="Z18" s="59"/>
      <c r="AA18" s="59"/>
      <c r="AB18" s="59"/>
      <c r="AC18" s="59"/>
      <c r="AD18" s="59"/>
      <c r="AE18" s="59"/>
      <c r="AF18" s="59"/>
      <c r="AG18" s="59"/>
      <c r="AH18" s="16"/>
      <c r="AI18" s="9"/>
      <c r="AJ18" s="9"/>
      <c r="AK18" s="9"/>
      <c r="AL18" s="9"/>
      <c r="AM18" s="9"/>
      <c r="AN18" s="9"/>
      <c r="AO18" s="9"/>
      <c r="AP18" s="9"/>
      <c r="AQ18" s="9"/>
      <c r="AR18" s="9"/>
      <c r="AS18" s="17"/>
      <c r="AT18" s="96"/>
      <c r="AU18" s="59"/>
      <c r="AV18" s="59"/>
      <c r="AW18" s="59"/>
      <c r="AX18" s="21"/>
      <c r="AY18" s="7"/>
      <c r="AZ18" s="7"/>
      <c r="BA18" s="7"/>
      <c r="BB18" s="7"/>
      <c r="BC18" s="13"/>
      <c r="BD18" s="63"/>
      <c r="BE18" s="63"/>
      <c r="BF18" s="63"/>
      <c r="BG18" s="8"/>
      <c r="BH18" s="16"/>
      <c r="BI18" s="17"/>
      <c r="BJ18" s="91"/>
      <c r="BK18" s="41"/>
      <c r="BL18" s="10"/>
      <c r="BM18" s="13"/>
      <c r="BN18" s="134"/>
      <c r="BO18" s="138"/>
      <c r="BP18" s="139"/>
    </row>
    <row r="19" spans="1:68" x14ac:dyDescent="0.25">
      <c r="A19" s="114" t="e">
        <f>VLOOKUP(E19,'Listas Desplegables'!$H$3:$J$7,2,FALSE)</f>
        <v>#N/A</v>
      </c>
      <c r="B19" s="114" t="e">
        <f>VLOOKUP(E19,'Listas Desplegables'!$H$3:$J$7,3,FALSE)</f>
        <v>#N/A</v>
      </c>
      <c r="C19" s="29">
        <v>14</v>
      </c>
      <c r="D19" s="7"/>
      <c r="E19" s="7"/>
      <c r="F19" s="7"/>
      <c r="G19" s="7"/>
      <c r="H19" s="41"/>
      <c r="I19" s="13"/>
      <c r="J19" s="26"/>
      <c r="K19" s="56"/>
      <c r="L19" s="56"/>
      <c r="M19" s="56"/>
      <c r="N19" s="56"/>
      <c r="O19" s="56"/>
      <c r="P19" s="56"/>
      <c r="Q19" s="8"/>
      <c r="R19" s="157"/>
      <c r="S19" s="16"/>
      <c r="T19" s="9"/>
      <c r="U19" s="17"/>
      <c r="V19" s="99"/>
      <c r="W19" s="59"/>
      <c r="X19" s="59"/>
      <c r="Y19" s="59"/>
      <c r="Z19" s="59"/>
      <c r="AA19" s="59"/>
      <c r="AB19" s="59"/>
      <c r="AC19" s="59"/>
      <c r="AD19" s="59"/>
      <c r="AE19" s="59"/>
      <c r="AF19" s="59"/>
      <c r="AG19" s="59"/>
      <c r="AH19" s="16"/>
      <c r="AI19" s="9"/>
      <c r="AJ19" s="9"/>
      <c r="AK19" s="9"/>
      <c r="AL19" s="9"/>
      <c r="AM19" s="9"/>
      <c r="AN19" s="9"/>
      <c r="AO19" s="9"/>
      <c r="AP19" s="9"/>
      <c r="AQ19" s="9"/>
      <c r="AR19" s="9"/>
      <c r="AS19" s="17"/>
      <c r="AT19" s="96"/>
      <c r="AU19" s="59"/>
      <c r="AV19" s="59"/>
      <c r="AW19" s="59"/>
      <c r="AX19" s="21"/>
      <c r="AY19" s="7"/>
      <c r="AZ19" s="7"/>
      <c r="BA19" s="7"/>
      <c r="BB19" s="7"/>
      <c r="BC19" s="13"/>
      <c r="BD19" s="63"/>
      <c r="BE19" s="63"/>
      <c r="BF19" s="63"/>
      <c r="BG19" s="8"/>
      <c r="BH19" s="144"/>
      <c r="BI19" s="17"/>
      <c r="BJ19" s="91"/>
      <c r="BK19" s="41"/>
      <c r="BL19" s="10"/>
      <c r="BM19" s="13"/>
      <c r="BN19" s="134"/>
      <c r="BO19" s="138"/>
      <c r="BP19" s="139"/>
    </row>
    <row r="20" spans="1:68" x14ac:dyDescent="0.25">
      <c r="A20" s="114" t="e">
        <f>VLOOKUP(E20,'Listas Desplegables'!$H$3:$J$7,2,FALSE)</f>
        <v>#N/A</v>
      </c>
      <c r="B20" s="114" t="e">
        <f>VLOOKUP(E20,'Listas Desplegables'!$H$3:$J$7,3,FALSE)</f>
        <v>#N/A</v>
      </c>
      <c r="C20" s="29">
        <v>15</v>
      </c>
      <c r="D20" s="7"/>
      <c r="E20" s="7"/>
      <c r="F20" s="7"/>
      <c r="G20" s="7"/>
      <c r="H20" s="41"/>
      <c r="I20" s="13"/>
      <c r="J20" s="26"/>
      <c r="K20" s="56"/>
      <c r="L20" s="56"/>
      <c r="M20" s="56"/>
      <c r="N20" s="56"/>
      <c r="O20" s="56"/>
      <c r="P20" s="56"/>
      <c r="Q20" s="8"/>
      <c r="R20" s="157"/>
      <c r="S20" s="16"/>
      <c r="T20" s="9"/>
      <c r="U20" s="17"/>
      <c r="V20" s="99"/>
      <c r="W20" s="59"/>
      <c r="X20" s="59"/>
      <c r="Y20" s="59"/>
      <c r="Z20" s="59"/>
      <c r="AA20" s="59"/>
      <c r="AB20" s="59"/>
      <c r="AC20" s="59"/>
      <c r="AD20" s="59"/>
      <c r="AE20" s="59"/>
      <c r="AF20" s="59"/>
      <c r="AG20" s="59"/>
      <c r="AH20" s="16"/>
      <c r="AI20" s="9"/>
      <c r="AJ20" s="9"/>
      <c r="AK20" s="9"/>
      <c r="AL20" s="9"/>
      <c r="AM20" s="9"/>
      <c r="AN20" s="9"/>
      <c r="AO20" s="9"/>
      <c r="AP20" s="9"/>
      <c r="AQ20" s="9"/>
      <c r="AR20" s="9"/>
      <c r="AS20" s="17"/>
      <c r="AT20" s="96"/>
      <c r="AU20" s="59"/>
      <c r="AV20" s="59"/>
      <c r="AW20" s="59"/>
      <c r="AX20" s="21"/>
      <c r="AY20" s="7"/>
      <c r="AZ20" s="7"/>
      <c r="BA20" s="7"/>
      <c r="BB20" s="7"/>
      <c r="BC20" s="13"/>
      <c r="BD20" s="63"/>
      <c r="BE20" s="63"/>
      <c r="BF20" s="63"/>
      <c r="BG20" s="8"/>
      <c r="BH20" s="16"/>
      <c r="BI20" s="17"/>
      <c r="BJ20" s="91"/>
      <c r="BK20" s="41"/>
      <c r="BL20" s="10"/>
      <c r="BM20" s="13"/>
      <c r="BN20" s="134"/>
      <c r="BO20" s="138"/>
      <c r="BP20" s="139"/>
    </row>
    <row r="21" spans="1:68" x14ac:dyDescent="0.25">
      <c r="A21" s="114" t="e">
        <f>VLOOKUP(E21,'Listas Desplegables'!$H$3:$J$7,2,FALSE)</f>
        <v>#N/A</v>
      </c>
      <c r="B21" s="114" t="e">
        <f>VLOOKUP(E21,'Listas Desplegables'!$H$3:$J$7,3,FALSE)</f>
        <v>#N/A</v>
      </c>
      <c r="C21" s="29">
        <v>16</v>
      </c>
      <c r="D21" s="7"/>
      <c r="E21" s="7"/>
      <c r="F21" s="7"/>
      <c r="G21" s="7"/>
      <c r="H21" s="41"/>
      <c r="I21" s="13"/>
      <c r="J21" s="26"/>
      <c r="K21" s="56"/>
      <c r="L21" s="56"/>
      <c r="M21" s="56"/>
      <c r="N21" s="56"/>
      <c r="O21" s="56"/>
      <c r="P21" s="56"/>
      <c r="Q21" s="8"/>
      <c r="R21" s="157"/>
      <c r="S21" s="16"/>
      <c r="T21" s="9"/>
      <c r="U21" s="17"/>
      <c r="V21" s="99"/>
      <c r="W21" s="59"/>
      <c r="X21" s="59"/>
      <c r="Y21" s="59"/>
      <c r="Z21" s="59"/>
      <c r="AA21" s="59"/>
      <c r="AB21" s="59"/>
      <c r="AC21" s="59"/>
      <c r="AD21" s="59"/>
      <c r="AE21" s="59"/>
      <c r="AF21" s="59"/>
      <c r="AG21" s="59"/>
      <c r="AH21" s="16"/>
      <c r="AI21" s="9"/>
      <c r="AJ21" s="9"/>
      <c r="AK21" s="9"/>
      <c r="AL21" s="9"/>
      <c r="AM21" s="9"/>
      <c r="AN21" s="9"/>
      <c r="AO21" s="9"/>
      <c r="AP21" s="9"/>
      <c r="AQ21" s="9"/>
      <c r="AR21" s="9"/>
      <c r="AS21" s="17"/>
      <c r="AT21" s="96"/>
      <c r="AU21" s="59"/>
      <c r="AV21" s="59"/>
      <c r="AW21" s="59"/>
      <c r="AX21" s="21"/>
      <c r="AY21" s="7"/>
      <c r="AZ21" s="7"/>
      <c r="BA21" s="7"/>
      <c r="BB21" s="7"/>
      <c r="BC21" s="13"/>
      <c r="BD21" s="63"/>
      <c r="BE21" s="63"/>
      <c r="BF21" s="63"/>
      <c r="BG21" s="8"/>
      <c r="BH21" s="16"/>
      <c r="BI21" s="17"/>
      <c r="BJ21" s="91"/>
      <c r="BK21" s="41"/>
      <c r="BL21" s="10"/>
      <c r="BM21" s="13"/>
      <c r="BN21" s="134"/>
      <c r="BO21" s="138"/>
      <c r="BP21" s="139"/>
    </row>
    <row r="22" spans="1:68" x14ac:dyDescent="0.25">
      <c r="A22" s="114" t="e">
        <f>VLOOKUP(E22,'Listas Desplegables'!$H$3:$J$7,2,FALSE)</f>
        <v>#N/A</v>
      </c>
      <c r="B22" s="114" t="e">
        <f>VLOOKUP(E22,'Listas Desplegables'!$H$3:$J$7,3,FALSE)</f>
        <v>#N/A</v>
      </c>
      <c r="C22" s="29">
        <v>17</v>
      </c>
      <c r="D22" s="7"/>
      <c r="E22" s="7"/>
      <c r="F22" s="7"/>
      <c r="G22" s="7"/>
      <c r="H22" s="41"/>
      <c r="I22" s="13"/>
      <c r="J22" s="26"/>
      <c r="K22" s="56"/>
      <c r="L22" s="56"/>
      <c r="M22" s="56"/>
      <c r="N22" s="56"/>
      <c r="O22" s="56"/>
      <c r="P22" s="56"/>
      <c r="Q22" s="8"/>
      <c r="R22" s="157"/>
      <c r="S22" s="16"/>
      <c r="T22" s="9"/>
      <c r="U22" s="17"/>
      <c r="V22" s="99"/>
      <c r="W22" s="59"/>
      <c r="X22" s="59"/>
      <c r="Y22" s="59"/>
      <c r="Z22" s="59"/>
      <c r="AA22" s="59"/>
      <c r="AB22" s="59"/>
      <c r="AC22" s="59"/>
      <c r="AD22" s="59"/>
      <c r="AE22" s="59"/>
      <c r="AF22" s="59"/>
      <c r="AG22" s="59"/>
      <c r="AH22" s="16"/>
      <c r="AI22" s="9"/>
      <c r="AJ22" s="9"/>
      <c r="AK22" s="9"/>
      <c r="AL22" s="9"/>
      <c r="AM22" s="9"/>
      <c r="AN22" s="9"/>
      <c r="AO22" s="9"/>
      <c r="AP22" s="9"/>
      <c r="AQ22" s="9"/>
      <c r="AR22" s="9"/>
      <c r="AS22" s="17"/>
      <c r="AT22" s="96"/>
      <c r="AU22" s="59"/>
      <c r="AV22" s="59"/>
      <c r="AW22" s="59"/>
      <c r="AX22" s="21"/>
      <c r="AY22" s="7"/>
      <c r="AZ22" s="7"/>
      <c r="BA22" s="7"/>
      <c r="BB22" s="7"/>
      <c r="BC22" s="13"/>
      <c r="BD22" s="63"/>
      <c r="BE22" s="63"/>
      <c r="BF22" s="63"/>
      <c r="BG22" s="8"/>
      <c r="BH22" s="16"/>
      <c r="BI22" s="17"/>
      <c r="BJ22" s="91"/>
      <c r="BK22" s="41"/>
      <c r="BL22" s="10"/>
      <c r="BM22" s="13"/>
      <c r="BN22" s="134"/>
      <c r="BO22" s="138"/>
      <c r="BP22" s="139"/>
    </row>
    <row r="23" spans="1:68" x14ac:dyDescent="0.25">
      <c r="A23" s="114" t="e">
        <f>VLOOKUP(E23,'Listas Desplegables'!$H$3:$J$7,2,FALSE)</f>
        <v>#N/A</v>
      </c>
      <c r="B23" s="114" t="e">
        <f>VLOOKUP(E23,'Listas Desplegables'!$H$3:$J$7,3,FALSE)</f>
        <v>#N/A</v>
      </c>
      <c r="C23" s="29">
        <v>18</v>
      </c>
      <c r="D23" s="7"/>
      <c r="E23" s="7"/>
      <c r="F23" s="7"/>
      <c r="G23" s="7"/>
      <c r="H23" s="41"/>
      <c r="I23" s="13"/>
      <c r="J23" s="26"/>
      <c r="K23" s="56"/>
      <c r="L23" s="56"/>
      <c r="M23" s="56"/>
      <c r="N23" s="56"/>
      <c r="O23" s="56"/>
      <c r="P23" s="56"/>
      <c r="Q23" s="8"/>
      <c r="R23" s="157"/>
      <c r="S23" s="16"/>
      <c r="T23" s="9"/>
      <c r="U23" s="17"/>
      <c r="V23" s="99"/>
      <c r="W23" s="59"/>
      <c r="X23" s="59"/>
      <c r="Y23" s="59"/>
      <c r="Z23" s="59"/>
      <c r="AA23" s="59"/>
      <c r="AB23" s="59"/>
      <c r="AC23" s="59"/>
      <c r="AD23" s="59"/>
      <c r="AE23" s="59"/>
      <c r="AF23" s="59"/>
      <c r="AG23" s="59"/>
      <c r="AH23" s="16"/>
      <c r="AI23" s="9"/>
      <c r="AJ23" s="9"/>
      <c r="AK23" s="9"/>
      <c r="AL23" s="9"/>
      <c r="AM23" s="9"/>
      <c r="AN23" s="9"/>
      <c r="AO23" s="9"/>
      <c r="AP23" s="9"/>
      <c r="AQ23" s="9"/>
      <c r="AR23" s="9"/>
      <c r="AS23" s="17"/>
      <c r="AT23" s="96"/>
      <c r="AU23" s="59"/>
      <c r="AV23" s="59"/>
      <c r="AW23" s="59"/>
      <c r="AX23" s="21"/>
      <c r="AY23" s="7"/>
      <c r="AZ23" s="7"/>
      <c r="BA23" s="7"/>
      <c r="BB23" s="7"/>
      <c r="BC23" s="13"/>
      <c r="BD23" s="63"/>
      <c r="BE23" s="63"/>
      <c r="BF23" s="63"/>
      <c r="BG23" s="8"/>
      <c r="BH23" s="16"/>
      <c r="BI23" s="17"/>
      <c r="BJ23" s="91"/>
      <c r="BK23" s="41"/>
      <c r="BL23" s="10"/>
      <c r="BM23" s="13"/>
      <c r="BN23" s="134"/>
      <c r="BO23" s="138"/>
      <c r="BP23" s="139"/>
    </row>
    <row r="24" spans="1:68" x14ac:dyDescent="0.25">
      <c r="A24" s="114" t="e">
        <f>VLOOKUP(E24,'Listas Desplegables'!$H$3:$J$7,2,FALSE)</f>
        <v>#N/A</v>
      </c>
      <c r="B24" s="114" t="e">
        <f>VLOOKUP(E24,'Listas Desplegables'!$H$3:$J$7,3,FALSE)</f>
        <v>#N/A</v>
      </c>
      <c r="C24" s="28">
        <v>19</v>
      </c>
      <c r="D24" s="7"/>
      <c r="E24" s="7"/>
      <c r="F24" s="7"/>
      <c r="G24" s="7"/>
      <c r="H24" s="41"/>
      <c r="I24" s="13"/>
      <c r="J24" s="26"/>
      <c r="K24" s="56"/>
      <c r="L24" s="56"/>
      <c r="M24" s="56"/>
      <c r="N24" s="56"/>
      <c r="O24" s="56"/>
      <c r="P24" s="56"/>
      <c r="Q24" s="8"/>
      <c r="R24" s="157"/>
      <c r="S24" s="16"/>
      <c r="T24" s="9"/>
      <c r="U24" s="17"/>
      <c r="V24" s="99"/>
      <c r="W24" s="59"/>
      <c r="X24" s="59"/>
      <c r="Y24" s="59"/>
      <c r="Z24" s="59"/>
      <c r="AA24" s="59"/>
      <c r="AB24" s="59"/>
      <c r="AC24" s="59"/>
      <c r="AD24" s="59"/>
      <c r="AE24" s="59"/>
      <c r="AF24" s="59"/>
      <c r="AG24" s="59"/>
      <c r="AH24" s="16"/>
      <c r="AI24" s="9"/>
      <c r="AJ24" s="9"/>
      <c r="AK24" s="9"/>
      <c r="AL24" s="9"/>
      <c r="AM24" s="9"/>
      <c r="AN24" s="9"/>
      <c r="AO24" s="9"/>
      <c r="AP24" s="9"/>
      <c r="AQ24" s="9"/>
      <c r="AR24" s="9"/>
      <c r="AS24" s="17"/>
      <c r="AT24" s="96"/>
      <c r="AU24" s="59"/>
      <c r="AV24" s="59"/>
      <c r="AW24" s="59"/>
      <c r="AX24" s="21"/>
      <c r="AY24" s="7"/>
      <c r="AZ24" s="7"/>
      <c r="BA24" s="7"/>
      <c r="BB24" s="7"/>
      <c r="BC24" s="13"/>
      <c r="BD24" s="63"/>
      <c r="BE24" s="63"/>
      <c r="BF24" s="63"/>
      <c r="BG24" s="8"/>
      <c r="BH24" s="16"/>
      <c r="BI24" s="17"/>
      <c r="BJ24" s="91"/>
      <c r="BK24" s="41"/>
      <c r="BL24" s="10"/>
      <c r="BM24" s="13"/>
      <c r="BN24" s="134"/>
      <c r="BO24" s="138"/>
      <c r="BP24" s="139"/>
    </row>
    <row r="25" spans="1:68" x14ac:dyDescent="0.25">
      <c r="A25" s="114" t="e">
        <f>VLOOKUP(E25,'Listas Desplegables'!$H$3:$J$7,2,FALSE)</f>
        <v>#N/A</v>
      </c>
      <c r="B25" s="114" t="e">
        <f>VLOOKUP(E25,'Listas Desplegables'!$H$3:$J$7,3,FALSE)</f>
        <v>#N/A</v>
      </c>
      <c r="C25" s="31">
        <v>20</v>
      </c>
      <c r="D25" s="32"/>
      <c r="E25" s="32"/>
      <c r="F25" s="32"/>
      <c r="G25" s="7"/>
      <c r="H25" s="41"/>
      <c r="I25" s="33"/>
      <c r="J25" s="26"/>
      <c r="K25" s="56"/>
      <c r="L25" s="56"/>
      <c r="M25" s="56"/>
      <c r="N25" s="56"/>
      <c r="O25" s="56"/>
      <c r="P25" s="56"/>
      <c r="Q25" s="8"/>
      <c r="R25" s="157"/>
      <c r="S25" s="16"/>
      <c r="T25" s="9"/>
      <c r="U25" s="36"/>
      <c r="V25" s="100"/>
      <c r="W25" s="60"/>
      <c r="X25" s="60"/>
      <c r="Y25" s="60"/>
      <c r="Z25" s="60"/>
      <c r="AA25" s="60"/>
      <c r="AB25" s="60"/>
      <c r="AC25" s="60"/>
      <c r="AD25" s="60"/>
      <c r="AE25" s="60"/>
      <c r="AF25" s="60"/>
      <c r="AG25" s="60"/>
      <c r="AH25" s="16"/>
      <c r="AI25" s="9"/>
      <c r="AJ25" s="9"/>
      <c r="AK25" s="9"/>
      <c r="AL25" s="9"/>
      <c r="AM25" s="9"/>
      <c r="AN25" s="9"/>
      <c r="AO25" s="9"/>
      <c r="AP25" s="9"/>
      <c r="AQ25" s="9"/>
      <c r="AR25" s="9"/>
      <c r="AS25" s="17"/>
      <c r="AT25" s="97"/>
      <c r="AU25" s="60"/>
      <c r="AV25" s="60"/>
      <c r="AW25" s="60"/>
      <c r="AX25" s="37"/>
      <c r="AY25" s="32"/>
      <c r="AZ25" s="32"/>
      <c r="BA25" s="32"/>
      <c r="BB25" s="32"/>
      <c r="BC25" s="33"/>
      <c r="BD25" s="64"/>
      <c r="BE25" s="64"/>
      <c r="BF25" s="64"/>
      <c r="BG25" s="34"/>
      <c r="BH25" s="35"/>
      <c r="BI25" s="17"/>
      <c r="BJ25" s="91"/>
      <c r="BK25" s="41"/>
      <c r="BL25" s="10"/>
      <c r="BM25" s="33"/>
      <c r="BN25" s="135"/>
      <c r="BO25" s="138"/>
      <c r="BP25" s="139"/>
    </row>
    <row r="26" spans="1:68" x14ac:dyDescent="0.25">
      <c r="A26" s="114" t="e">
        <f>VLOOKUP(E26,'Listas Desplegables'!$H$3:$J$7,2,FALSE)</f>
        <v>#N/A</v>
      </c>
      <c r="B26" s="114" t="e">
        <f>VLOOKUP(E26,'Listas Desplegables'!$H$3:$J$7,3,FALSE)</f>
        <v>#N/A</v>
      </c>
      <c r="C26" s="28">
        <v>21</v>
      </c>
      <c r="D26" s="32"/>
      <c r="E26" s="32"/>
      <c r="F26" s="32"/>
      <c r="G26" s="7"/>
      <c r="H26" s="41"/>
      <c r="I26" s="33"/>
      <c r="J26" s="26"/>
      <c r="K26" s="56"/>
      <c r="L26" s="56"/>
      <c r="M26" s="56"/>
      <c r="N26" s="56"/>
      <c r="O26" s="56"/>
      <c r="P26" s="56"/>
      <c r="Q26" s="8"/>
      <c r="R26" s="157"/>
      <c r="S26" s="16"/>
      <c r="T26" s="113"/>
      <c r="U26" s="36"/>
      <c r="V26" s="100"/>
      <c r="W26" s="60"/>
      <c r="X26" s="60"/>
      <c r="Y26" s="60"/>
      <c r="Z26" s="60"/>
      <c r="AA26" s="60"/>
      <c r="AB26" s="60"/>
      <c r="AC26" s="60"/>
      <c r="AD26" s="60"/>
      <c r="AE26" s="60"/>
      <c r="AF26" s="60"/>
      <c r="AG26" s="60"/>
      <c r="AH26" s="35"/>
      <c r="AI26" s="113"/>
      <c r="AJ26" s="113"/>
      <c r="AK26" s="113"/>
      <c r="AL26" s="113"/>
      <c r="AM26" s="113"/>
      <c r="AN26" s="113"/>
      <c r="AO26" s="113"/>
      <c r="AP26" s="113"/>
      <c r="AQ26" s="113"/>
      <c r="AR26" s="113"/>
      <c r="AS26" s="36"/>
      <c r="AT26" s="97"/>
      <c r="AU26" s="60"/>
      <c r="AV26" s="60"/>
      <c r="AW26" s="60"/>
      <c r="AX26" s="37"/>
      <c r="AY26" s="32"/>
      <c r="AZ26" s="32"/>
      <c r="BA26" s="32"/>
      <c r="BB26" s="32"/>
      <c r="BC26" s="33"/>
      <c r="BD26" s="64"/>
      <c r="BE26" s="64"/>
      <c r="BF26" s="64"/>
      <c r="BG26" s="34"/>
      <c r="BH26" s="35"/>
      <c r="BI26" s="17"/>
      <c r="BJ26" s="91"/>
      <c r="BK26" s="41"/>
      <c r="BL26" s="10"/>
      <c r="BM26" s="33"/>
      <c r="BN26" s="135"/>
      <c r="BO26" s="138"/>
      <c r="BP26" s="139"/>
    </row>
    <row r="27" spans="1:68" x14ac:dyDescent="0.25">
      <c r="A27" s="114" t="e">
        <f>VLOOKUP(E27,'Listas Desplegables'!$H$3:$J$7,2,FALSE)</f>
        <v>#N/A</v>
      </c>
      <c r="B27" s="114" t="e">
        <f>VLOOKUP(E27,'Listas Desplegables'!$H$3:$J$7,3,FALSE)</f>
        <v>#N/A</v>
      </c>
      <c r="C27" s="29">
        <v>22</v>
      </c>
      <c r="D27" s="32"/>
      <c r="E27" s="32"/>
      <c r="F27" s="32"/>
      <c r="G27" s="7"/>
      <c r="H27" s="41"/>
      <c r="I27" s="33"/>
      <c r="J27" s="26"/>
      <c r="K27" s="56"/>
      <c r="L27" s="56"/>
      <c r="M27" s="56"/>
      <c r="N27" s="56"/>
      <c r="O27" s="56"/>
      <c r="P27" s="56"/>
      <c r="Q27" s="8"/>
      <c r="R27" s="157"/>
      <c r="S27" s="16"/>
      <c r="T27" s="113"/>
      <c r="U27" s="36"/>
      <c r="V27" s="100"/>
      <c r="W27" s="60"/>
      <c r="X27" s="60"/>
      <c r="Y27" s="60"/>
      <c r="Z27" s="60"/>
      <c r="AA27" s="60"/>
      <c r="AB27" s="60"/>
      <c r="AC27" s="60"/>
      <c r="AD27" s="60"/>
      <c r="AE27" s="60"/>
      <c r="AF27" s="60"/>
      <c r="AG27" s="60"/>
      <c r="AH27" s="35"/>
      <c r="AI27" s="113"/>
      <c r="AJ27" s="113"/>
      <c r="AK27" s="113"/>
      <c r="AL27" s="113"/>
      <c r="AM27" s="113"/>
      <c r="AN27" s="113"/>
      <c r="AO27" s="113"/>
      <c r="AP27" s="113"/>
      <c r="AQ27" s="113"/>
      <c r="AR27" s="113"/>
      <c r="AS27" s="36"/>
      <c r="AT27" s="97"/>
      <c r="AU27" s="60"/>
      <c r="AV27" s="60"/>
      <c r="AW27" s="60"/>
      <c r="AX27" s="37"/>
      <c r="AY27" s="32"/>
      <c r="AZ27" s="32"/>
      <c r="BA27" s="32"/>
      <c r="BB27" s="32"/>
      <c r="BC27" s="33"/>
      <c r="BD27" s="64"/>
      <c r="BE27" s="64"/>
      <c r="BF27" s="64"/>
      <c r="BG27" s="34"/>
      <c r="BH27" s="35"/>
      <c r="BI27" s="17"/>
      <c r="BJ27" s="91"/>
      <c r="BK27" s="41"/>
      <c r="BL27" s="10"/>
      <c r="BM27" s="33"/>
      <c r="BN27" s="135"/>
      <c r="BO27" s="138"/>
      <c r="BP27" s="139"/>
    </row>
    <row r="28" spans="1:68" x14ac:dyDescent="0.25">
      <c r="A28" s="114" t="e">
        <f>VLOOKUP(E28,'Listas Desplegables'!$H$3:$J$7,2,FALSE)</f>
        <v>#N/A</v>
      </c>
      <c r="B28" s="114" t="e">
        <f>VLOOKUP(E28,'Listas Desplegables'!$H$3:$J$7,3,FALSE)</f>
        <v>#N/A</v>
      </c>
      <c r="C28" s="29">
        <v>23</v>
      </c>
      <c r="D28" s="32"/>
      <c r="E28" s="32"/>
      <c r="F28" s="32"/>
      <c r="G28" s="7"/>
      <c r="H28" s="41"/>
      <c r="I28" s="33"/>
      <c r="J28" s="26"/>
      <c r="K28" s="56"/>
      <c r="L28" s="56"/>
      <c r="M28" s="56"/>
      <c r="N28" s="56"/>
      <c r="O28" s="56"/>
      <c r="P28" s="56"/>
      <c r="Q28" s="8"/>
      <c r="R28" s="157"/>
      <c r="S28" s="16"/>
      <c r="T28" s="113"/>
      <c r="U28" s="36"/>
      <c r="V28" s="100"/>
      <c r="W28" s="60"/>
      <c r="X28" s="60"/>
      <c r="Y28" s="60"/>
      <c r="Z28" s="60"/>
      <c r="AA28" s="60"/>
      <c r="AB28" s="60"/>
      <c r="AC28" s="60"/>
      <c r="AD28" s="60"/>
      <c r="AE28" s="60"/>
      <c r="AF28" s="60"/>
      <c r="AG28" s="60"/>
      <c r="AH28" s="35"/>
      <c r="AI28" s="113"/>
      <c r="AJ28" s="113"/>
      <c r="AK28" s="113"/>
      <c r="AL28" s="113"/>
      <c r="AM28" s="113"/>
      <c r="AN28" s="113"/>
      <c r="AO28" s="113"/>
      <c r="AP28" s="113"/>
      <c r="AQ28" s="113"/>
      <c r="AR28" s="113"/>
      <c r="AS28" s="36"/>
      <c r="AT28" s="97"/>
      <c r="AU28" s="60"/>
      <c r="AV28" s="60"/>
      <c r="AW28" s="60"/>
      <c r="AX28" s="37"/>
      <c r="AY28" s="32"/>
      <c r="AZ28" s="32"/>
      <c r="BA28" s="32"/>
      <c r="BB28" s="32"/>
      <c r="BC28" s="33"/>
      <c r="BD28" s="64"/>
      <c r="BE28" s="64"/>
      <c r="BF28" s="64"/>
      <c r="BG28" s="34"/>
      <c r="BH28" s="35"/>
      <c r="BI28" s="17"/>
      <c r="BJ28" s="91"/>
      <c r="BK28" s="41"/>
      <c r="BL28" s="10"/>
      <c r="BM28" s="33"/>
      <c r="BN28" s="135"/>
      <c r="BO28" s="138"/>
      <c r="BP28" s="139"/>
    </row>
    <row r="29" spans="1:68" x14ac:dyDescent="0.25">
      <c r="A29" s="114" t="e">
        <f>VLOOKUP(E29,'Listas Desplegables'!$H$3:$J$7,2,FALSE)</f>
        <v>#N/A</v>
      </c>
      <c r="B29" s="114" t="e">
        <f>VLOOKUP(E29,'Listas Desplegables'!$H$3:$J$7,3,FALSE)</f>
        <v>#N/A</v>
      </c>
      <c r="C29" s="29">
        <v>24</v>
      </c>
      <c r="D29" s="32"/>
      <c r="E29" s="32"/>
      <c r="F29" s="32"/>
      <c r="G29" s="7"/>
      <c r="H29" s="41"/>
      <c r="I29" s="33"/>
      <c r="J29" s="26"/>
      <c r="K29" s="56"/>
      <c r="L29" s="56"/>
      <c r="M29" s="56"/>
      <c r="N29" s="56"/>
      <c r="O29" s="56"/>
      <c r="P29" s="56"/>
      <c r="Q29" s="8"/>
      <c r="R29" s="157"/>
      <c r="S29" s="16"/>
      <c r="T29" s="113"/>
      <c r="U29" s="36"/>
      <c r="V29" s="100"/>
      <c r="W29" s="60"/>
      <c r="X29" s="60"/>
      <c r="Y29" s="60"/>
      <c r="Z29" s="60"/>
      <c r="AA29" s="60"/>
      <c r="AB29" s="60"/>
      <c r="AC29" s="60"/>
      <c r="AD29" s="60"/>
      <c r="AE29" s="60"/>
      <c r="AF29" s="60"/>
      <c r="AG29" s="60"/>
      <c r="AH29" s="35"/>
      <c r="AI29" s="113"/>
      <c r="AJ29" s="113"/>
      <c r="AK29" s="113"/>
      <c r="AL29" s="113"/>
      <c r="AM29" s="113"/>
      <c r="AN29" s="113"/>
      <c r="AO29" s="113"/>
      <c r="AP29" s="113"/>
      <c r="AQ29" s="113"/>
      <c r="AR29" s="113"/>
      <c r="AS29" s="36"/>
      <c r="AT29" s="97"/>
      <c r="AU29" s="60"/>
      <c r="AV29" s="60"/>
      <c r="AW29" s="60"/>
      <c r="AX29" s="37"/>
      <c r="AY29" s="32"/>
      <c r="AZ29" s="32"/>
      <c r="BA29" s="32"/>
      <c r="BB29" s="32"/>
      <c r="BC29" s="33"/>
      <c r="BD29" s="64"/>
      <c r="BE29" s="64"/>
      <c r="BF29" s="64"/>
      <c r="BG29" s="34"/>
      <c r="BH29" s="35"/>
      <c r="BI29" s="17"/>
      <c r="BJ29" s="91"/>
      <c r="BK29" s="41"/>
      <c r="BL29" s="10"/>
      <c r="BM29" s="33"/>
      <c r="BN29" s="135"/>
      <c r="BO29" s="138"/>
      <c r="BP29" s="139"/>
    </row>
    <row r="30" spans="1:68" x14ac:dyDescent="0.25">
      <c r="A30" s="114" t="e">
        <f>VLOOKUP(E30,'Listas Desplegables'!$H$3:$J$7,2,FALSE)</f>
        <v>#N/A</v>
      </c>
      <c r="B30" s="114" t="e">
        <f>VLOOKUP(E30,'Listas Desplegables'!$H$3:$J$7,3,FALSE)</f>
        <v>#N/A</v>
      </c>
      <c r="C30" s="29">
        <v>25</v>
      </c>
      <c r="D30" s="32"/>
      <c r="E30" s="32"/>
      <c r="F30" s="32"/>
      <c r="G30" s="7"/>
      <c r="H30" s="41"/>
      <c r="I30" s="33"/>
      <c r="J30" s="26"/>
      <c r="K30" s="56"/>
      <c r="L30" s="56"/>
      <c r="M30" s="56"/>
      <c r="N30" s="56"/>
      <c r="O30" s="56"/>
      <c r="P30" s="56"/>
      <c r="Q30" s="8"/>
      <c r="R30" s="157"/>
      <c r="S30" s="16"/>
      <c r="T30" s="113"/>
      <c r="U30" s="36"/>
      <c r="V30" s="100"/>
      <c r="W30" s="60"/>
      <c r="X30" s="60"/>
      <c r="Y30" s="60"/>
      <c r="Z30" s="60"/>
      <c r="AA30" s="60"/>
      <c r="AB30" s="60"/>
      <c r="AC30" s="60"/>
      <c r="AD30" s="60"/>
      <c r="AE30" s="60"/>
      <c r="AF30" s="60"/>
      <c r="AG30" s="60"/>
      <c r="AH30" s="35"/>
      <c r="AI30" s="113"/>
      <c r="AJ30" s="113"/>
      <c r="AK30" s="113"/>
      <c r="AL30" s="113"/>
      <c r="AM30" s="113"/>
      <c r="AN30" s="113"/>
      <c r="AO30" s="113"/>
      <c r="AP30" s="113"/>
      <c r="AQ30" s="113"/>
      <c r="AR30" s="113"/>
      <c r="AS30" s="36"/>
      <c r="AT30" s="97"/>
      <c r="AU30" s="60"/>
      <c r="AV30" s="60"/>
      <c r="AW30" s="60"/>
      <c r="AX30" s="37"/>
      <c r="AY30" s="32"/>
      <c r="AZ30" s="32"/>
      <c r="BA30" s="32"/>
      <c r="BB30" s="32"/>
      <c r="BC30" s="33"/>
      <c r="BD30" s="64"/>
      <c r="BE30" s="64"/>
      <c r="BF30" s="64"/>
      <c r="BG30" s="34"/>
      <c r="BH30" s="35"/>
      <c r="BI30" s="17"/>
      <c r="BJ30" s="91"/>
      <c r="BK30" s="41"/>
      <c r="BL30" s="10"/>
      <c r="BM30" s="33"/>
      <c r="BN30" s="135"/>
      <c r="BO30" s="138"/>
      <c r="BP30" s="139"/>
    </row>
    <row r="31" spans="1:68" x14ac:dyDescent="0.25">
      <c r="A31" s="114" t="e">
        <f>VLOOKUP(E31,'Listas Desplegables'!$H$3:$J$7,2,FALSE)</f>
        <v>#N/A</v>
      </c>
      <c r="B31" s="114" t="e">
        <f>VLOOKUP(E31,'Listas Desplegables'!$H$3:$J$7,3,FALSE)</f>
        <v>#N/A</v>
      </c>
      <c r="C31" s="29">
        <v>26</v>
      </c>
      <c r="D31" s="32"/>
      <c r="E31" s="32"/>
      <c r="F31" s="32"/>
      <c r="G31" s="7"/>
      <c r="H31" s="41"/>
      <c r="I31" s="33"/>
      <c r="J31" s="26"/>
      <c r="K31" s="56"/>
      <c r="L31" s="56"/>
      <c r="M31" s="56"/>
      <c r="N31" s="56"/>
      <c r="O31" s="56"/>
      <c r="P31" s="56"/>
      <c r="Q31" s="8"/>
      <c r="R31" s="157"/>
      <c r="S31" s="16"/>
      <c r="T31" s="113"/>
      <c r="U31" s="36"/>
      <c r="V31" s="100"/>
      <c r="W31" s="60"/>
      <c r="X31" s="60"/>
      <c r="Y31" s="60"/>
      <c r="Z31" s="60"/>
      <c r="AA31" s="60"/>
      <c r="AB31" s="60"/>
      <c r="AC31" s="60"/>
      <c r="AD31" s="60"/>
      <c r="AE31" s="60"/>
      <c r="AF31" s="60"/>
      <c r="AG31" s="60"/>
      <c r="AH31" s="35"/>
      <c r="AI31" s="113"/>
      <c r="AJ31" s="113"/>
      <c r="AK31" s="113"/>
      <c r="AL31" s="113"/>
      <c r="AM31" s="113"/>
      <c r="AN31" s="113"/>
      <c r="AO31" s="113"/>
      <c r="AP31" s="113"/>
      <c r="AQ31" s="113"/>
      <c r="AR31" s="113"/>
      <c r="AS31" s="36"/>
      <c r="AT31" s="97"/>
      <c r="AU31" s="60"/>
      <c r="AV31" s="60"/>
      <c r="AW31" s="60"/>
      <c r="AX31" s="37"/>
      <c r="AY31" s="32"/>
      <c r="AZ31" s="32"/>
      <c r="BA31" s="32"/>
      <c r="BB31" s="32"/>
      <c r="BC31" s="33"/>
      <c r="BD31" s="64"/>
      <c r="BE31" s="64"/>
      <c r="BF31" s="64"/>
      <c r="BG31" s="34"/>
      <c r="BH31" s="35"/>
      <c r="BI31" s="17"/>
      <c r="BJ31" s="91"/>
      <c r="BK31" s="41"/>
      <c r="BL31" s="10"/>
      <c r="BM31" s="33"/>
      <c r="BN31" s="135"/>
      <c r="BO31" s="138"/>
      <c r="BP31" s="139"/>
    </row>
    <row r="32" spans="1:68" x14ac:dyDescent="0.25">
      <c r="A32" s="114" t="e">
        <f>VLOOKUP(E32,'Listas Desplegables'!$H$3:$J$7,2,FALSE)</f>
        <v>#N/A</v>
      </c>
      <c r="B32" s="114" t="e">
        <f>VLOOKUP(E32,'Listas Desplegables'!$H$3:$J$7,3,FALSE)</f>
        <v>#N/A</v>
      </c>
      <c r="C32" s="29">
        <v>27</v>
      </c>
      <c r="D32" s="32"/>
      <c r="E32" s="32"/>
      <c r="F32" s="32"/>
      <c r="G32" s="7"/>
      <c r="H32" s="41"/>
      <c r="I32" s="33"/>
      <c r="J32" s="26"/>
      <c r="K32" s="56"/>
      <c r="L32" s="56"/>
      <c r="M32" s="56"/>
      <c r="N32" s="56"/>
      <c r="O32" s="56"/>
      <c r="P32" s="56"/>
      <c r="Q32" s="8"/>
      <c r="R32" s="157"/>
      <c r="S32" s="16"/>
      <c r="T32" s="113"/>
      <c r="U32" s="36"/>
      <c r="V32" s="100"/>
      <c r="W32" s="60"/>
      <c r="X32" s="60"/>
      <c r="Y32" s="60"/>
      <c r="Z32" s="60"/>
      <c r="AA32" s="60"/>
      <c r="AB32" s="60"/>
      <c r="AC32" s="60"/>
      <c r="AD32" s="60"/>
      <c r="AE32" s="60"/>
      <c r="AF32" s="60"/>
      <c r="AG32" s="60"/>
      <c r="AH32" s="35"/>
      <c r="AI32" s="113"/>
      <c r="AJ32" s="113"/>
      <c r="AK32" s="113"/>
      <c r="AL32" s="113"/>
      <c r="AM32" s="113"/>
      <c r="AN32" s="113"/>
      <c r="AO32" s="113"/>
      <c r="AP32" s="113"/>
      <c r="AQ32" s="113"/>
      <c r="AR32" s="113"/>
      <c r="AS32" s="36"/>
      <c r="AT32" s="97"/>
      <c r="AU32" s="60"/>
      <c r="AV32" s="60"/>
      <c r="AW32" s="60"/>
      <c r="AX32" s="37"/>
      <c r="AY32" s="32"/>
      <c r="AZ32" s="32"/>
      <c r="BA32" s="32"/>
      <c r="BB32" s="32"/>
      <c r="BC32" s="33"/>
      <c r="BD32" s="64"/>
      <c r="BE32" s="64"/>
      <c r="BF32" s="64"/>
      <c r="BG32" s="34"/>
      <c r="BH32" s="35"/>
      <c r="BI32" s="17"/>
      <c r="BJ32" s="91"/>
      <c r="BK32" s="41"/>
      <c r="BL32" s="10"/>
      <c r="BM32" s="33"/>
      <c r="BN32" s="135"/>
      <c r="BO32" s="138"/>
      <c r="BP32" s="139"/>
    </row>
    <row r="33" spans="1:68" x14ac:dyDescent="0.25">
      <c r="A33" s="114" t="e">
        <f>VLOOKUP(E33,'Listas Desplegables'!$H$3:$J$7,2,FALSE)</f>
        <v>#N/A</v>
      </c>
      <c r="B33" s="114" t="e">
        <f>VLOOKUP(E33,'Listas Desplegables'!$H$3:$J$7,3,FALSE)</f>
        <v>#N/A</v>
      </c>
      <c r="C33" s="29">
        <v>28</v>
      </c>
      <c r="D33" s="32"/>
      <c r="E33" s="32"/>
      <c r="F33" s="32"/>
      <c r="G33" s="7"/>
      <c r="H33" s="41"/>
      <c r="I33" s="33"/>
      <c r="J33" s="26"/>
      <c r="K33" s="56"/>
      <c r="L33" s="56"/>
      <c r="M33" s="56"/>
      <c r="N33" s="56"/>
      <c r="O33" s="56"/>
      <c r="P33" s="56"/>
      <c r="Q33" s="8"/>
      <c r="R33" s="157"/>
      <c r="S33" s="16"/>
      <c r="T33" s="113"/>
      <c r="U33" s="36"/>
      <c r="V33" s="100"/>
      <c r="W33" s="60"/>
      <c r="X33" s="60"/>
      <c r="Y33" s="60"/>
      <c r="Z33" s="60"/>
      <c r="AA33" s="60"/>
      <c r="AB33" s="60"/>
      <c r="AC33" s="60"/>
      <c r="AD33" s="60"/>
      <c r="AE33" s="60"/>
      <c r="AF33" s="60"/>
      <c r="AG33" s="60"/>
      <c r="AH33" s="35"/>
      <c r="AI33" s="113"/>
      <c r="AJ33" s="113"/>
      <c r="AK33" s="113"/>
      <c r="AL33" s="113"/>
      <c r="AM33" s="113"/>
      <c r="AN33" s="113"/>
      <c r="AO33" s="113"/>
      <c r="AP33" s="113"/>
      <c r="AQ33" s="113"/>
      <c r="AR33" s="113"/>
      <c r="AS33" s="36"/>
      <c r="AT33" s="97"/>
      <c r="AU33" s="60"/>
      <c r="AV33" s="60"/>
      <c r="AW33" s="60"/>
      <c r="AX33" s="37"/>
      <c r="AY33" s="32"/>
      <c r="AZ33" s="32"/>
      <c r="BA33" s="32"/>
      <c r="BB33" s="32"/>
      <c r="BC33" s="33"/>
      <c r="BD33" s="64"/>
      <c r="BE33" s="64"/>
      <c r="BF33" s="64"/>
      <c r="BG33" s="34"/>
      <c r="BH33" s="35"/>
      <c r="BI33" s="17"/>
      <c r="BJ33" s="91"/>
      <c r="BK33" s="41"/>
      <c r="BL33" s="10"/>
      <c r="BM33" s="33"/>
      <c r="BN33" s="135"/>
      <c r="BO33" s="138"/>
      <c r="BP33" s="139"/>
    </row>
    <row r="34" spans="1:68" x14ac:dyDescent="0.25">
      <c r="A34" s="114" t="e">
        <f>VLOOKUP(E34,'Listas Desplegables'!$H$3:$J$7,2,FALSE)</f>
        <v>#N/A</v>
      </c>
      <c r="B34" s="114" t="e">
        <f>VLOOKUP(E34,'Listas Desplegables'!$H$3:$J$7,3,FALSE)</f>
        <v>#N/A</v>
      </c>
      <c r="C34" s="29">
        <v>29</v>
      </c>
      <c r="D34" s="32"/>
      <c r="E34" s="32"/>
      <c r="F34" s="32"/>
      <c r="G34" s="7"/>
      <c r="H34" s="41"/>
      <c r="I34" s="33"/>
      <c r="J34" s="26"/>
      <c r="K34" s="56"/>
      <c r="L34" s="56"/>
      <c r="M34" s="56"/>
      <c r="N34" s="56"/>
      <c r="O34" s="56"/>
      <c r="P34" s="56"/>
      <c r="Q34" s="8"/>
      <c r="R34" s="157"/>
      <c r="S34" s="16"/>
      <c r="T34" s="113"/>
      <c r="U34" s="36"/>
      <c r="V34" s="100"/>
      <c r="W34" s="60"/>
      <c r="X34" s="60"/>
      <c r="Y34" s="60"/>
      <c r="Z34" s="60"/>
      <c r="AA34" s="60"/>
      <c r="AB34" s="60"/>
      <c r="AC34" s="60"/>
      <c r="AD34" s="60"/>
      <c r="AE34" s="60"/>
      <c r="AF34" s="60"/>
      <c r="AG34" s="60"/>
      <c r="AH34" s="35"/>
      <c r="AI34" s="113"/>
      <c r="AJ34" s="113"/>
      <c r="AK34" s="113"/>
      <c r="AL34" s="113"/>
      <c r="AM34" s="113"/>
      <c r="AN34" s="113"/>
      <c r="AO34" s="113"/>
      <c r="AP34" s="113"/>
      <c r="AQ34" s="113"/>
      <c r="AR34" s="113"/>
      <c r="AS34" s="36"/>
      <c r="AT34" s="97"/>
      <c r="AU34" s="60"/>
      <c r="AV34" s="60"/>
      <c r="AW34" s="60"/>
      <c r="AX34" s="37"/>
      <c r="AY34" s="32"/>
      <c r="AZ34" s="32"/>
      <c r="BA34" s="32"/>
      <c r="BB34" s="32"/>
      <c r="BC34" s="33"/>
      <c r="BD34" s="64"/>
      <c r="BE34" s="64"/>
      <c r="BF34" s="64"/>
      <c r="BG34" s="34"/>
      <c r="BH34" s="35"/>
      <c r="BI34" s="17"/>
      <c r="BJ34" s="91"/>
      <c r="BK34" s="41"/>
      <c r="BL34" s="10"/>
      <c r="BM34" s="33"/>
      <c r="BN34" s="135"/>
      <c r="BO34" s="138"/>
      <c r="BP34" s="139"/>
    </row>
    <row r="35" spans="1:68" x14ac:dyDescent="0.25">
      <c r="A35" s="114" t="e">
        <f>VLOOKUP(E35,'Listas Desplegables'!$H$3:$J$7,2,FALSE)</f>
        <v>#N/A</v>
      </c>
      <c r="B35" s="114" t="e">
        <f>VLOOKUP(E35,'Listas Desplegables'!$H$3:$J$7,3,FALSE)</f>
        <v>#N/A</v>
      </c>
      <c r="C35" s="28">
        <v>30</v>
      </c>
      <c r="D35" s="32"/>
      <c r="E35" s="32"/>
      <c r="F35" s="32"/>
      <c r="G35" s="7"/>
      <c r="H35" s="41"/>
      <c r="I35" s="33"/>
      <c r="J35" s="26"/>
      <c r="K35" s="56"/>
      <c r="L35" s="56"/>
      <c r="M35" s="56"/>
      <c r="N35" s="56"/>
      <c r="O35" s="56"/>
      <c r="P35" s="56"/>
      <c r="Q35" s="8"/>
      <c r="R35" s="157"/>
      <c r="S35" s="16"/>
      <c r="T35" s="113"/>
      <c r="U35" s="36"/>
      <c r="V35" s="100"/>
      <c r="W35" s="60"/>
      <c r="X35" s="60"/>
      <c r="Y35" s="60"/>
      <c r="Z35" s="60"/>
      <c r="AA35" s="60"/>
      <c r="AB35" s="60"/>
      <c r="AC35" s="60"/>
      <c r="AD35" s="60"/>
      <c r="AE35" s="60"/>
      <c r="AF35" s="60"/>
      <c r="AG35" s="60"/>
      <c r="AH35" s="35"/>
      <c r="AI35" s="113"/>
      <c r="AJ35" s="113"/>
      <c r="AK35" s="113"/>
      <c r="AL35" s="113"/>
      <c r="AM35" s="113"/>
      <c r="AN35" s="113"/>
      <c r="AO35" s="113"/>
      <c r="AP35" s="113"/>
      <c r="AQ35" s="113"/>
      <c r="AR35" s="113"/>
      <c r="AS35" s="36"/>
      <c r="AT35" s="97"/>
      <c r="AU35" s="60"/>
      <c r="AV35" s="60"/>
      <c r="AW35" s="60"/>
      <c r="AX35" s="37"/>
      <c r="AY35" s="32"/>
      <c r="AZ35" s="32"/>
      <c r="BA35" s="32"/>
      <c r="BB35" s="32"/>
      <c r="BC35" s="33"/>
      <c r="BD35" s="64"/>
      <c r="BE35" s="64"/>
      <c r="BF35" s="64"/>
      <c r="BG35" s="34"/>
      <c r="BH35" s="35"/>
      <c r="BI35" s="17"/>
      <c r="BJ35" s="91"/>
      <c r="BK35" s="41"/>
      <c r="BL35" s="10"/>
      <c r="BM35" s="33"/>
      <c r="BN35" s="135"/>
      <c r="BO35" s="138"/>
      <c r="BP35" s="139"/>
    </row>
    <row r="36" spans="1:68" x14ac:dyDescent="0.25">
      <c r="A36" s="114" t="e">
        <f>VLOOKUP(E36,'Listas Desplegables'!$H$3:$J$7,2,FALSE)</f>
        <v>#N/A</v>
      </c>
      <c r="B36" s="114" t="e">
        <f>VLOOKUP(E36,'Listas Desplegables'!$H$3:$J$7,3,FALSE)</f>
        <v>#N/A</v>
      </c>
      <c r="C36" s="29">
        <v>31</v>
      </c>
      <c r="D36" s="32"/>
      <c r="E36" s="32"/>
      <c r="F36" s="32"/>
      <c r="G36" s="7"/>
      <c r="H36" s="41"/>
      <c r="I36" s="33"/>
      <c r="J36" s="26"/>
      <c r="K36" s="56"/>
      <c r="L36" s="56"/>
      <c r="M36" s="56"/>
      <c r="N36" s="56"/>
      <c r="O36" s="56"/>
      <c r="P36" s="56"/>
      <c r="Q36" s="8"/>
      <c r="R36" s="157"/>
      <c r="S36" s="16"/>
      <c r="T36" s="113"/>
      <c r="U36" s="36"/>
      <c r="V36" s="100"/>
      <c r="W36" s="60"/>
      <c r="X36" s="60"/>
      <c r="Y36" s="60"/>
      <c r="Z36" s="60"/>
      <c r="AA36" s="60"/>
      <c r="AB36" s="60"/>
      <c r="AC36" s="60"/>
      <c r="AD36" s="60"/>
      <c r="AE36" s="60"/>
      <c r="AF36" s="60"/>
      <c r="AG36" s="60"/>
      <c r="AH36" s="35"/>
      <c r="AI36" s="113"/>
      <c r="AJ36" s="113"/>
      <c r="AK36" s="113"/>
      <c r="AL36" s="113"/>
      <c r="AM36" s="113"/>
      <c r="AN36" s="113"/>
      <c r="AO36" s="113"/>
      <c r="AP36" s="113"/>
      <c r="AQ36" s="113"/>
      <c r="AR36" s="113"/>
      <c r="AS36" s="36"/>
      <c r="AT36" s="97"/>
      <c r="AU36" s="60"/>
      <c r="AV36" s="60"/>
      <c r="AW36" s="60"/>
      <c r="AX36" s="37"/>
      <c r="AY36" s="32"/>
      <c r="AZ36" s="32"/>
      <c r="BA36" s="32"/>
      <c r="BB36" s="32"/>
      <c r="BC36" s="33"/>
      <c r="BD36" s="64"/>
      <c r="BE36" s="64"/>
      <c r="BF36" s="64"/>
      <c r="BG36" s="34"/>
      <c r="BH36" s="35"/>
      <c r="BI36" s="17"/>
      <c r="BJ36" s="91"/>
      <c r="BK36" s="41"/>
      <c r="BL36" s="10"/>
      <c r="BM36" s="33"/>
      <c r="BN36" s="135"/>
      <c r="BO36" s="138"/>
      <c r="BP36" s="139"/>
    </row>
    <row r="37" spans="1:68" x14ac:dyDescent="0.25">
      <c r="A37" s="114" t="e">
        <f>VLOOKUP(E37,'Listas Desplegables'!$H$3:$J$7,2,FALSE)</f>
        <v>#N/A</v>
      </c>
      <c r="B37" s="114" t="e">
        <f>VLOOKUP(E37,'Listas Desplegables'!$H$3:$J$7,3,FALSE)</f>
        <v>#N/A</v>
      </c>
      <c r="C37" s="29">
        <v>32</v>
      </c>
      <c r="D37" s="32"/>
      <c r="E37" s="32"/>
      <c r="F37" s="32"/>
      <c r="G37" s="7"/>
      <c r="H37" s="41"/>
      <c r="I37" s="33"/>
      <c r="J37" s="26"/>
      <c r="K37" s="56"/>
      <c r="L37" s="56"/>
      <c r="M37" s="56"/>
      <c r="N37" s="56"/>
      <c r="O37" s="56"/>
      <c r="P37" s="56"/>
      <c r="Q37" s="8"/>
      <c r="R37" s="157"/>
      <c r="S37" s="16"/>
      <c r="T37" s="113"/>
      <c r="U37" s="36"/>
      <c r="V37" s="100"/>
      <c r="W37" s="60"/>
      <c r="X37" s="60"/>
      <c r="Y37" s="60"/>
      <c r="Z37" s="60"/>
      <c r="AA37" s="60"/>
      <c r="AB37" s="60"/>
      <c r="AC37" s="60"/>
      <c r="AD37" s="60"/>
      <c r="AE37" s="60"/>
      <c r="AF37" s="60"/>
      <c r="AG37" s="60"/>
      <c r="AH37" s="35"/>
      <c r="AI37" s="113"/>
      <c r="AJ37" s="113"/>
      <c r="AK37" s="113"/>
      <c r="AL37" s="113"/>
      <c r="AM37" s="113"/>
      <c r="AN37" s="113"/>
      <c r="AO37" s="113"/>
      <c r="AP37" s="113"/>
      <c r="AQ37" s="113"/>
      <c r="AR37" s="113"/>
      <c r="AS37" s="36"/>
      <c r="AT37" s="97"/>
      <c r="AU37" s="60"/>
      <c r="AV37" s="60"/>
      <c r="AW37" s="60"/>
      <c r="AX37" s="37"/>
      <c r="AY37" s="32"/>
      <c r="AZ37" s="32"/>
      <c r="BA37" s="32"/>
      <c r="BB37" s="32"/>
      <c r="BC37" s="33"/>
      <c r="BD37" s="64"/>
      <c r="BE37" s="64"/>
      <c r="BF37" s="64"/>
      <c r="BG37" s="34"/>
      <c r="BH37" s="35"/>
      <c r="BI37" s="17"/>
      <c r="BJ37" s="91"/>
      <c r="BK37" s="41"/>
      <c r="BL37" s="10"/>
      <c r="BM37" s="33"/>
      <c r="BN37" s="135"/>
      <c r="BO37" s="138"/>
      <c r="BP37" s="139"/>
    </row>
    <row r="38" spans="1:68" x14ac:dyDescent="0.25">
      <c r="A38" s="114" t="e">
        <f>VLOOKUP(E38,'Listas Desplegables'!$H$3:$J$7,2,FALSE)</f>
        <v>#N/A</v>
      </c>
      <c r="B38" s="114" t="e">
        <f>VLOOKUP(E38,'Listas Desplegables'!$H$3:$J$7,3,FALSE)</f>
        <v>#N/A</v>
      </c>
      <c r="C38" s="29">
        <v>33</v>
      </c>
      <c r="D38" s="32"/>
      <c r="E38" s="32"/>
      <c r="F38" s="32"/>
      <c r="G38" s="7"/>
      <c r="H38" s="41"/>
      <c r="I38" s="33"/>
      <c r="J38" s="26"/>
      <c r="K38" s="56"/>
      <c r="L38" s="56"/>
      <c r="M38" s="56"/>
      <c r="N38" s="56"/>
      <c r="O38" s="56"/>
      <c r="P38" s="56"/>
      <c r="Q38" s="8"/>
      <c r="R38" s="157"/>
      <c r="S38" s="16"/>
      <c r="T38" s="113"/>
      <c r="U38" s="36"/>
      <c r="V38" s="100"/>
      <c r="W38" s="60"/>
      <c r="X38" s="60"/>
      <c r="Y38" s="60"/>
      <c r="Z38" s="60"/>
      <c r="AA38" s="60"/>
      <c r="AB38" s="60"/>
      <c r="AC38" s="60"/>
      <c r="AD38" s="60"/>
      <c r="AE38" s="60"/>
      <c r="AF38" s="60"/>
      <c r="AG38" s="60"/>
      <c r="AH38" s="35"/>
      <c r="AI38" s="113"/>
      <c r="AJ38" s="113"/>
      <c r="AK38" s="113"/>
      <c r="AL38" s="113"/>
      <c r="AM38" s="113"/>
      <c r="AN38" s="113"/>
      <c r="AO38" s="113"/>
      <c r="AP38" s="113"/>
      <c r="AQ38" s="113"/>
      <c r="AR38" s="113"/>
      <c r="AS38" s="36"/>
      <c r="AT38" s="97"/>
      <c r="AU38" s="60"/>
      <c r="AV38" s="60"/>
      <c r="AW38" s="60"/>
      <c r="AX38" s="37"/>
      <c r="AY38" s="32"/>
      <c r="AZ38" s="32"/>
      <c r="BA38" s="32"/>
      <c r="BB38" s="32"/>
      <c r="BC38" s="33"/>
      <c r="BD38" s="64"/>
      <c r="BE38" s="64"/>
      <c r="BF38" s="64"/>
      <c r="BG38" s="34"/>
      <c r="BH38" s="35"/>
      <c r="BI38" s="17"/>
      <c r="BJ38" s="91"/>
      <c r="BK38" s="41"/>
      <c r="BL38" s="10"/>
      <c r="BM38" s="33"/>
      <c r="BN38" s="135"/>
      <c r="BO38" s="138"/>
      <c r="BP38" s="139"/>
    </row>
    <row r="39" spans="1:68" x14ac:dyDescent="0.25">
      <c r="A39" s="114" t="e">
        <f>VLOOKUP(E39,'Listas Desplegables'!$H$3:$J$7,2,FALSE)</f>
        <v>#N/A</v>
      </c>
      <c r="B39" s="114" t="e">
        <f>VLOOKUP(E39,'Listas Desplegables'!$H$3:$J$7,3,FALSE)</f>
        <v>#N/A</v>
      </c>
      <c r="C39" s="29">
        <v>34</v>
      </c>
      <c r="D39" s="32"/>
      <c r="E39" s="32"/>
      <c r="F39" s="32"/>
      <c r="G39" s="7"/>
      <c r="H39" s="41"/>
      <c r="I39" s="33"/>
      <c r="J39" s="26"/>
      <c r="K39" s="56"/>
      <c r="L39" s="56"/>
      <c r="M39" s="56"/>
      <c r="N39" s="56"/>
      <c r="O39" s="56"/>
      <c r="P39" s="56"/>
      <c r="Q39" s="8"/>
      <c r="R39" s="157"/>
      <c r="S39" s="16"/>
      <c r="T39" s="113"/>
      <c r="U39" s="36"/>
      <c r="V39" s="100"/>
      <c r="W39" s="60"/>
      <c r="X39" s="60"/>
      <c r="Y39" s="60"/>
      <c r="Z39" s="60"/>
      <c r="AA39" s="60"/>
      <c r="AB39" s="60"/>
      <c r="AC39" s="60"/>
      <c r="AD39" s="60"/>
      <c r="AE39" s="60"/>
      <c r="AF39" s="60"/>
      <c r="AG39" s="60"/>
      <c r="AH39" s="35"/>
      <c r="AI39" s="113"/>
      <c r="AJ39" s="113"/>
      <c r="AK39" s="113"/>
      <c r="AL39" s="113"/>
      <c r="AM39" s="113"/>
      <c r="AN39" s="113"/>
      <c r="AO39" s="113"/>
      <c r="AP39" s="113"/>
      <c r="AQ39" s="113"/>
      <c r="AR39" s="113"/>
      <c r="AS39" s="36"/>
      <c r="AT39" s="97"/>
      <c r="AU39" s="60"/>
      <c r="AV39" s="60"/>
      <c r="AW39" s="60"/>
      <c r="AX39" s="37"/>
      <c r="AY39" s="32"/>
      <c r="AZ39" s="32"/>
      <c r="BA39" s="32"/>
      <c r="BB39" s="32"/>
      <c r="BC39" s="33"/>
      <c r="BD39" s="64"/>
      <c r="BE39" s="64"/>
      <c r="BF39" s="64"/>
      <c r="BG39" s="34"/>
      <c r="BH39" s="35"/>
      <c r="BI39" s="17"/>
      <c r="BJ39" s="91"/>
      <c r="BK39" s="41"/>
      <c r="BL39" s="10"/>
      <c r="BM39" s="33"/>
      <c r="BN39" s="135"/>
      <c r="BO39" s="138"/>
      <c r="BP39" s="139"/>
    </row>
    <row r="40" spans="1:68" x14ac:dyDescent="0.25">
      <c r="A40" s="114" t="e">
        <f>VLOOKUP(E40,'Listas Desplegables'!$H$3:$J$7,2,FALSE)</f>
        <v>#N/A</v>
      </c>
      <c r="B40" s="114" t="e">
        <f>VLOOKUP(E40,'Listas Desplegables'!$H$3:$J$7,3,FALSE)</f>
        <v>#N/A</v>
      </c>
      <c r="C40" s="29">
        <v>35</v>
      </c>
      <c r="D40" s="32"/>
      <c r="E40" s="32"/>
      <c r="F40" s="32"/>
      <c r="G40" s="7"/>
      <c r="H40" s="41"/>
      <c r="I40" s="33"/>
      <c r="J40" s="26"/>
      <c r="K40" s="56"/>
      <c r="L40" s="56"/>
      <c r="M40" s="56"/>
      <c r="N40" s="56"/>
      <c r="O40" s="56"/>
      <c r="P40" s="56"/>
      <c r="Q40" s="8"/>
      <c r="R40" s="157"/>
      <c r="S40" s="16"/>
      <c r="T40" s="113"/>
      <c r="U40" s="36"/>
      <c r="V40" s="100"/>
      <c r="W40" s="60"/>
      <c r="X40" s="60"/>
      <c r="Y40" s="60"/>
      <c r="Z40" s="60"/>
      <c r="AA40" s="60"/>
      <c r="AB40" s="60"/>
      <c r="AC40" s="60"/>
      <c r="AD40" s="60"/>
      <c r="AE40" s="60"/>
      <c r="AF40" s="60"/>
      <c r="AG40" s="60"/>
      <c r="AH40" s="35"/>
      <c r="AI40" s="113"/>
      <c r="AJ40" s="113"/>
      <c r="AK40" s="113"/>
      <c r="AL40" s="113"/>
      <c r="AM40" s="113"/>
      <c r="AN40" s="113"/>
      <c r="AO40" s="113"/>
      <c r="AP40" s="113"/>
      <c r="AQ40" s="113"/>
      <c r="AR40" s="113"/>
      <c r="AS40" s="36"/>
      <c r="AT40" s="97"/>
      <c r="AU40" s="60"/>
      <c r="AV40" s="60"/>
      <c r="AW40" s="60"/>
      <c r="AX40" s="37"/>
      <c r="AY40" s="32"/>
      <c r="AZ40" s="32"/>
      <c r="BA40" s="32"/>
      <c r="BB40" s="32"/>
      <c r="BC40" s="33"/>
      <c r="BD40" s="64"/>
      <c r="BE40" s="64"/>
      <c r="BF40" s="64"/>
      <c r="BG40" s="34"/>
      <c r="BH40" s="35"/>
      <c r="BI40" s="17"/>
      <c r="BJ40" s="91"/>
      <c r="BK40" s="41"/>
      <c r="BL40" s="10"/>
      <c r="BM40" s="33"/>
      <c r="BN40" s="135"/>
      <c r="BO40" s="138"/>
      <c r="BP40" s="139"/>
    </row>
    <row r="41" spans="1:68" x14ac:dyDescent="0.25">
      <c r="A41" s="114" t="e">
        <f>VLOOKUP(E41,'Listas Desplegables'!$H$3:$J$7,2,FALSE)</f>
        <v>#N/A</v>
      </c>
      <c r="B41" s="114" t="e">
        <f>VLOOKUP(E41,'Listas Desplegables'!$H$3:$J$7,3,FALSE)</f>
        <v>#N/A</v>
      </c>
      <c r="C41" s="29">
        <v>36</v>
      </c>
      <c r="D41" s="32"/>
      <c r="E41" s="32"/>
      <c r="F41" s="32"/>
      <c r="G41" s="7"/>
      <c r="H41" s="41"/>
      <c r="I41" s="33"/>
      <c r="J41" s="26"/>
      <c r="K41" s="56"/>
      <c r="L41" s="56"/>
      <c r="M41" s="56"/>
      <c r="N41" s="56"/>
      <c r="O41" s="56"/>
      <c r="P41" s="56"/>
      <c r="Q41" s="8"/>
      <c r="R41" s="157"/>
      <c r="S41" s="16"/>
      <c r="T41" s="113"/>
      <c r="U41" s="36"/>
      <c r="V41" s="100"/>
      <c r="W41" s="60"/>
      <c r="X41" s="60"/>
      <c r="Y41" s="60"/>
      <c r="Z41" s="60"/>
      <c r="AA41" s="60"/>
      <c r="AB41" s="60"/>
      <c r="AC41" s="60"/>
      <c r="AD41" s="60"/>
      <c r="AE41" s="60"/>
      <c r="AF41" s="60"/>
      <c r="AG41" s="60"/>
      <c r="AH41" s="35"/>
      <c r="AI41" s="113"/>
      <c r="AJ41" s="113"/>
      <c r="AK41" s="113"/>
      <c r="AL41" s="113"/>
      <c r="AM41" s="113"/>
      <c r="AN41" s="113"/>
      <c r="AO41" s="113"/>
      <c r="AP41" s="113"/>
      <c r="AQ41" s="113"/>
      <c r="AR41" s="113"/>
      <c r="AS41" s="36"/>
      <c r="AT41" s="97"/>
      <c r="AU41" s="60"/>
      <c r="AV41" s="60"/>
      <c r="AW41" s="60"/>
      <c r="AX41" s="37"/>
      <c r="AY41" s="32"/>
      <c r="AZ41" s="32"/>
      <c r="BA41" s="32"/>
      <c r="BB41" s="32"/>
      <c r="BC41" s="33"/>
      <c r="BD41" s="64"/>
      <c r="BE41" s="64"/>
      <c r="BF41" s="64"/>
      <c r="BG41" s="34"/>
      <c r="BH41" s="35"/>
      <c r="BI41" s="17"/>
      <c r="BJ41" s="91"/>
      <c r="BK41" s="41"/>
      <c r="BL41" s="10"/>
      <c r="BM41" s="33"/>
      <c r="BN41" s="135"/>
      <c r="BO41" s="138"/>
      <c r="BP41" s="139"/>
    </row>
    <row r="42" spans="1:68" x14ac:dyDescent="0.25">
      <c r="A42" s="114" t="e">
        <f>VLOOKUP(E42,'Listas Desplegables'!$H$3:$J$7,2,FALSE)</f>
        <v>#N/A</v>
      </c>
      <c r="B42" s="114" t="e">
        <f>VLOOKUP(E42,'Listas Desplegables'!$H$3:$J$7,3,FALSE)</f>
        <v>#N/A</v>
      </c>
      <c r="C42" s="29">
        <v>37</v>
      </c>
      <c r="D42" s="32"/>
      <c r="E42" s="32"/>
      <c r="F42" s="32"/>
      <c r="G42" s="7"/>
      <c r="H42" s="41"/>
      <c r="I42" s="33"/>
      <c r="J42" s="26"/>
      <c r="K42" s="56"/>
      <c r="L42" s="56"/>
      <c r="M42" s="56"/>
      <c r="N42" s="56"/>
      <c r="O42" s="56"/>
      <c r="P42" s="56"/>
      <c r="Q42" s="8"/>
      <c r="R42" s="157"/>
      <c r="S42" s="16"/>
      <c r="T42" s="113"/>
      <c r="U42" s="36"/>
      <c r="V42" s="100"/>
      <c r="W42" s="60"/>
      <c r="X42" s="60"/>
      <c r="Y42" s="60"/>
      <c r="Z42" s="60"/>
      <c r="AA42" s="60"/>
      <c r="AB42" s="60"/>
      <c r="AC42" s="60"/>
      <c r="AD42" s="60"/>
      <c r="AE42" s="60"/>
      <c r="AF42" s="60"/>
      <c r="AG42" s="60"/>
      <c r="AH42" s="35"/>
      <c r="AI42" s="113"/>
      <c r="AJ42" s="113"/>
      <c r="AK42" s="113"/>
      <c r="AL42" s="113"/>
      <c r="AM42" s="113"/>
      <c r="AN42" s="113"/>
      <c r="AO42" s="113"/>
      <c r="AP42" s="113"/>
      <c r="AQ42" s="113"/>
      <c r="AR42" s="113"/>
      <c r="AS42" s="36"/>
      <c r="AT42" s="97"/>
      <c r="AU42" s="60"/>
      <c r="AV42" s="60"/>
      <c r="AW42" s="60"/>
      <c r="AX42" s="37"/>
      <c r="AY42" s="32"/>
      <c r="AZ42" s="32"/>
      <c r="BA42" s="32"/>
      <c r="BB42" s="32"/>
      <c r="BC42" s="33"/>
      <c r="BD42" s="64"/>
      <c r="BE42" s="64"/>
      <c r="BF42" s="64"/>
      <c r="BG42" s="34"/>
      <c r="BH42" s="35"/>
      <c r="BI42" s="17"/>
      <c r="BJ42" s="91"/>
      <c r="BK42" s="41"/>
      <c r="BL42" s="10"/>
      <c r="BM42" s="33"/>
      <c r="BN42" s="135"/>
      <c r="BO42" s="138"/>
      <c r="BP42" s="139"/>
    </row>
    <row r="43" spans="1:68" x14ac:dyDescent="0.25">
      <c r="A43" s="114" t="e">
        <f>VLOOKUP(E43,'Listas Desplegables'!$H$3:$J$7,2,FALSE)</f>
        <v>#N/A</v>
      </c>
      <c r="B43" s="114" t="e">
        <f>VLOOKUP(E43,'Listas Desplegables'!$H$3:$J$7,3,FALSE)</f>
        <v>#N/A</v>
      </c>
      <c r="C43" s="29">
        <v>38</v>
      </c>
      <c r="D43" s="32"/>
      <c r="E43" s="32"/>
      <c r="F43" s="32"/>
      <c r="G43" s="7"/>
      <c r="H43" s="41"/>
      <c r="I43" s="33"/>
      <c r="J43" s="26"/>
      <c r="K43" s="56"/>
      <c r="L43" s="56"/>
      <c r="M43" s="56"/>
      <c r="N43" s="56"/>
      <c r="O43" s="56"/>
      <c r="P43" s="56"/>
      <c r="Q43" s="8"/>
      <c r="R43" s="157"/>
      <c r="S43" s="16"/>
      <c r="T43" s="113"/>
      <c r="U43" s="36"/>
      <c r="V43" s="100"/>
      <c r="W43" s="60"/>
      <c r="X43" s="60"/>
      <c r="Y43" s="60"/>
      <c r="Z43" s="60"/>
      <c r="AA43" s="60"/>
      <c r="AB43" s="60"/>
      <c r="AC43" s="60"/>
      <c r="AD43" s="60"/>
      <c r="AE43" s="60"/>
      <c r="AF43" s="60"/>
      <c r="AG43" s="60"/>
      <c r="AH43" s="35"/>
      <c r="AI43" s="113"/>
      <c r="AJ43" s="113"/>
      <c r="AK43" s="113"/>
      <c r="AL43" s="113"/>
      <c r="AM43" s="113"/>
      <c r="AN43" s="113"/>
      <c r="AO43" s="113"/>
      <c r="AP43" s="113"/>
      <c r="AQ43" s="113"/>
      <c r="AR43" s="113"/>
      <c r="AS43" s="36"/>
      <c r="AT43" s="97"/>
      <c r="AU43" s="60"/>
      <c r="AV43" s="60"/>
      <c r="AW43" s="60"/>
      <c r="AX43" s="37"/>
      <c r="AY43" s="32"/>
      <c r="AZ43" s="32"/>
      <c r="BA43" s="32"/>
      <c r="BB43" s="32"/>
      <c r="BC43" s="33"/>
      <c r="BD43" s="64"/>
      <c r="BE43" s="64"/>
      <c r="BF43" s="64"/>
      <c r="BG43" s="34"/>
      <c r="BH43" s="35"/>
      <c r="BI43" s="17"/>
      <c r="BJ43" s="91"/>
      <c r="BK43" s="41"/>
      <c r="BL43" s="10"/>
      <c r="BM43" s="33"/>
      <c r="BN43" s="135"/>
      <c r="BO43" s="138"/>
      <c r="BP43" s="139"/>
    </row>
    <row r="44" spans="1:68" x14ac:dyDescent="0.25">
      <c r="A44" s="114" t="e">
        <f>VLOOKUP(E44,'Listas Desplegables'!$H$3:$J$7,2,FALSE)</f>
        <v>#N/A</v>
      </c>
      <c r="B44" s="114" t="e">
        <f>VLOOKUP(E44,'Listas Desplegables'!$H$3:$J$7,3,FALSE)</f>
        <v>#N/A</v>
      </c>
      <c r="C44" s="28">
        <v>39</v>
      </c>
      <c r="D44" s="32"/>
      <c r="E44" s="32"/>
      <c r="F44" s="32"/>
      <c r="G44" s="7"/>
      <c r="H44" s="41"/>
      <c r="I44" s="33"/>
      <c r="J44" s="26"/>
      <c r="K44" s="56"/>
      <c r="L44" s="56"/>
      <c r="M44" s="56"/>
      <c r="N44" s="56"/>
      <c r="O44" s="56"/>
      <c r="P44" s="56"/>
      <c r="Q44" s="8"/>
      <c r="R44" s="157"/>
      <c r="S44" s="16"/>
      <c r="T44" s="113"/>
      <c r="U44" s="36"/>
      <c r="V44" s="100"/>
      <c r="W44" s="60"/>
      <c r="X44" s="60"/>
      <c r="Y44" s="60"/>
      <c r="Z44" s="60"/>
      <c r="AA44" s="60"/>
      <c r="AB44" s="60"/>
      <c r="AC44" s="60"/>
      <c r="AD44" s="60"/>
      <c r="AE44" s="60"/>
      <c r="AF44" s="60"/>
      <c r="AG44" s="60"/>
      <c r="AH44" s="35"/>
      <c r="AI44" s="113"/>
      <c r="AJ44" s="113"/>
      <c r="AK44" s="113"/>
      <c r="AL44" s="113"/>
      <c r="AM44" s="113"/>
      <c r="AN44" s="113"/>
      <c r="AO44" s="113"/>
      <c r="AP44" s="113"/>
      <c r="AQ44" s="113"/>
      <c r="AR44" s="113"/>
      <c r="AS44" s="36"/>
      <c r="AT44" s="97"/>
      <c r="AU44" s="60"/>
      <c r="AV44" s="60"/>
      <c r="AW44" s="60"/>
      <c r="AX44" s="37"/>
      <c r="AY44" s="32"/>
      <c r="AZ44" s="32"/>
      <c r="BA44" s="32"/>
      <c r="BB44" s="32"/>
      <c r="BC44" s="33"/>
      <c r="BD44" s="64"/>
      <c r="BE44" s="64"/>
      <c r="BF44" s="64"/>
      <c r="BG44" s="34"/>
      <c r="BH44" s="35"/>
      <c r="BI44" s="17"/>
      <c r="BJ44" s="91"/>
      <c r="BK44" s="41"/>
      <c r="BL44" s="10"/>
      <c r="BM44" s="33"/>
      <c r="BN44" s="135"/>
      <c r="BO44" s="138"/>
      <c r="BP44" s="139"/>
    </row>
    <row r="45" spans="1:68" x14ac:dyDescent="0.25">
      <c r="A45" s="114" t="e">
        <f>VLOOKUP(E45,'Listas Desplegables'!$H$3:$J$7,2,FALSE)</f>
        <v>#N/A</v>
      </c>
      <c r="B45" s="114" t="e">
        <f>VLOOKUP(E45,'Listas Desplegables'!$H$3:$J$7,3,FALSE)</f>
        <v>#N/A</v>
      </c>
      <c r="C45" s="31">
        <v>40</v>
      </c>
      <c r="D45" s="32"/>
      <c r="E45" s="32"/>
      <c r="F45" s="32"/>
      <c r="G45" s="7"/>
      <c r="H45" s="41"/>
      <c r="I45" s="33"/>
      <c r="J45" s="26"/>
      <c r="K45" s="56"/>
      <c r="L45" s="56"/>
      <c r="M45" s="56"/>
      <c r="N45" s="56"/>
      <c r="O45" s="56"/>
      <c r="P45" s="56"/>
      <c r="Q45" s="8"/>
      <c r="R45" s="157"/>
      <c r="S45" s="16"/>
      <c r="T45" s="113"/>
      <c r="U45" s="36"/>
      <c r="V45" s="100"/>
      <c r="W45" s="60"/>
      <c r="X45" s="60"/>
      <c r="Y45" s="60"/>
      <c r="Z45" s="60"/>
      <c r="AA45" s="60"/>
      <c r="AB45" s="60"/>
      <c r="AC45" s="60"/>
      <c r="AD45" s="60"/>
      <c r="AE45" s="60"/>
      <c r="AF45" s="60"/>
      <c r="AG45" s="60"/>
      <c r="AH45" s="35"/>
      <c r="AI45" s="113"/>
      <c r="AJ45" s="113"/>
      <c r="AK45" s="113"/>
      <c r="AL45" s="113"/>
      <c r="AM45" s="113"/>
      <c r="AN45" s="113"/>
      <c r="AO45" s="113"/>
      <c r="AP45" s="113"/>
      <c r="AQ45" s="113"/>
      <c r="AR45" s="113"/>
      <c r="AS45" s="36"/>
      <c r="AT45" s="97"/>
      <c r="AU45" s="60"/>
      <c r="AV45" s="60"/>
      <c r="AW45" s="60"/>
      <c r="AX45" s="37"/>
      <c r="AY45" s="32"/>
      <c r="AZ45" s="32"/>
      <c r="BA45" s="32"/>
      <c r="BB45" s="32"/>
      <c r="BC45" s="33"/>
      <c r="BD45" s="64"/>
      <c r="BE45" s="64"/>
      <c r="BF45" s="64"/>
      <c r="BG45" s="34"/>
      <c r="BH45" s="35"/>
      <c r="BI45" s="17"/>
      <c r="BJ45" s="91"/>
      <c r="BK45" s="41"/>
      <c r="BL45" s="10"/>
      <c r="BM45" s="33"/>
      <c r="BN45" s="135"/>
      <c r="BO45" s="138"/>
      <c r="BP45" s="139"/>
    </row>
    <row r="46" spans="1:68" x14ac:dyDescent="0.25">
      <c r="A46" s="114" t="e">
        <f>VLOOKUP(E46,'Listas Desplegables'!$H$3:$J$7,2,FALSE)</f>
        <v>#N/A</v>
      </c>
      <c r="B46" s="114" t="e">
        <f>VLOOKUP(E46,'Listas Desplegables'!$H$3:$J$7,3,FALSE)</f>
        <v>#N/A</v>
      </c>
      <c r="C46" s="28">
        <v>41</v>
      </c>
      <c r="D46" s="32"/>
      <c r="E46" s="32"/>
      <c r="F46" s="32"/>
      <c r="G46" s="7"/>
      <c r="H46" s="41"/>
      <c r="I46" s="33"/>
      <c r="J46" s="26"/>
      <c r="K46" s="56"/>
      <c r="L46" s="56"/>
      <c r="M46" s="56"/>
      <c r="N46" s="56"/>
      <c r="O46" s="56"/>
      <c r="P46" s="56"/>
      <c r="Q46" s="8"/>
      <c r="R46" s="157"/>
      <c r="S46" s="16"/>
      <c r="T46" s="113"/>
      <c r="U46" s="36"/>
      <c r="V46" s="100"/>
      <c r="W46" s="60"/>
      <c r="X46" s="60"/>
      <c r="Y46" s="60"/>
      <c r="Z46" s="60"/>
      <c r="AA46" s="60"/>
      <c r="AB46" s="60"/>
      <c r="AC46" s="60"/>
      <c r="AD46" s="60"/>
      <c r="AE46" s="60"/>
      <c r="AF46" s="60"/>
      <c r="AG46" s="60"/>
      <c r="AH46" s="35"/>
      <c r="AI46" s="113"/>
      <c r="AJ46" s="113"/>
      <c r="AK46" s="113"/>
      <c r="AL46" s="113"/>
      <c r="AM46" s="113"/>
      <c r="AN46" s="113"/>
      <c r="AO46" s="113"/>
      <c r="AP46" s="113"/>
      <c r="AQ46" s="113"/>
      <c r="AR46" s="113"/>
      <c r="AS46" s="36"/>
      <c r="AT46" s="97"/>
      <c r="AU46" s="60"/>
      <c r="AV46" s="60"/>
      <c r="AW46" s="60"/>
      <c r="AX46" s="37"/>
      <c r="AY46" s="32"/>
      <c r="AZ46" s="32"/>
      <c r="BA46" s="32"/>
      <c r="BB46" s="32"/>
      <c r="BC46" s="33"/>
      <c r="BD46" s="64"/>
      <c r="BE46" s="64"/>
      <c r="BF46" s="64"/>
      <c r="BG46" s="34"/>
      <c r="BH46" s="35"/>
      <c r="BI46" s="17"/>
      <c r="BJ46" s="91"/>
      <c r="BK46" s="41"/>
      <c r="BL46" s="10"/>
      <c r="BM46" s="33"/>
      <c r="BN46" s="135"/>
      <c r="BO46" s="138"/>
      <c r="BP46" s="139"/>
    </row>
    <row r="47" spans="1:68" x14ac:dyDescent="0.25">
      <c r="A47" s="114" t="e">
        <f>VLOOKUP(E47,'Listas Desplegables'!$H$3:$J$7,2,FALSE)</f>
        <v>#N/A</v>
      </c>
      <c r="B47" s="114" t="e">
        <f>VLOOKUP(E47,'Listas Desplegables'!$H$3:$J$7,3,FALSE)</f>
        <v>#N/A</v>
      </c>
      <c r="C47" s="29">
        <v>42</v>
      </c>
      <c r="D47" s="32"/>
      <c r="E47" s="32"/>
      <c r="F47" s="32"/>
      <c r="G47" s="7"/>
      <c r="H47" s="41"/>
      <c r="I47" s="33"/>
      <c r="J47" s="26"/>
      <c r="K47" s="56"/>
      <c r="L47" s="56"/>
      <c r="M47" s="56"/>
      <c r="N47" s="56"/>
      <c r="O47" s="56"/>
      <c r="P47" s="56"/>
      <c r="Q47" s="8"/>
      <c r="R47" s="157"/>
      <c r="S47" s="16"/>
      <c r="T47" s="113"/>
      <c r="U47" s="36"/>
      <c r="V47" s="100"/>
      <c r="W47" s="60"/>
      <c r="X47" s="60"/>
      <c r="Y47" s="60"/>
      <c r="Z47" s="60"/>
      <c r="AA47" s="60"/>
      <c r="AB47" s="60"/>
      <c r="AC47" s="60"/>
      <c r="AD47" s="60"/>
      <c r="AE47" s="60"/>
      <c r="AF47" s="60"/>
      <c r="AG47" s="60"/>
      <c r="AH47" s="35"/>
      <c r="AI47" s="113"/>
      <c r="AJ47" s="113"/>
      <c r="AK47" s="113"/>
      <c r="AL47" s="113"/>
      <c r="AM47" s="113"/>
      <c r="AN47" s="113"/>
      <c r="AO47" s="113"/>
      <c r="AP47" s="113"/>
      <c r="AQ47" s="113"/>
      <c r="AR47" s="113"/>
      <c r="AS47" s="36"/>
      <c r="AT47" s="97"/>
      <c r="AU47" s="60"/>
      <c r="AV47" s="60"/>
      <c r="AW47" s="60"/>
      <c r="AX47" s="37"/>
      <c r="AY47" s="32"/>
      <c r="AZ47" s="32"/>
      <c r="BA47" s="32"/>
      <c r="BB47" s="32"/>
      <c r="BC47" s="33"/>
      <c r="BD47" s="64"/>
      <c r="BE47" s="64"/>
      <c r="BF47" s="64"/>
      <c r="BG47" s="34"/>
      <c r="BH47" s="35"/>
      <c r="BI47" s="17"/>
      <c r="BJ47" s="91"/>
      <c r="BK47" s="41"/>
      <c r="BL47" s="10"/>
      <c r="BM47" s="33"/>
      <c r="BN47" s="135"/>
      <c r="BO47" s="138"/>
      <c r="BP47" s="139"/>
    </row>
    <row r="48" spans="1:68" x14ac:dyDescent="0.25">
      <c r="A48" s="114" t="e">
        <f>VLOOKUP(E48,'Listas Desplegables'!$H$3:$J$7,2,FALSE)</f>
        <v>#N/A</v>
      </c>
      <c r="B48" s="114" t="e">
        <f>VLOOKUP(E48,'Listas Desplegables'!$H$3:$J$7,3,FALSE)</f>
        <v>#N/A</v>
      </c>
      <c r="C48" s="29">
        <v>43</v>
      </c>
      <c r="D48" s="32"/>
      <c r="E48" s="32"/>
      <c r="F48" s="32"/>
      <c r="G48" s="7"/>
      <c r="H48" s="41"/>
      <c r="I48" s="33"/>
      <c r="J48" s="26"/>
      <c r="K48" s="56"/>
      <c r="L48" s="56"/>
      <c r="M48" s="56"/>
      <c r="N48" s="56"/>
      <c r="O48" s="56"/>
      <c r="P48" s="56"/>
      <c r="Q48" s="8"/>
      <c r="R48" s="157"/>
      <c r="S48" s="16"/>
      <c r="T48" s="113"/>
      <c r="U48" s="36"/>
      <c r="V48" s="100"/>
      <c r="W48" s="60"/>
      <c r="X48" s="60"/>
      <c r="Y48" s="60"/>
      <c r="Z48" s="60"/>
      <c r="AA48" s="60"/>
      <c r="AB48" s="60"/>
      <c r="AC48" s="60"/>
      <c r="AD48" s="60"/>
      <c r="AE48" s="60"/>
      <c r="AF48" s="60"/>
      <c r="AG48" s="60"/>
      <c r="AH48" s="35"/>
      <c r="AI48" s="113"/>
      <c r="AJ48" s="113"/>
      <c r="AK48" s="113"/>
      <c r="AL48" s="113"/>
      <c r="AM48" s="113"/>
      <c r="AN48" s="113"/>
      <c r="AO48" s="113"/>
      <c r="AP48" s="113"/>
      <c r="AQ48" s="113"/>
      <c r="AR48" s="113"/>
      <c r="AS48" s="36"/>
      <c r="AT48" s="97"/>
      <c r="AU48" s="60"/>
      <c r="AV48" s="60"/>
      <c r="AW48" s="60"/>
      <c r="AX48" s="37"/>
      <c r="AY48" s="32"/>
      <c r="AZ48" s="32"/>
      <c r="BA48" s="32"/>
      <c r="BB48" s="32"/>
      <c r="BC48" s="33"/>
      <c r="BD48" s="64"/>
      <c r="BE48" s="64"/>
      <c r="BF48" s="64"/>
      <c r="BG48" s="34"/>
      <c r="BH48" s="35"/>
      <c r="BI48" s="17"/>
      <c r="BJ48" s="91"/>
      <c r="BK48" s="41"/>
      <c r="BL48" s="10"/>
      <c r="BM48" s="33"/>
      <c r="BN48" s="135"/>
      <c r="BO48" s="138"/>
      <c r="BP48" s="139"/>
    </row>
    <row r="49" spans="1:68" x14ac:dyDescent="0.25">
      <c r="A49" s="114" t="e">
        <f>VLOOKUP(E49,'Listas Desplegables'!$H$3:$J$7,2,FALSE)</f>
        <v>#N/A</v>
      </c>
      <c r="B49" s="114" t="e">
        <f>VLOOKUP(E49,'Listas Desplegables'!$H$3:$J$7,3,FALSE)</f>
        <v>#N/A</v>
      </c>
      <c r="C49" s="29">
        <v>44</v>
      </c>
      <c r="D49" s="32"/>
      <c r="E49" s="32"/>
      <c r="F49" s="32"/>
      <c r="G49" s="7"/>
      <c r="H49" s="41"/>
      <c r="I49" s="33"/>
      <c r="J49" s="26"/>
      <c r="K49" s="56"/>
      <c r="L49" s="56"/>
      <c r="M49" s="56"/>
      <c r="N49" s="56"/>
      <c r="O49" s="56"/>
      <c r="P49" s="56"/>
      <c r="Q49" s="8"/>
      <c r="R49" s="157"/>
      <c r="S49" s="16"/>
      <c r="T49" s="113"/>
      <c r="U49" s="36"/>
      <c r="V49" s="100"/>
      <c r="W49" s="60"/>
      <c r="X49" s="60"/>
      <c r="Y49" s="60"/>
      <c r="Z49" s="60"/>
      <c r="AA49" s="60"/>
      <c r="AB49" s="60"/>
      <c r="AC49" s="60"/>
      <c r="AD49" s="60"/>
      <c r="AE49" s="60"/>
      <c r="AF49" s="60"/>
      <c r="AG49" s="60"/>
      <c r="AH49" s="35"/>
      <c r="AI49" s="113"/>
      <c r="AJ49" s="113"/>
      <c r="AK49" s="113"/>
      <c r="AL49" s="113"/>
      <c r="AM49" s="113"/>
      <c r="AN49" s="113"/>
      <c r="AO49" s="113"/>
      <c r="AP49" s="113"/>
      <c r="AQ49" s="113"/>
      <c r="AR49" s="113"/>
      <c r="AS49" s="36"/>
      <c r="AT49" s="97"/>
      <c r="AU49" s="60"/>
      <c r="AV49" s="60"/>
      <c r="AW49" s="60"/>
      <c r="AX49" s="37"/>
      <c r="AY49" s="32"/>
      <c r="AZ49" s="32"/>
      <c r="BA49" s="32"/>
      <c r="BB49" s="32"/>
      <c r="BC49" s="33"/>
      <c r="BD49" s="64"/>
      <c r="BE49" s="64"/>
      <c r="BF49" s="64"/>
      <c r="BG49" s="34"/>
      <c r="BH49" s="35"/>
      <c r="BI49" s="17"/>
      <c r="BJ49" s="91"/>
      <c r="BK49" s="41"/>
      <c r="BL49" s="10"/>
      <c r="BM49" s="33"/>
      <c r="BN49" s="135"/>
      <c r="BO49" s="138"/>
      <c r="BP49" s="139"/>
    </row>
    <row r="50" spans="1:68" x14ac:dyDescent="0.25">
      <c r="A50" s="114" t="e">
        <f>VLOOKUP(E50,'Listas Desplegables'!$H$3:$J$7,2,FALSE)</f>
        <v>#N/A</v>
      </c>
      <c r="B50" s="114" t="e">
        <f>VLOOKUP(E50,'Listas Desplegables'!$H$3:$J$7,3,FALSE)</f>
        <v>#N/A</v>
      </c>
      <c r="C50" s="29">
        <v>45</v>
      </c>
      <c r="D50" s="32"/>
      <c r="E50" s="32"/>
      <c r="F50" s="32"/>
      <c r="G50" s="7"/>
      <c r="H50" s="41"/>
      <c r="I50" s="33"/>
      <c r="J50" s="26"/>
      <c r="K50" s="56"/>
      <c r="L50" s="56"/>
      <c r="M50" s="56"/>
      <c r="N50" s="56"/>
      <c r="O50" s="56"/>
      <c r="P50" s="56"/>
      <c r="Q50" s="8"/>
      <c r="R50" s="157"/>
      <c r="S50" s="16"/>
      <c r="T50" s="113"/>
      <c r="U50" s="36"/>
      <c r="V50" s="100"/>
      <c r="W50" s="60"/>
      <c r="X50" s="60"/>
      <c r="Y50" s="60"/>
      <c r="Z50" s="60"/>
      <c r="AA50" s="60"/>
      <c r="AB50" s="60"/>
      <c r="AC50" s="60"/>
      <c r="AD50" s="60"/>
      <c r="AE50" s="60"/>
      <c r="AF50" s="60"/>
      <c r="AG50" s="60"/>
      <c r="AH50" s="35"/>
      <c r="AI50" s="113"/>
      <c r="AJ50" s="113"/>
      <c r="AK50" s="113"/>
      <c r="AL50" s="113"/>
      <c r="AM50" s="113"/>
      <c r="AN50" s="113"/>
      <c r="AO50" s="113"/>
      <c r="AP50" s="113"/>
      <c r="AQ50" s="113"/>
      <c r="AR50" s="113"/>
      <c r="AS50" s="36"/>
      <c r="AT50" s="97"/>
      <c r="AU50" s="60"/>
      <c r="AV50" s="60"/>
      <c r="AW50" s="60"/>
      <c r="AX50" s="37"/>
      <c r="AY50" s="32"/>
      <c r="AZ50" s="32"/>
      <c r="BA50" s="32"/>
      <c r="BB50" s="32"/>
      <c r="BC50" s="33"/>
      <c r="BD50" s="64"/>
      <c r="BE50" s="64"/>
      <c r="BF50" s="64"/>
      <c r="BG50" s="34"/>
      <c r="BH50" s="35"/>
      <c r="BI50" s="17"/>
      <c r="BJ50" s="91"/>
      <c r="BK50" s="41"/>
      <c r="BL50" s="10"/>
      <c r="BM50" s="33"/>
      <c r="BN50" s="135"/>
      <c r="BO50" s="138"/>
      <c r="BP50" s="139"/>
    </row>
    <row r="51" spans="1:68" x14ac:dyDescent="0.25">
      <c r="A51" s="114" t="e">
        <f>VLOOKUP(E51,'Listas Desplegables'!$H$3:$J$7,2,FALSE)</f>
        <v>#N/A</v>
      </c>
      <c r="B51" s="114" t="e">
        <f>VLOOKUP(E51,'Listas Desplegables'!$H$3:$J$7,3,FALSE)</f>
        <v>#N/A</v>
      </c>
      <c r="C51" s="29">
        <v>46</v>
      </c>
      <c r="D51" s="32"/>
      <c r="E51" s="32"/>
      <c r="F51" s="32"/>
      <c r="G51" s="7"/>
      <c r="H51" s="41"/>
      <c r="I51" s="33"/>
      <c r="J51" s="26"/>
      <c r="K51" s="56"/>
      <c r="L51" s="56"/>
      <c r="M51" s="56"/>
      <c r="N51" s="56"/>
      <c r="O51" s="56"/>
      <c r="P51" s="56"/>
      <c r="Q51" s="8"/>
      <c r="R51" s="157"/>
      <c r="S51" s="16"/>
      <c r="T51" s="113"/>
      <c r="U51" s="36"/>
      <c r="V51" s="100"/>
      <c r="W51" s="60"/>
      <c r="X51" s="60"/>
      <c r="Y51" s="60"/>
      <c r="Z51" s="60"/>
      <c r="AA51" s="60"/>
      <c r="AB51" s="60"/>
      <c r="AC51" s="60"/>
      <c r="AD51" s="60"/>
      <c r="AE51" s="60"/>
      <c r="AF51" s="60"/>
      <c r="AG51" s="60"/>
      <c r="AH51" s="35"/>
      <c r="AI51" s="113"/>
      <c r="AJ51" s="113"/>
      <c r="AK51" s="113"/>
      <c r="AL51" s="113"/>
      <c r="AM51" s="113"/>
      <c r="AN51" s="113"/>
      <c r="AO51" s="113"/>
      <c r="AP51" s="113"/>
      <c r="AQ51" s="113"/>
      <c r="AR51" s="113"/>
      <c r="AS51" s="36"/>
      <c r="AT51" s="97"/>
      <c r="AU51" s="60"/>
      <c r="AV51" s="60"/>
      <c r="AW51" s="60"/>
      <c r="AX51" s="37"/>
      <c r="AY51" s="32"/>
      <c r="AZ51" s="32"/>
      <c r="BA51" s="32"/>
      <c r="BB51" s="32"/>
      <c r="BC51" s="33"/>
      <c r="BD51" s="64"/>
      <c r="BE51" s="64"/>
      <c r="BF51" s="64"/>
      <c r="BG51" s="34"/>
      <c r="BH51" s="35"/>
      <c r="BI51" s="17"/>
      <c r="BJ51" s="91"/>
      <c r="BK51" s="41"/>
      <c r="BL51" s="10"/>
      <c r="BM51" s="33"/>
      <c r="BN51" s="135"/>
      <c r="BO51" s="138"/>
      <c r="BP51" s="139"/>
    </row>
    <row r="52" spans="1:68" x14ac:dyDescent="0.25">
      <c r="A52" s="114" t="e">
        <f>VLOOKUP(E52,'Listas Desplegables'!$H$3:$J$7,2,FALSE)</f>
        <v>#N/A</v>
      </c>
      <c r="B52" s="114" t="e">
        <f>VLOOKUP(E52,'Listas Desplegables'!$H$3:$J$7,3,FALSE)</f>
        <v>#N/A</v>
      </c>
      <c r="C52" s="29">
        <v>47</v>
      </c>
      <c r="D52" s="32"/>
      <c r="E52" s="32"/>
      <c r="F52" s="32"/>
      <c r="G52" s="7"/>
      <c r="H52" s="41"/>
      <c r="I52" s="33"/>
      <c r="J52" s="26"/>
      <c r="K52" s="56"/>
      <c r="L52" s="56"/>
      <c r="M52" s="56"/>
      <c r="N52" s="56"/>
      <c r="O52" s="56"/>
      <c r="P52" s="56"/>
      <c r="Q52" s="8"/>
      <c r="R52" s="157"/>
      <c r="S52" s="16"/>
      <c r="T52" s="113"/>
      <c r="U52" s="36"/>
      <c r="V52" s="100"/>
      <c r="W52" s="60"/>
      <c r="X52" s="60"/>
      <c r="Y52" s="60"/>
      <c r="Z52" s="60"/>
      <c r="AA52" s="60"/>
      <c r="AB52" s="60"/>
      <c r="AC52" s="60"/>
      <c r="AD52" s="60"/>
      <c r="AE52" s="60"/>
      <c r="AF52" s="60"/>
      <c r="AG52" s="60"/>
      <c r="AH52" s="35"/>
      <c r="AI52" s="113"/>
      <c r="AJ52" s="113"/>
      <c r="AK52" s="113"/>
      <c r="AL52" s="113"/>
      <c r="AM52" s="113"/>
      <c r="AN52" s="113"/>
      <c r="AO52" s="113"/>
      <c r="AP52" s="113"/>
      <c r="AQ52" s="113"/>
      <c r="AR52" s="113"/>
      <c r="AS52" s="36"/>
      <c r="AT52" s="97"/>
      <c r="AU52" s="60"/>
      <c r="AV52" s="60"/>
      <c r="AW52" s="60"/>
      <c r="AX52" s="37"/>
      <c r="AY52" s="32"/>
      <c r="AZ52" s="32"/>
      <c r="BA52" s="32"/>
      <c r="BB52" s="32"/>
      <c r="BC52" s="33"/>
      <c r="BD52" s="64"/>
      <c r="BE52" s="64"/>
      <c r="BF52" s="64"/>
      <c r="BG52" s="34"/>
      <c r="BH52" s="35"/>
      <c r="BI52" s="17"/>
      <c r="BJ52" s="91"/>
      <c r="BK52" s="41"/>
      <c r="BL52" s="10"/>
      <c r="BM52" s="33"/>
      <c r="BN52" s="135"/>
      <c r="BO52" s="138"/>
      <c r="BP52" s="139"/>
    </row>
    <row r="53" spans="1:68" x14ac:dyDescent="0.25">
      <c r="A53" s="114" t="e">
        <f>VLOOKUP(E53,'Listas Desplegables'!$H$3:$J$7,2,FALSE)</f>
        <v>#N/A</v>
      </c>
      <c r="B53" s="114" t="e">
        <f>VLOOKUP(E53,'Listas Desplegables'!$H$3:$J$7,3,FALSE)</f>
        <v>#N/A</v>
      </c>
      <c r="C53" s="29">
        <v>48</v>
      </c>
      <c r="D53" s="32"/>
      <c r="E53" s="32"/>
      <c r="F53" s="32"/>
      <c r="G53" s="7"/>
      <c r="H53" s="41"/>
      <c r="I53" s="33"/>
      <c r="J53" s="26"/>
      <c r="K53" s="56"/>
      <c r="L53" s="56"/>
      <c r="M53" s="56"/>
      <c r="N53" s="56"/>
      <c r="O53" s="56"/>
      <c r="P53" s="56"/>
      <c r="Q53" s="8"/>
      <c r="R53" s="157"/>
      <c r="S53" s="16"/>
      <c r="T53" s="113"/>
      <c r="U53" s="36"/>
      <c r="V53" s="100"/>
      <c r="W53" s="60"/>
      <c r="X53" s="60"/>
      <c r="Y53" s="60"/>
      <c r="Z53" s="60"/>
      <c r="AA53" s="60"/>
      <c r="AB53" s="60"/>
      <c r="AC53" s="60"/>
      <c r="AD53" s="60"/>
      <c r="AE53" s="60"/>
      <c r="AF53" s="60"/>
      <c r="AG53" s="60"/>
      <c r="AH53" s="35"/>
      <c r="AI53" s="113"/>
      <c r="AJ53" s="113"/>
      <c r="AK53" s="113"/>
      <c r="AL53" s="113"/>
      <c r="AM53" s="113"/>
      <c r="AN53" s="113"/>
      <c r="AO53" s="113"/>
      <c r="AP53" s="113"/>
      <c r="AQ53" s="113"/>
      <c r="AR53" s="113"/>
      <c r="AS53" s="36"/>
      <c r="AT53" s="97"/>
      <c r="AU53" s="60"/>
      <c r="AV53" s="60"/>
      <c r="AW53" s="60"/>
      <c r="AX53" s="37"/>
      <c r="AY53" s="32"/>
      <c r="AZ53" s="32"/>
      <c r="BA53" s="32"/>
      <c r="BB53" s="32"/>
      <c r="BC53" s="33"/>
      <c r="BD53" s="64"/>
      <c r="BE53" s="64"/>
      <c r="BF53" s="64"/>
      <c r="BG53" s="34"/>
      <c r="BH53" s="35"/>
      <c r="BI53" s="17"/>
      <c r="BJ53" s="91"/>
      <c r="BK53" s="41"/>
      <c r="BL53" s="10"/>
      <c r="BM53" s="33"/>
      <c r="BN53" s="135"/>
      <c r="BO53" s="138"/>
      <c r="BP53" s="139"/>
    </row>
    <row r="54" spans="1:68" x14ac:dyDescent="0.25">
      <c r="A54" s="114" t="e">
        <f>VLOOKUP(E54,'Listas Desplegables'!$H$3:$J$7,2,FALSE)</f>
        <v>#N/A</v>
      </c>
      <c r="B54" s="114" t="e">
        <f>VLOOKUP(E54,'Listas Desplegables'!$H$3:$J$7,3,FALSE)</f>
        <v>#N/A</v>
      </c>
      <c r="C54" s="29">
        <v>49</v>
      </c>
      <c r="D54" s="32"/>
      <c r="E54" s="32"/>
      <c r="F54" s="32"/>
      <c r="G54" s="7"/>
      <c r="H54" s="41"/>
      <c r="I54" s="33"/>
      <c r="J54" s="26"/>
      <c r="K54" s="56"/>
      <c r="L54" s="56"/>
      <c r="M54" s="56"/>
      <c r="N54" s="56"/>
      <c r="O54" s="56"/>
      <c r="P54" s="56"/>
      <c r="Q54" s="8"/>
      <c r="R54" s="157"/>
      <c r="S54" s="16"/>
      <c r="T54" s="113"/>
      <c r="U54" s="36"/>
      <c r="V54" s="100"/>
      <c r="W54" s="60"/>
      <c r="X54" s="60"/>
      <c r="Y54" s="60"/>
      <c r="Z54" s="60"/>
      <c r="AA54" s="60"/>
      <c r="AB54" s="60"/>
      <c r="AC54" s="60"/>
      <c r="AD54" s="60"/>
      <c r="AE54" s="60"/>
      <c r="AF54" s="60"/>
      <c r="AG54" s="60"/>
      <c r="AH54" s="35"/>
      <c r="AI54" s="113"/>
      <c r="AJ54" s="113"/>
      <c r="AK54" s="113"/>
      <c r="AL54" s="113"/>
      <c r="AM54" s="113"/>
      <c r="AN54" s="113"/>
      <c r="AO54" s="113"/>
      <c r="AP54" s="113"/>
      <c r="AQ54" s="113"/>
      <c r="AR54" s="113"/>
      <c r="AS54" s="36"/>
      <c r="AT54" s="97"/>
      <c r="AU54" s="60"/>
      <c r="AV54" s="60"/>
      <c r="AW54" s="60"/>
      <c r="AX54" s="37"/>
      <c r="AY54" s="32"/>
      <c r="AZ54" s="32"/>
      <c r="BA54" s="32"/>
      <c r="BB54" s="32"/>
      <c r="BC54" s="33"/>
      <c r="BD54" s="64"/>
      <c r="BE54" s="64"/>
      <c r="BF54" s="64"/>
      <c r="BG54" s="34"/>
      <c r="BH54" s="35"/>
      <c r="BI54" s="17"/>
      <c r="BJ54" s="91"/>
      <c r="BK54" s="41"/>
      <c r="BL54" s="10"/>
      <c r="BM54" s="33"/>
      <c r="BN54" s="135"/>
      <c r="BO54" s="138"/>
      <c r="BP54" s="139"/>
    </row>
    <row r="55" spans="1:68" x14ac:dyDescent="0.25">
      <c r="A55" s="114" t="e">
        <f>VLOOKUP(E55,'Listas Desplegables'!$H$3:$J$7,2,FALSE)</f>
        <v>#N/A</v>
      </c>
      <c r="B55" s="114" t="e">
        <f>VLOOKUP(E55,'Listas Desplegables'!$H$3:$J$7,3,FALSE)</f>
        <v>#N/A</v>
      </c>
      <c r="C55" s="28">
        <v>50</v>
      </c>
      <c r="D55" s="32"/>
      <c r="E55" s="32"/>
      <c r="F55" s="32"/>
      <c r="G55" s="7"/>
      <c r="H55" s="41"/>
      <c r="I55" s="33"/>
      <c r="J55" s="26"/>
      <c r="K55" s="56"/>
      <c r="L55" s="56"/>
      <c r="M55" s="56"/>
      <c r="N55" s="56"/>
      <c r="O55" s="56"/>
      <c r="P55" s="56"/>
      <c r="Q55" s="8"/>
      <c r="R55" s="157"/>
      <c r="S55" s="16"/>
      <c r="T55" s="113"/>
      <c r="U55" s="36"/>
      <c r="V55" s="100"/>
      <c r="W55" s="60"/>
      <c r="X55" s="60"/>
      <c r="Y55" s="60"/>
      <c r="Z55" s="60"/>
      <c r="AA55" s="60"/>
      <c r="AB55" s="60"/>
      <c r="AC55" s="60"/>
      <c r="AD55" s="60"/>
      <c r="AE55" s="60"/>
      <c r="AF55" s="60"/>
      <c r="AG55" s="60"/>
      <c r="AH55" s="35"/>
      <c r="AI55" s="113"/>
      <c r="AJ55" s="113"/>
      <c r="AK55" s="113"/>
      <c r="AL55" s="113"/>
      <c r="AM55" s="113"/>
      <c r="AN55" s="113"/>
      <c r="AO55" s="113"/>
      <c r="AP55" s="113"/>
      <c r="AQ55" s="113"/>
      <c r="AR55" s="113"/>
      <c r="AS55" s="36"/>
      <c r="AT55" s="97"/>
      <c r="AU55" s="60"/>
      <c r="AV55" s="60"/>
      <c r="AW55" s="60"/>
      <c r="AX55" s="37"/>
      <c r="AY55" s="32"/>
      <c r="AZ55" s="32"/>
      <c r="BA55" s="32"/>
      <c r="BB55" s="32"/>
      <c r="BC55" s="33"/>
      <c r="BD55" s="64"/>
      <c r="BE55" s="64"/>
      <c r="BF55" s="64"/>
      <c r="BG55" s="34"/>
      <c r="BH55" s="35"/>
      <c r="BI55" s="17"/>
      <c r="BJ55" s="91"/>
      <c r="BK55" s="41"/>
      <c r="BL55" s="10"/>
      <c r="BM55" s="33"/>
      <c r="BN55" s="135"/>
      <c r="BO55" s="138"/>
      <c r="BP55" s="139"/>
    </row>
    <row r="56" spans="1:68" x14ac:dyDescent="0.25">
      <c r="A56" s="114" t="e">
        <f>VLOOKUP(E56,'Listas Desplegables'!$H$3:$J$7,2,FALSE)</f>
        <v>#N/A</v>
      </c>
      <c r="B56" s="114" t="e">
        <f>VLOOKUP(E56,'Listas Desplegables'!$H$3:$J$7,3,FALSE)</f>
        <v>#N/A</v>
      </c>
      <c r="C56" s="29">
        <v>51</v>
      </c>
      <c r="D56" s="32"/>
      <c r="E56" s="32"/>
      <c r="F56" s="32"/>
      <c r="G56" s="7"/>
      <c r="H56" s="41"/>
      <c r="I56" s="33"/>
      <c r="J56" s="26"/>
      <c r="K56" s="56"/>
      <c r="L56" s="56"/>
      <c r="M56" s="56"/>
      <c r="N56" s="56"/>
      <c r="O56" s="56"/>
      <c r="P56" s="56"/>
      <c r="Q56" s="8"/>
      <c r="R56" s="157"/>
      <c r="S56" s="16"/>
      <c r="T56" s="113"/>
      <c r="U56" s="36"/>
      <c r="V56" s="100"/>
      <c r="W56" s="60"/>
      <c r="X56" s="60"/>
      <c r="Y56" s="60"/>
      <c r="Z56" s="60"/>
      <c r="AA56" s="60"/>
      <c r="AB56" s="60"/>
      <c r="AC56" s="60"/>
      <c r="AD56" s="60"/>
      <c r="AE56" s="60"/>
      <c r="AF56" s="60"/>
      <c r="AG56" s="60"/>
      <c r="AH56" s="35"/>
      <c r="AI56" s="113"/>
      <c r="AJ56" s="113"/>
      <c r="AK56" s="113"/>
      <c r="AL56" s="113"/>
      <c r="AM56" s="113"/>
      <c r="AN56" s="113"/>
      <c r="AO56" s="113"/>
      <c r="AP56" s="113"/>
      <c r="AQ56" s="113"/>
      <c r="AR56" s="113"/>
      <c r="AS56" s="36"/>
      <c r="AT56" s="97"/>
      <c r="AU56" s="60"/>
      <c r="AV56" s="60"/>
      <c r="AW56" s="60"/>
      <c r="AX56" s="37"/>
      <c r="AY56" s="32"/>
      <c r="AZ56" s="32"/>
      <c r="BA56" s="32"/>
      <c r="BB56" s="32"/>
      <c r="BC56" s="33"/>
      <c r="BD56" s="64"/>
      <c r="BE56" s="64"/>
      <c r="BF56" s="64"/>
      <c r="BG56" s="34"/>
      <c r="BH56" s="35"/>
      <c r="BI56" s="17"/>
      <c r="BJ56" s="91"/>
      <c r="BK56" s="41"/>
      <c r="BL56" s="10"/>
      <c r="BM56" s="33"/>
      <c r="BN56" s="135"/>
      <c r="BO56" s="138"/>
      <c r="BP56" s="139"/>
    </row>
    <row r="57" spans="1:68" ht="15.75" thickBot="1" x14ac:dyDescent="0.3">
      <c r="A57" s="114" t="e">
        <f>VLOOKUP(E57,'Listas Desplegables'!$H$3:$J$7,2,FALSE)</f>
        <v>#N/A</v>
      </c>
      <c r="B57" s="114" t="e">
        <f>VLOOKUP(E57,'Listas Desplegables'!$H$3:$J$7,3,FALSE)</f>
        <v>#N/A</v>
      </c>
      <c r="C57" s="30" t="s">
        <v>12</v>
      </c>
      <c r="D57" s="11"/>
      <c r="E57" s="11"/>
      <c r="F57" s="11"/>
      <c r="G57" s="11"/>
      <c r="H57" s="42"/>
      <c r="I57" s="14"/>
      <c r="J57" s="15"/>
      <c r="K57" s="57"/>
      <c r="L57" s="57"/>
      <c r="M57" s="57"/>
      <c r="N57" s="57"/>
      <c r="O57" s="57"/>
      <c r="P57" s="57"/>
      <c r="Q57" s="15"/>
      <c r="R57" s="158"/>
      <c r="S57" s="18"/>
      <c r="T57" s="19"/>
      <c r="U57" s="20"/>
      <c r="V57" s="101"/>
      <c r="W57" s="61"/>
      <c r="X57" s="61"/>
      <c r="Y57" s="61"/>
      <c r="Z57" s="61"/>
      <c r="AA57" s="61"/>
      <c r="AB57" s="61"/>
      <c r="AC57" s="61"/>
      <c r="AD57" s="61"/>
      <c r="AE57" s="61"/>
      <c r="AF57" s="61"/>
      <c r="AG57" s="61"/>
      <c r="AH57" s="18"/>
      <c r="AI57" s="19"/>
      <c r="AJ57" s="19"/>
      <c r="AK57" s="19"/>
      <c r="AL57" s="19"/>
      <c r="AM57" s="19"/>
      <c r="AN57" s="19"/>
      <c r="AO57" s="19"/>
      <c r="AP57" s="19"/>
      <c r="AQ57" s="19"/>
      <c r="AR57" s="19"/>
      <c r="AS57" s="20"/>
      <c r="AT57" s="98"/>
      <c r="AU57" s="61"/>
      <c r="AV57" s="61"/>
      <c r="AW57" s="61"/>
      <c r="AX57" s="22"/>
      <c r="AY57" s="11"/>
      <c r="AZ57" s="11"/>
      <c r="BA57" s="11"/>
      <c r="BB57" s="11"/>
      <c r="BC57" s="14"/>
      <c r="BD57" s="65"/>
      <c r="BE57" s="65"/>
      <c r="BF57" s="65"/>
      <c r="BG57" s="15"/>
      <c r="BH57" s="18"/>
      <c r="BI57" s="20"/>
      <c r="BJ57" s="92"/>
      <c r="BK57" s="42"/>
      <c r="BL57" s="12"/>
      <c r="BM57" s="14"/>
      <c r="BN57" s="57"/>
      <c r="BO57" s="140"/>
      <c r="BP57" s="141"/>
    </row>
  </sheetData>
  <mergeCells count="43">
    <mergeCell ref="C3:H3"/>
    <mergeCell ref="I3:Q3"/>
    <mergeCell ref="S3:AW3"/>
    <mergeCell ref="AX3:BB3"/>
    <mergeCell ref="BC3:BG3"/>
    <mergeCell ref="BH3:BI3"/>
    <mergeCell ref="V4:AG4"/>
    <mergeCell ref="AH4:AS4"/>
    <mergeCell ref="BJ3:BL3"/>
    <mergeCell ref="BM3:BN3"/>
    <mergeCell ref="AT4:AT5"/>
    <mergeCell ref="AU4:AU5"/>
    <mergeCell ref="AV4:AV5"/>
    <mergeCell ref="AW4:AW5"/>
    <mergeCell ref="AX4:AX5"/>
    <mergeCell ref="AY4:AY5"/>
    <mergeCell ref="AZ4:AZ5"/>
    <mergeCell ref="BA4:BA5"/>
    <mergeCell ref="BB4:BB5"/>
    <mergeCell ref="BC4:BC5"/>
    <mergeCell ref="BD4:BD5"/>
    <mergeCell ref="H4:H5"/>
    <mergeCell ref="S4:S5"/>
    <mergeCell ref="T4:T5"/>
    <mergeCell ref="U4:U5"/>
    <mergeCell ref="C4:C5"/>
    <mergeCell ref="D4:D5"/>
    <mergeCell ref="E4:E5"/>
    <mergeCell ref="F4:F5"/>
    <mergeCell ref="G4:G5"/>
    <mergeCell ref="BE4:BE5"/>
    <mergeCell ref="BF4:BF5"/>
    <mergeCell ref="BG4:BG5"/>
    <mergeCell ref="BH4:BH5"/>
    <mergeCell ref="BI4:BI5"/>
    <mergeCell ref="BO3:BP3"/>
    <mergeCell ref="BO4:BO5"/>
    <mergeCell ref="BP4:BP5"/>
    <mergeCell ref="BJ4:BJ5"/>
    <mergeCell ref="BK4:BK5"/>
    <mergeCell ref="BL4:BL5"/>
    <mergeCell ref="BM4:BM5"/>
    <mergeCell ref="BN4:BN5"/>
  </mergeCells>
  <phoneticPr fontId="17" type="noConversion"/>
  <conditionalFormatting sqref="T6">
    <cfRule type="cellIs" dxfId="16" priority="27" operator="greaterThan">
      <formula>S6</formula>
    </cfRule>
  </conditionalFormatting>
  <conditionalFormatting sqref="T7:T57">
    <cfRule type="cellIs" dxfId="15" priority="26" operator="greaterThan">
      <formula>S7</formula>
    </cfRule>
  </conditionalFormatting>
  <conditionalFormatting sqref="AH6">
    <cfRule type="cellIs" dxfId="14" priority="16" operator="greaterThan">
      <formula>V6</formula>
    </cfRule>
  </conditionalFormatting>
  <conditionalFormatting sqref="AH7:AH57">
    <cfRule type="cellIs" dxfId="13" priority="15" operator="greaterThan">
      <formula>V7</formula>
    </cfRule>
  </conditionalFormatting>
  <conditionalFormatting sqref="AI6">
    <cfRule type="cellIs" dxfId="12" priority="14" operator="greaterThan">
      <formula>W6</formula>
    </cfRule>
  </conditionalFormatting>
  <conditionalFormatting sqref="AJ6:AS6">
    <cfRule type="cellIs" dxfId="11" priority="13" operator="greaterThan">
      <formula>X6</formula>
    </cfRule>
  </conditionalFormatting>
  <conditionalFormatting sqref="AI7:AI57">
    <cfRule type="cellIs" dxfId="10" priority="12" operator="greaterThan">
      <formula>W7</formula>
    </cfRule>
  </conditionalFormatting>
  <conditionalFormatting sqref="AJ7:AJ57">
    <cfRule type="cellIs" dxfId="9" priority="11" operator="greaterThan">
      <formula>X7</formula>
    </cfRule>
  </conditionalFormatting>
  <conditionalFormatting sqref="AK7:AK57">
    <cfRule type="cellIs" dxfId="8" priority="10" operator="greaterThan">
      <formula>Y7</formula>
    </cfRule>
  </conditionalFormatting>
  <conditionalFormatting sqref="AL7:AL57">
    <cfRule type="cellIs" dxfId="7" priority="8" operator="greaterThan">
      <formula>Z7</formula>
    </cfRule>
  </conditionalFormatting>
  <conditionalFormatting sqref="AM7:AM57">
    <cfRule type="cellIs" dxfId="6" priority="7" operator="greaterThan">
      <formula>AA7</formula>
    </cfRule>
  </conditionalFormatting>
  <conditionalFormatting sqref="AN7:AN57">
    <cfRule type="cellIs" dxfId="5" priority="6" operator="greaterThan">
      <formula>AB7</formula>
    </cfRule>
  </conditionalFormatting>
  <conditionalFormatting sqref="AO7:AO57">
    <cfRule type="cellIs" dxfId="4" priority="5" operator="greaterThan">
      <formula>AC7</formula>
    </cfRule>
  </conditionalFormatting>
  <conditionalFormatting sqref="AP7:AP57">
    <cfRule type="cellIs" dxfId="3" priority="4" operator="greaterThan">
      <formula>AD7</formula>
    </cfRule>
  </conditionalFormatting>
  <conditionalFormatting sqref="AQ7:AQ57">
    <cfRule type="cellIs" dxfId="2" priority="3" operator="greaterThan">
      <formula>AE7</formula>
    </cfRule>
  </conditionalFormatting>
  <conditionalFormatting sqref="AR7:AR57">
    <cfRule type="cellIs" dxfId="1" priority="2" operator="greaterThan">
      <formula>AF7</formula>
    </cfRule>
  </conditionalFormatting>
  <conditionalFormatting sqref="AS7:AS57">
    <cfRule type="cellIs" dxfId="0" priority="1" operator="greaterThan">
      <formula>AG7</formula>
    </cfRule>
  </conditionalFormatting>
  <dataValidations count="9">
    <dataValidation allowBlank="1" showInputMessage="1" showErrorMessage="1" promptTitle="Definiciones GD, AGPE y AGGE" prompt="* AGPE &lt;= 1000 kW. (Res. UPME 281 de 2015)_x000a_* AGGE &gt;1000 kW. (Res. UPME 281 de 2015)_x000a_* GD &lt;= 100 kV. (Res. CREG 030 de 2018)" sqref="S57"/>
    <dataValidation type="decimal" allowBlank="1" showInputMessage="1" showErrorMessage="1" promptTitle="Definiciones GD, AGPE y AGGE" prompt="* AGPE &lt;= 1000 kW. (Res. UPME 281 de 2015)_x000a_* AGGE &gt;1000 kW. (Res. UPME 281 de 2015)_x000a_* GD &lt;= 100 kW. (Res. CREG 030 de 2018)" sqref="S6:S56">
      <formula1>A6</formula1>
      <formula2>B6</formula2>
    </dataValidation>
    <dataValidation type="list" allowBlank="1" showInputMessage="1" showErrorMessage="1" sqref="E6:E7">
      <formula1>TGenerador</formula1>
    </dataValidation>
    <dataValidation type="list" allowBlank="1" showInputMessage="1" showErrorMessage="1" sqref="G6">
      <formula1>INDIRECT($F$6)</formula1>
    </dataValidation>
    <dataValidation type="list" allowBlank="1" showInputMessage="1" showErrorMessage="1" sqref="G7:G56">
      <formula1>INDIRECT($F7)</formula1>
    </dataValidation>
    <dataValidation type="list" allowBlank="1" showInputMessage="1" showErrorMessage="1" sqref="H6:H56">
      <formula1>INDIRECT($G6)</formula1>
    </dataValidation>
    <dataValidation allowBlank="1" showInputMessage="1" showErrorMessage="1" promptTitle="INFORMATIVO" prompt="* Para GD debe ser igual a la Potencia Instalada._x000a_* Para AGPE debe ser igual a la Potencia de Excedentes Reportada al OR_x000a_* Para AGGE debe ser la Potencia Máxima de Excedentes." sqref="T4:T1048576"/>
    <dataValidation allowBlank="1" showInputMessage="1" showErrorMessage="1" promptTitle="Definiciones GD, AGPE y AGGE" prompt="* AGPE &lt;= 1000 kW. (Res. UPME 281 de 2015)_x000a_* AGGE &gt;1000 kW. (Res. UPME 281 de 2015)_x000a_* GD &lt;= 100 kW. (Res. CREG 030 de 2018)" sqref="S4:S5"/>
    <dataValidation type="date" operator="greaterThanOrEqual" allowBlank="1" showInputMessage="1" showErrorMessage="1" sqref="BI6:BL56">
      <formula1>BH6</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'Listas Desplegables'!$B$3:$B$7</xm:f>
          </x14:formula1>
          <xm:sqref>E8:E57</xm:sqref>
        </x14:dataValidation>
        <x14:dataValidation type="list" allowBlank="1" showInputMessage="1" showErrorMessage="1">
          <x14:formula1>
            <xm:f>'Listas Desplegables'!$F$8:$F$12</xm:f>
          </x14:formula1>
          <xm:sqref>BM6:BM57</xm:sqref>
        </x14:dataValidation>
        <x14:dataValidation type="list" allowBlank="1" showInputMessage="1" showErrorMessage="1">
          <x14:formula1>
            <xm:f>'Listas Desplegables'!$F$3:$F$5</xm:f>
          </x14:formula1>
          <xm:sqref>AT6:AV57</xm:sqref>
        </x14:dataValidation>
        <x14:dataValidation type="list" allowBlank="1" showInputMessage="1" showErrorMessage="1">
          <x14:formula1>
            <xm:f>'Listas Desplegables'!$F$15:$F$17</xm:f>
          </x14:formula1>
          <xm:sqref>BE6:BE57</xm:sqref>
        </x14:dataValidation>
        <x14:dataValidation type="list" allowBlank="1" showInputMessage="1" showErrorMessage="1">
          <x14:formula1>
            <xm:f>'Listas Desplegables'!$D$18:$D$19</xm:f>
          </x14:formula1>
          <xm:sqref>AZ6:AZ57</xm:sqref>
        </x14:dataValidation>
        <x14:dataValidation type="list" allowBlank="1" showInputMessage="1" showErrorMessage="1">
          <x14:formula1>
            <xm:f>'Listas Desplegables'!$D$22:$D$27</xm:f>
          </x14:formula1>
          <xm:sqref>Q57</xm:sqref>
        </x14:dataValidation>
        <x14:dataValidation type="list" allowBlank="1" showInputMessage="1" showErrorMessage="1">
          <x14:formula1>
            <xm:f>'Listas Desplegables'!$H$10:$M$10</xm:f>
          </x14:formula1>
          <xm:sqref>F6:F1048576</xm:sqref>
        </x14:dataValidation>
        <x14:dataValidation type="list" allowBlank="1" showInputMessage="1" showErrorMessage="1">
          <x14:formula1>
            <xm:f>'Listas Desplegables'!$D$34:$D$35</xm:f>
          </x14:formula1>
          <xm:sqref>BA6:BA57</xm:sqref>
        </x14:dataValidation>
        <x14:dataValidation type="list" allowBlank="1" showInputMessage="1" showErrorMessage="1">
          <x14:formula1>
            <xm:f>'Listas Desplegables'!$D$38:$D$40</xm:f>
          </x14:formula1>
          <xm:sqref>AW6:AW57</xm:sqref>
        </x14:dataValidation>
        <x14:dataValidation type="list" allowBlank="1" showInputMessage="1" showErrorMessage="1">
          <x14:formula1>
            <xm:f>'Listas Desplegables'!$F$28:$F$30</xm:f>
          </x14:formula1>
          <xm:sqref>BP6:BP56</xm:sqref>
        </x14:dataValidation>
        <x14:dataValidation type="list" allowBlank="1" showInputMessage="1" showErrorMessage="1">
          <x14:formula1>
            <xm:f>'Listas Desplegables'!$D$22:$D$31</xm:f>
          </x14:formula1>
          <xm:sqref>Q6:Q56</xm:sqref>
        </x14:dataValidation>
        <x14:dataValidation type="list" allowBlank="1" showInputMessage="1" showErrorMessage="1">
          <x14:formula1>
            <xm:f>'Listas Desplegables'!$B$34:$B$35</xm:f>
          </x14:formula1>
          <xm:sqref>R6:R57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0"/>
  <sheetViews>
    <sheetView showGridLines="0" zoomScale="85" zoomScaleNormal="85" workbookViewId="0">
      <selection activeCell="F35" sqref="F35"/>
    </sheetView>
  </sheetViews>
  <sheetFormatPr baseColWidth="10" defaultColWidth="11.42578125" defaultRowHeight="15" x14ac:dyDescent="0.25"/>
  <cols>
    <col min="1" max="1" width="3.7109375" customWidth="1"/>
    <col min="2" max="2" width="32.42578125" customWidth="1"/>
    <col min="3" max="3" width="4.85546875" customWidth="1"/>
    <col min="4" max="4" width="30.42578125" customWidth="1"/>
    <col min="5" max="5" width="4.7109375" customWidth="1"/>
    <col min="6" max="6" width="33.28515625" customWidth="1"/>
    <col min="8" max="8" width="20.28515625" style="147" bestFit="1" customWidth="1"/>
    <col min="9" max="10" width="11.42578125" style="147"/>
    <col min="11" max="11" width="32.5703125" style="147" bestFit="1" customWidth="1"/>
    <col min="12" max="12" width="12.42578125" style="147" bestFit="1" customWidth="1"/>
    <col min="13" max="13" width="22.140625" style="147" bestFit="1" customWidth="1"/>
    <col min="14" max="22" width="11.42578125" style="147"/>
  </cols>
  <sheetData>
    <row r="2" spans="2:13" x14ac:dyDescent="0.25">
      <c r="B2" s="38" t="s">
        <v>13</v>
      </c>
      <c r="D2" s="38" t="s">
        <v>70</v>
      </c>
      <c r="F2" s="38" t="s">
        <v>17</v>
      </c>
    </row>
    <row r="3" spans="2:13" x14ac:dyDescent="0.25">
      <c r="B3" s="3" t="s">
        <v>81</v>
      </c>
      <c r="D3" s="2" t="s">
        <v>71</v>
      </c>
      <c r="F3" s="2" t="s">
        <v>18</v>
      </c>
      <c r="H3" s="148" t="s">
        <v>81</v>
      </c>
      <c r="I3" s="147">
        <v>0</v>
      </c>
      <c r="J3" s="147">
        <v>100</v>
      </c>
    </row>
    <row r="4" spans="2:13" x14ac:dyDescent="0.25">
      <c r="B4" s="2" t="s">
        <v>125</v>
      </c>
      <c r="D4" s="2" t="s">
        <v>140</v>
      </c>
      <c r="F4" s="2" t="s">
        <v>19</v>
      </c>
      <c r="H4" s="147" t="s">
        <v>125</v>
      </c>
      <c r="I4" s="147">
        <v>0</v>
      </c>
      <c r="J4" s="147">
        <v>1000</v>
      </c>
    </row>
    <row r="5" spans="2:13" x14ac:dyDescent="0.25">
      <c r="B5" s="2" t="s">
        <v>126</v>
      </c>
      <c r="D5" s="2" t="s">
        <v>141</v>
      </c>
      <c r="F5" s="39" t="s">
        <v>24</v>
      </c>
      <c r="H5" s="147" t="s">
        <v>126</v>
      </c>
      <c r="I5" s="147">
        <v>0</v>
      </c>
      <c r="J5" s="147">
        <v>1000</v>
      </c>
    </row>
    <row r="6" spans="2:13" x14ac:dyDescent="0.25">
      <c r="B6" s="2" t="s">
        <v>127</v>
      </c>
      <c r="D6" s="53" t="s">
        <v>72</v>
      </c>
      <c r="H6" s="147" t="s">
        <v>127</v>
      </c>
      <c r="I6" s="149">
        <v>1000.00001</v>
      </c>
      <c r="J6" s="147">
        <v>1E+40</v>
      </c>
    </row>
    <row r="7" spans="2:13" x14ac:dyDescent="0.25">
      <c r="B7" s="2" t="s">
        <v>128</v>
      </c>
      <c r="D7" s="53" t="s">
        <v>73</v>
      </c>
      <c r="F7" s="38" t="s">
        <v>20</v>
      </c>
      <c r="H7" s="147" t="s">
        <v>128</v>
      </c>
      <c r="I7" s="149">
        <v>1000.00001</v>
      </c>
      <c r="J7" s="147">
        <v>1E+40</v>
      </c>
    </row>
    <row r="8" spans="2:13" x14ac:dyDescent="0.25">
      <c r="D8" s="53" t="s">
        <v>142</v>
      </c>
      <c r="F8" s="2" t="s">
        <v>21</v>
      </c>
    </row>
    <row r="9" spans="2:13" x14ac:dyDescent="0.25">
      <c r="B9" s="38" t="s">
        <v>130</v>
      </c>
      <c r="D9" s="53" t="s">
        <v>143</v>
      </c>
      <c r="F9" s="2" t="s">
        <v>22</v>
      </c>
      <c r="H9" s="147" t="s">
        <v>187</v>
      </c>
    </row>
    <row r="10" spans="2:13" x14ac:dyDescent="0.25">
      <c r="B10" s="2" t="s">
        <v>44</v>
      </c>
      <c r="D10" s="53" t="s">
        <v>144</v>
      </c>
      <c r="F10" s="2" t="s">
        <v>23</v>
      </c>
      <c r="H10" s="147" t="s">
        <v>44</v>
      </c>
      <c r="I10" s="147" t="s">
        <v>15</v>
      </c>
      <c r="J10" s="147" t="s">
        <v>133</v>
      </c>
      <c r="K10" s="147" t="s">
        <v>119</v>
      </c>
      <c r="L10" s="150" t="s">
        <v>45</v>
      </c>
      <c r="M10" s="150" t="s">
        <v>16</v>
      </c>
    </row>
    <row r="11" spans="2:13" x14ac:dyDescent="0.25">
      <c r="B11" s="2" t="s">
        <v>174</v>
      </c>
      <c r="D11" s="53" t="s">
        <v>145</v>
      </c>
      <c r="F11" s="53" t="s">
        <v>42</v>
      </c>
      <c r="H11" s="147" t="s">
        <v>47</v>
      </c>
      <c r="I11" s="147" t="s">
        <v>48</v>
      </c>
      <c r="J11" s="147" t="s">
        <v>49</v>
      </c>
      <c r="K11" s="147" t="s">
        <v>134</v>
      </c>
      <c r="L11" s="150" t="s">
        <v>68</v>
      </c>
      <c r="M11" s="150" t="s">
        <v>51</v>
      </c>
    </row>
    <row r="12" spans="2:13" x14ac:dyDescent="0.25">
      <c r="B12" s="2" t="s">
        <v>133</v>
      </c>
      <c r="D12" s="53" t="s">
        <v>146</v>
      </c>
      <c r="F12" s="2" t="s">
        <v>121</v>
      </c>
      <c r="H12" s="150" t="s">
        <v>69</v>
      </c>
      <c r="I12" s="150" t="s">
        <v>69</v>
      </c>
      <c r="J12" s="150" t="s">
        <v>69</v>
      </c>
      <c r="K12" s="150" t="s">
        <v>188</v>
      </c>
      <c r="L12" s="150" t="s">
        <v>69</v>
      </c>
      <c r="M12" s="150" t="s">
        <v>138</v>
      </c>
    </row>
    <row r="13" spans="2:13" x14ac:dyDescent="0.25">
      <c r="B13" s="2" t="s">
        <v>119</v>
      </c>
      <c r="D13" s="53" t="s">
        <v>129</v>
      </c>
      <c r="K13" s="150" t="s">
        <v>137</v>
      </c>
      <c r="M13" s="147" t="s">
        <v>50</v>
      </c>
    </row>
    <row r="14" spans="2:13" x14ac:dyDescent="0.25">
      <c r="B14" s="53" t="s">
        <v>175</v>
      </c>
      <c r="D14" s="53" t="s">
        <v>172</v>
      </c>
      <c r="F14" s="38" t="s">
        <v>97</v>
      </c>
      <c r="K14" s="150" t="s">
        <v>136</v>
      </c>
      <c r="M14" s="150" t="s">
        <v>139</v>
      </c>
    </row>
    <row r="15" spans="2:13" x14ac:dyDescent="0.25">
      <c r="B15" s="53" t="s">
        <v>140</v>
      </c>
      <c r="D15" s="53" t="s">
        <v>69</v>
      </c>
      <c r="F15" s="2" t="s">
        <v>98</v>
      </c>
      <c r="K15" s="150" t="s">
        <v>67</v>
      </c>
      <c r="M15" s="150" t="s">
        <v>69</v>
      </c>
    </row>
    <row r="16" spans="2:13" x14ac:dyDescent="0.25">
      <c r="F16" s="2" t="s">
        <v>99</v>
      </c>
      <c r="K16" s="150" t="s">
        <v>69</v>
      </c>
    </row>
    <row r="17" spans="2:21" x14ac:dyDescent="0.25">
      <c r="B17" s="38" t="s">
        <v>46</v>
      </c>
      <c r="D17" s="38" t="s">
        <v>14</v>
      </c>
      <c r="F17" s="2" t="s">
        <v>100</v>
      </c>
    </row>
    <row r="18" spans="2:21" x14ac:dyDescent="0.25">
      <c r="B18" s="2" t="s">
        <v>47</v>
      </c>
      <c r="D18" s="2" t="s">
        <v>95</v>
      </c>
      <c r="F18" s="68"/>
    </row>
    <row r="19" spans="2:21" x14ac:dyDescent="0.25">
      <c r="B19" s="2" t="s">
        <v>48</v>
      </c>
      <c r="D19" s="2" t="s">
        <v>96</v>
      </c>
      <c r="F19" s="38" t="s">
        <v>122</v>
      </c>
    </row>
    <row r="20" spans="2:21" x14ac:dyDescent="0.25">
      <c r="B20" s="2" t="s">
        <v>49</v>
      </c>
      <c r="F20" s="2" t="s">
        <v>104</v>
      </c>
      <c r="H20" s="147" t="s">
        <v>147</v>
      </c>
    </row>
    <row r="21" spans="2:21" x14ac:dyDescent="0.25">
      <c r="B21" s="2" t="s">
        <v>134</v>
      </c>
      <c r="D21" s="38" t="s">
        <v>74</v>
      </c>
      <c r="F21" s="2" t="s">
        <v>105</v>
      </c>
      <c r="H21" s="147" t="s">
        <v>47</v>
      </c>
      <c r="I21" s="147" t="s">
        <v>48</v>
      </c>
      <c r="J21" s="147" t="s">
        <v>49</v>
      </c>
      <c r="K21" s="147" t="s">
        <v>134</v>
      </c>
      <c r="L21" s="150" t="s">
        <v>188</v>
      </c>
      <c r="M21" s="150" t="s">
        <v>137</v>
      </c>
      <c r="N21" s="150" t="s">
        <v>136</v>
      </c>
      <c r="O21" s="150" t="s">
        <v>67</v>
      </c>
      <c r="P21" s="150" t="s">
        <v>68</v>
      </c>
      <c r="Q21" s="150" t="s">
        <v>51</v>
      </c>
      <c r="R21" s="150" t="s">
        <v>138</v>
      </c>
      <c r="S21" s="147" t="s">
        <v>50</v>
      </c>
      <c r="T21" s="150" t="s">
        <v>139</v>
      </c>
      <c r="U21" s="150" t="s">
        <v>69</v>
      </c>
    </row>
    <row r="22" spans="2:21" x14ac:dyDescent="0.25">
      <c r="B22" s="53" t="s">
        <v>135</v>
      </c>
      <c r="D22" s="2" t="s">
        <v>75</v>
      </c>
      <c r="F22" s="2" t="s">
        <v>106</v>
      </c>
      <c r="H22" s="147" t="s">
        <v>71</v>
      </c>
      <c r="I22" s="147" t="s">
        <v>141</v>
      </c>
      <c r="J22" s="150" t="s">
        <v>72</v>
      </c>
      <c r="K22" s="150" t="s">
        <v>142</v>
      </c>
      <c r="L22" s="150" t="s">
        <v>142</v>
      </c>
      <c r="M22" s="150" t="s">
        <v>142</v>
      </c>
      <c r="N22" s="150" t="s">
        <v>142</v>
      </c>
      <c r="O22" s="150" t="s">
        <v>142</v>
      </c>
      <c r="P22" s="150" t="s">
        <v>144</v>
      </c>
      <c r="Q22" s="150" t="s">
        <v>129</v>
      </c>
      <c r="R22" s="150" t="s">
        <v>129</v>
      </c>
      <c r="S22" s="150" t="s">
        <v>129</v>
      </c>
      <c r="T22" s="150" t="s">
        <v>129</v>
      </c>
      <c r="U22" s="150" t="s">
        <v>69</v>
      </c>
    </row>
    <row r="23" spans="2:21" x14ac:dyDescent="0.25">
      <c r="B23" s="53" t="s">
        <v>137</v>
      </c>
      <c r="D23" s="53" t="s">
        <v>76</v>
      </c>
      <c r="F23" s="53" t="s">
        <v>116</v>
      </c>
      <c r="H23" s="147" t="s">
        <v>140</v>
      </c>
      <c r="I23" s="150" t="s">
        <v>69</v>
      </c>
      <c r="J23" s="150" t="s">
        <v>73</v>
      </c>
      <c r="K23" s="150" t="s">
        <v>143</v>
      </c>
      <c r="L23" s="150" t="s">
        <v>143</v>
      </c>
      <c r="M23" s="150" t="s">
        <v>143</v>
      </c>
      <c r="N23" s="150" t="s">
        <v>143</v>
      </c>
      <c r="O23" s="150" t="s">
        <v>143</v>
      </c>
      <c r="P23" s="150" t="s">
        <v>145</v>
      </c>
      <c r="Q23" s="150" t="s">
        <v>172</v>
      </c>
      <c r="R23" s="150" t="s">
        <v>172</v>
      </c>
      <c r="S23" s="150" t="s">
        <v>172</v>
      </c>
      <c r="T23" s="150" t="s">
        <v>172</v>
      </c>
    </row>
    <row r="24" spans="2:21" x14ac:dyDescent="0.25">
      <c r="B24" s="53" t="s">
        <v>136</v>
      </c>
      <c r="D24" s="53" t="s">
        <v>77</v>
      </c>
      <c r="F24" s="53" t="s">
        <v>107</v>
      </c>
      <c r="J24" s="150" t="s">
        <v>69</v>
      </c>
      <c r="K24" s="150" t="s">
        <v>69</v>
      </c>
      <c r="L24" s="150" t="s">
        <v>69</v>
      </c>
      <c r="M24" s="150" t="s">
        <v>69</v>
      </c>
      <c r="N24" s="150" t="s">
        <v>69</v>
      </c>
      <c r="O24" s="150" t="s">
        <v>69</v>
      </c>
      <c r="P24" s="150" t="s">
        <v>146</v>
      </c>
      <c r="Q24" s="150" t="s">
        <v>69</v>
      </c>
      <c r="R24" s="150" t="s">
        <v>69</v>
      </c>
      <c r="S24" s="150" t="s">
        <v>69</v>
      </c>
      <c r="T24" s="150" t="s">
        <v>69</v>
      </c>
    </row>
    <row r="25" spans="2:21" x14ac:dyDescent="0.25">
      <c r="B25" s="53" t="s">
        <v>67</v>
      </c>
      <c r="D25" s="2" t="s">
        <v>176</v>
      </c>
      <c r="F25" s="53" t="s">
        <v>117</v>
      </c>
      <c r="P25" s="150" t="s">
        <v>69</v>
      </c>
    </row>
    <row r="26" spans="2:21" x14ac:dyDescent="0.25">
      <c r="B26" s="53" t="s">
        <v>68</v>
      </c>
      <c r="D26" s="2" t="s">
        <v>177</v>
      </c>
    </row>
    <row r="27" spans="2:21" x14ac:dyDescent="0.25">
      <c r="B27" s="53" t="s">
        <v>51</v>
      </c>
      <c r="D27" s="2" t="s">
        <v>178</v>
      </c>
      <c r="F27" s="38" t="s">
        <v>97</v>
      </c>
    </row>
    <row r="28" spans="2:21" x14ac:dyDescent="0.25">
      <c r="B28" s="53" t="s">
        <v>138</v>
      </c>
      <c r="D28" s="2" t="s">
        <v>179</v>
      </c>
      <c r="F28" s="2" t="s">
        <v>162</v>
      </c>
    </row>
    <row r="29" spans="2:21" x14ac:dyDescent="0.25">
      <c r="B29" s="2" t="s">
        <v>50</v>
      </c>
      <c r="D29" s="2" t="s">
        <v>180</v>
      </c>
      <c r="F29" s="2" t="s">
        <v>163</v>
      </c>
    </row>
    <row r="30" spans="2:21" x14ac:dyDescent="0.25">
      <c r="B30" s="112" t="s">
        <v>139</v>
      </c>
      <c r="D30" s="2" t="s">
        <v>181</v>
      </c>
      <c r="F30" s="2" t="s">
        <v>164</v>
      </c>
    </row>
    <row r="31" spans="2:21" x14ac:dyDescent="0.25">
      <c r="B31" s="53" t="s">
        <v>69</v>
      </c>
      <c r="D31" s="53" t="s">
        <v>69</v>
      </c>
    </row>
    <row r="33" spans="2:4" x14ac:dyDescent="0.25">
      <c r="B33" s="38" t="s">
        <v>226</v>
      </c>
      <c r="D33" s="38" t="s">
        <v>78</v>
      </c>
    </row>
    <row r="34" spans="2:4" x14ac:dyDescent="0.25">
      <c r="B34" s="2" t="s">
        <v>227</v>
      </c>
      <c r="D34" s="2" t="s">
        <v>79</v>
      </c>
    </row>
    <row r="35" spans="2:4" x14ac:dyDescent="0.25">
      <c r="B35" s="2" t="s">
        <v>228</v>
      </c>
      <c r="D35" s="2" t="s">
        <v>80</v>
      </c>
    </row>
    <row r="37" spans="2:4" x14ac:dyDescent="0.25">
      <c r="D37" s="38" t="s">
        <v>91</v>
      </c>
    </row>
    <row r="38" spans="2:4" x14ac:dyDescent="0.25">
      <c r="D38" s="2" t="s">
        <v>92</v>
      </c>
    </row>
    <row r="39" spans="2:4" x14ac:dyDescent="0.25">
      <c r="D39" s="2" t="s">
        <v>93</v>
      </c>
    </row>
    <row r="40" spans="2:4" x14ac:dyDescent="0.25">
      <c r="D40" s="2" t="s">
        <v>94</v>
      </c>
    </row>
  </sheetData>
  <phoneticPr fontId="1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4DA21EA26D3354E9F29B9C4548E1641" ma:contentTypeVersion="0" ma:contentTypeDescription="Crear nuevo documento." ma:contentTypeScope="" ma:versionID="8fe52f313de9bc8e5eea5ba579246829">
  <xsd:schema xmlns:xsd="http://www.w3.org/2001/XMLSchema" xmlns:xs="http://www.w3.org/2001/XMLSchema" xmlns:p="http://schemas.microsoft.com/office/2006/metadata/properties" targetNamespace="http://schemas.microsoft.com/office/2006/metadata/properties" ma:root="true" ma:fieldsID="0528bbcba7b7317dfa319d789ef315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CA2B8F-3124-47DF-AD25-E2B73260D58C}"/>
</file>

<file path=customXml/itemProps2.xml><?xml version="1.0" encoding="utf-8"?>
<ds:datastoreItem xmlns:ds="http://schemas.openxmlformats.org/officeDocument/2006/customXml" ds:itemID="{8F34472B-B4E9-4870-A1D5-E4B3F063A474}"/>
</file>

<file path=customXml/itemProps3.xml><?xml version="1.0" encoding="utf-8"?>
<ds:datastoreItem xmlns:ds="http://schemas.openxmlformats.org/officeDocument/2006/customXml" ds:itemID="{E7053696-7931-42FA-93E3-A8990DEE5E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26</vt:i4>
      </vt:variant>
    </vt:vector>
  </HeadingPairs>
  <TitlesOfParts>
    <vt:vector size="30" baseType="lpstr">
      <vt:lpstr>Manual de Uso</vt:lpstr>
      <vt:lpstr>Generalidades</vt:lpstr>
      <vt:lpstr>Solicitudes</vt:lpstr>
      <vt:lpstr>Listas Desplegables</vt:lpstr>
      <vt:lpstr>Agua</vt:lpstr>
      <vt:lpstr>Generalidades!Área_de_impresión</vt:lpstr>
      <vt:lpstr>Biomasa</vt:lpstr>
      <vt:lpstr>Carbón</vt:lpstr>
      <vt:lpstr>Crudo_Pesado</vt:lpstr>
      <vt:lpstr>Cultivo_Energético</vt:lpstr>
      <vt:lpstr>Eólica</vt:lpstr>
      <vt:lpstr>Fuil_Oil</vt:lpstr>
      <vt:lpstr>Gas</vt:lpstr>
      <vt:lpstr>Geotérmica</vt:lpstr>
      <vt:lpstr>Hidráulico</vt:lpstr>
      <vt:lpstr>Otro</vt:lpstr>
      <vt:lpstr>Recurso</vt:lpstr>
      <vt:lpstr>Residuos_Agrícolas_Cultivo</vt:lpstr>
      <vt:lpstr>Residuos_Agrícolas_Industriales</vt:lpstr>
      <vt:lpstr>Residuos_Pecuarios</vt:lpstr>
      <vt:lpstr>Residuos_Solidos_Urbanos</vt:lpstr>
      <vt:lpstr>Sol</vt:lpstr>
      <vt:lpstr>Solar</vt:lpstr>
      <vt:lpstr>Tecnologia</vt:lpstr>
      <vt:lpstr>Térmica</vt:lpstr>
      <vt:lpstr>TGenerador</vt:lpstr>
      <vt:lpstr>TProyecto</vt:lpstr>
      <vt:lpstr>Vapor</vt:lpstr>
      <vt:lpstr>Viento</vt:lpstr>
      <vt:lpstr>zona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circular 002 de 2022</dc:title>
  <dc:creator/>
  <cp:lastModifiedBy/>
  <dcterms:created xsi:type="dcterms:W3CDTF">2006-09-16T00:00:00Z</dcterms:created>
  <dcterms:modified xsi:type="dcterms:W3CDTF">2023-02-21T13:54:21Z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0x01010084DA21EA26D3354E9F29B9C4548E1641</vt:lpwstr>
  </property>
</Properties>
</file>