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13_ncr:1_{B56AA5C7-0F6E-4910-A466-569155F90EF0}" xr6:coauthVersionLast="36" xr6:coauthVersionMax="47" xr10:uidLastSave="{00000000-0000-0000-0000-000000000000}"/>
  <bookViews>
    <workbookView xWindow="0" yWindow="0" windowWidth="20160" windowHeight="9180" activeTab="1" xr2:uid="{00000000-000D-0000-FFFF-FFFF00000000}"/>
  </bookViews>
  <sheets>
    <sheet name="Manual de Uso" sheetId="1" r:id="rId1"/>
    <sheet name="Excedentes y limitaciones" sheetId="5" r:id="rId2"/>
    <sheet name="Listas Desplegables" sheetId="4" state="hidden" r:id="rId3"/>
  </sheets>
  <definedNames>
    <definedName name="Agua">'Listas Desplegables'!$J$22:$J$24</definedName>
    <definedName name="Biomasa">'Listas Desplegables'!$K$11:$K$16</definedName>
    <definedName name="Carbón">'Listas Desplegables'!$Q$22:$Q$25</definedName>
    <definedName name="Crudo_Pesado">'Listas Desplegables'!$T$22:$T$25</definedName>
    <definedName name="Cultivo_Energético">'Listas Desplegables'!$K$22:$K$25</definedName>
    <definedName name="Eólica">'Listas Desplegables'!$I$11:$I$12</definedName>
    <definedName name="Fuil_Oil">'Listas Desplegables'!$S$22:$S$25</definedName>
    <definedName name="Gas">'Listas Desplegables'!$R$22:$R$25</definedName>
    <definedName name="Geotérmica">'Listas Desplegables'!$L$11:$L$12</definedName>
    <definedName name="Hidráulico">'Listas Desplegables'!$J$11:$J$12</definedName>
    <definedName name="Otro">'Listas Desplegables'!$U$22:$U$25</definedName>
    <definedName name="Recurso">'Listas Desplegables'!$B$18:$B$31</definedName>
    <definedName name="Residuos_Agrícolas_Cultivo">'Listas Desplegables'!$L$22:$L$25</definedName>
    <definedName name="Residuos_Agrícolas_Industriales">'Listas Desplegables'!$M$22:$M$25</definedName>
    <definedName name="Residuos_Pecuarios">'Listas Desplegables'!$O$22:$O$25</definedName>
    <definedName name="Residuos_Solidos_Urbanos">'Listas Desplegables'!$N$22:$N$25</definedName>
    <definedName name="Sol">'Listas Desplegables'!$H$22:$H$23</definedName>
    <definedName name="Solar">'Listas Desplegables'!$H$11:$H$12</definedName>
    <definedName name="Tecnologia">'Listas Desplegables'!$D$3:$D$15</definedName>
    <definedName name="Térmica">'Listas Desplegables'!$M$11:$M$15</definedName>
    <definedName name="TGenerador">'Listas Desplegables'!$B$3:$B$7</definedName>
    <definedName name="TProyecto">'Listas Desplegables'!$B$10:$B$15</definedName>
    <definedName name="Vapor">'Listas Desplegables'!$P$22:$P$25</definedName>
    <definedName name="Viento">'Listas Desplegables'!$I$22:$I$23</definedName>
    <definedName name="zona">'Listas Desplegables'!$D$18:$D$19</definedName>
  </definedNames>
  <calcPr calcId="191029"/>
</workbook>
</file>

<file path=xl/calcChain.xml><?xml version="1.0" encoding="utf-8"?>
<calcChain xmlns="http://schemas.openxmlformats.org/spreadsheetml/2006/main">
  <c r="W4" i="5" l="1"/>
  <c r="V4" i="5" l="1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B57" i="5" l="1"/>
  <c r="A57" i="5"/>
  <c r="B56" i="5"/>
  <c r="A56" i="5"/>
  <c r="B55" i="5"/>
  <c r="A55" i="5"/>
  <c r="B54" i="5"/>
  <c r="A54" i="5"/>
  <c r="B53" i="5"/>
  <c r="A53" i="5"/>
  <c r="B52" i="5"/>
  <c r="A52" i="5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</calcChain>
</file>

<file path=xl/sharedStrings.xml><?xml version="1.0" encoding="utf-8"?>
<sst xmlns="http://schemas.openxmlformats.org/spreadsheetml/2006/main" count="214" uniqueCount="124">
  <si>
    <t>Municipio</t>
  </si>
  <si>
    <t>Departamento</t>
  </si>
  <si>
    <t>Observaciones</t>
  </si>
  <si>
    <t>No.</t>
  </si>
  <si>
    <t>…</t>
  </si>
  <si>
    <t>TIPO DE GENERADOR</t>
  </si>
  <si>
    <t>Eólica</t>
  </si>
  <si>
    <t>Térmica</t>
  </si>
  <si>
    <t>CONTENIDO</t>
  </si>
  <si>
    <t>ANTECEDENTES</t>
  </si>
  <si>
    <t>PLAZOS DE PRESENTACIÓN</t>
  </si>
  <si>
    <t>Clasificación</t>
  </si>
  <si>
    <t>Tipo de información</t>
  </si>
  <si>
    <t>-</t>
  </si>
  <si>
    <t>Recurso Energético</t>
  </si>
  <si>
    <t>Solar</t>
  </si>
  <si>
    <t>Geotérmica</t>
  </si>
  <si>
    <t>RECURSO ENERGÉTICO</t>
  </si>
  <si>
    <t>Sol</t>
  </si>
  <si>
    <t>Viento</t>
  </si>
  <si>
    <t>Agua</t>
  </si>
  <si>
    <t>Fuil Oil</t>
  </si>
  <si>
    <t>Carbón</t>
  </si>
  <si>
    <t>Información General del Promotor</t>
  </si>
  <si>
    <t>Número de NIT / C.C.</t>
  </si>
  <si>
    <t>Dirección</t>
  </si>
  <si>
    <t>Tipo de Tecnología</t>
  </si>
  <si>
    <t>Residuos Pecuarios</t>
  </si>
  <si>
    <t>Vapor</t>
  </si>
  <si>
    <t>Otro</t>
  </si>
  <si>
    <t>TIPO DE TECNOLOGÍA</t>
  </si>
  <si>
    <t>Fotovoltaico</t>
  </si>
  <si>
    <t>Filo de Agua</t>
  </si>
  <si>
    <t>Embalse</t>
  </si>
  <si>
    <t>Industrial</t>
  </si>
  <si>
    <t>Comercial</t>
  </si>
  <si>
    <t>Oficial</t>
  </si>
  <si>
    <t>ÁREA DE UBICACIÓN</t>
  </si>
  <si>
    <t>Urbano</t>
  </si>
  <si>
    <t>Rural</t>
  </si>
  <si>
    <t>GD</t>
  </si>
  <si>
    <t>E-mail</t>
  </si>
  <si>
    <t>Tipo de Cliente</t>
  </si>
  <si>
    <t>Razón social de la Empresa / Persona Natural</t>
  </si>
  <si>
    <t>SISTEMA BASADO EN</t>
  </si>
  <si>
    <t>Inversores</t>
  </si>
  <si>
    <t>Máquinas sincrónicas</t>
  </si>
  <si>
    <t>Máquinas asincrónicas</t>
  </si>
  <si>
    <t>Nombre del Representante Legal / Cliente</t>
  </si>
  <si>
    <t>Teléfono</t>
  </si>
  <si>
    <t>Versión 0</t>
  </si>
  <si>
    <t>Creación del documento</t>
  </si>
  <si>
    <t>Biomasa</t>
  </si>
  <si>
    <t>CONTROL DE CAMBIOS DEL FORMATO</t>
  </si>
  <si>
    <t>AGPE con excedentes</t>
  </si>
  <si>
    <t>AGPE sin excedentes</t>
  </si>
  <si>
    <t>AGGE con excedentes</t>
  </si>
  <si>
    <t>AGGE sin excedentes</t>
  </si>
  <si>
    <t>Ciclo Abierto</t>
  </si>
  <si>
    <t>TIPO DE PROYECTO</t>
  </si>
  <si>
    <t xml:space="preserve">Tipo de Generador </t>
  </si>
  <si>
    <t>Hidráulico</t>
  </si>
  <si>
    <t>Cultivo Energético</t>
  </si>
  <si>
    <t>Residuos Agrícolas de Cultivo</t>
  </si>
  <si>
    <t>Residuos Solidos Urbanos</t>
  </si>
  <si>
    <t>Residuos Agrícolas Industriales</t>
  </si>
  <si>
    <t>Gas</t>
  </si>
  <si>
    <t>Crudo Pesado</t>
  </si>
  <si>
    <t>Térmico</t>
  </si>
  <si>
    <t>Aerogenerador</t>
  </si>
  <si>
    <t>Termoquímico</t>
  </si>
  <si>
    <t>Bioquímico</t>
  </si>
  <si>
    <t>Flash Simple</t>
  </si>
  <si>
    <t>Flash Doble</t>
  </si>
  <si>
    <t>Binaria</t>
  </si>
  <si>
    <t>Tecnología</t>
  </si>
  <si>
    <t>Ciclo Combinado</t>
  </si>
  <si>
    <r>
      <t xml:space="preserve">De acuerdo con las definiciones regulatorias, se debe escoger en la lista desplegable entre las siguientes opciones: 
</t>
    </r>
    <r>
      <rPr>
        <b/>
        <sz val="11"/>
        <rFont val="Calibri"/>
        <family val="2"/>
        <scheme val="minor"/>
      </rPr>
      <t xml:space="preserve">1. GD </t>
    </r>
    <r>
      <rPr>
        <sz val="11"/>
        <rFont val="Calibri"/>
        <family val="2"/>
        <scheme val="minor"/>
      </rPr>
      <t xml:space="preserve">- Generador Distribuido
</t>
    </r>
    <r>
      <rPr>
        <b/>
        <sz val="11"/>
        <rFont val="Calibri"/>
        <family val="2"/>
        <scheme val="minor"/>
      </rPr>
      <t xml:space="preserve">2. AGPE con excedentes </t>
    </r>
    <r>
      <rPr>
        <sz val="11"/>
        <rFont val="Calibri"/>
        <family val="2"/>
        <scheme val="minor"/>
      </rPr>
      <t>- Autogenerador Pequeña Escala con excedentes</t>
    </r>
    <r>
      <rPr>
        <b/>
        <sz val="11"/>
        <rFont val="Calibri"/>
        <family val="2"/>
        <scheme val="minor"/>
      </rPr>
      <t xml:space="preserve">
3. AGPE sin excedentes</t>
    </r>
    <r>
      <rPr>
        <sz val="11"/>
        <rFont val="Calibri"/>
        <family val="2"/>
        <scheme val="minor"/>
      </rPr>
      <t xml:space="preserve"> - Autogenerador Pequeña Escala sin excedentes</t>
    </r>
    <r>
      <rPr>
        <b/>
        <sz val="11"/>
        <rFont val="Calibri"/>
        <family val="2"/>
        <scheme val="minor"/>
      </rPr>
      <t xml:space="preserve">
4. AGGE con excedentes</t>
    </r>
    <r>
      <rPr>
        <sz val="11"/>
        <rFont val="Calibri"/>
        <family val="2"/>
        <scheme val="minor"/>
      </rPr>
      <t xml:space="preserve"> - Autogenerador Gran Escala con excedentes
</t>
    </r>
    <r>
      <rPr>
        <b/>
        <sz val="11"/>
        <rFont val="Calibri"/>
        <family val="2"/>
        <scheme val="minor"/>
      </rPr>
      <t xml:space="preserve">5. AGGE sin excedentes </t>
    </r>
    <r>
      <rPr>
        <sz val="11"/>
        <rFont val="Calibri"/>
        <family val="2"/>
        <scheme val="minor"/>
      </rPr>
      <t>- Autogenerador Gran Escala sin excedentes</t>
    </r>
  </si>
  <si>
    <t>Eólico</t>
  </si>
  <si>
    <t>Geotérmico</t>
  </si>
  <si>
    <t>Residencial E1</t>
  </si>
  <si>
    <t>Residencial E2</t>
  </si>
  <si>
    <t>Residencial E3</t>
  </si>
  <si>
    <t>Residencial E4</t>
  </si>
  <si>
    <t>Residencial E5</t>
  </si>
  <si>
    <t>Residencial E6</t>
  </si>
  <si>
    <r>
      <t>Se debe escoger en la lista desplegable entre: Solar,  Eólico, Hidráulico, Biomasa, Geotérmico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 Térmico.</t>
    </r>
  </si>
  <si>
    <t>Recurso</t>
  </si>
  <si>
    <t>Residuos Agrícolas Cultivo</t>
  </si>
  <si>
    <t>Debe corresponder al nombre con el cual el OR o TN identifica el proyecto dentro de sus trámites internos.</t>
  </si>
  <si>
    <t xml:space="preserve">Se debe escoger en la lista desplegable , considerando la opción seleccionada en la casilla anterior, entre: Sol, Viento, Agua, Cultivo Energético, Residuos Agrícolas de Cultivo, Residuos Agrícolas  Industriales, Residuos Solidos Urbanos, Residuos Pecuarios, Vapor, Carbón, Gas, Fuil Oíl, Crudo Pesado u otro. </t>
  </si>
  <si>
    <t>Se debe escoger en la lista desplegable, considerando la opción seleccionada en la casilla anterior, entre:  Fotovoltaico, Térmico, Aerogenerador, Filo de Agua, Embalse, Termoquímico, Bioquímico, Flash Simple, Flash Doble, Binaria, Ciclo Abierto, Ciclo Combinado u otro.</t>
  </si>
  <si>
    <r>
      <t xml:space="preserve">Se debe escoger en la lista desplegable entre: Comercial, Industrial, Oficial, Residencial E1,  Residencial E2, Residencial E3, Residencial E4, Residencial E5, Residencial E6 u Otro. 
Se aclara que en la opción Residencial, la </t>
    </r>
    <r>
      <rPr>
        <i/>
        <sz val="11"/>
        <rFont val="Calibri"/>
        <family val="2"/>
        <scheme val="minor"/>
      </rPr>
      <t>"E"</t>
    </r>
    <r>
      <rPr>
        <sz val="11"/>
        <rFont val="Calibri"/>
        <family val="2"/>
        <scheme val="minor"/>
      </rPr>
      <t xml:space="preserve"> hace referencia al Estrato Socioeconómico donde se encuentra ubicado el proyecto.</t>
    </r>
  </si>
  <si>
    <t>Tipo de Usuario</t>
  </si>
  <si>
    <t>Se debe escoger en la lista desplegable entre: Regulado y No Regulado</t>
  </si>
  <si>
    <t>Potencia máxima declarada para AGPE Y AGGE [kW]</t>
  </si>
  <si>
    <t>TIPO DE USUARIO</t>
  </si>
  <si>
    <t>Regulado</t>
  </si>
  <si>
    <t>No Regulado</t>
  </si>
  <si>
    <t>Limitaciones técnicas para entrega de excedentes</t>
  </si>
  <si>
    <t xml:space="preserve">Limitaciones regulatorias para entrega de excedentes </t>
  </si>
  <si>
    <t>Potencia adicional del AGPE y AGGE para entrega de excedentes [kW]</t>
  </si>
  <si>
    <t xml:space="preserve">MANUAL DE USO "EXCEDENTES Y LIMITACIONES" </t>
  </si>
  <si>
    <t>Información General del Proyecto/Planta</t>
  </si>
  <si>
    <t>Información General del Proyecto/planta</t>
  </si>
  <si>
    <t>Datos Técnicos Generales de Conexión y Excedentes</t>
  </si>
  <si>
    <t xml:space="preserve">Datos Técnicos Generales de Conexión y Excedentes </t>
  </si>
  <si>
    <t xml:space="preserve">Nombre del transmisor nacional (TN), operador de red (OR) o distribuidor que opera el punto de conexión del proyecto/planta a la red. </t>
  </si>
  <si>
    <t>Indique las limitaciones de carácter regulatorio actuales que limitan o limitarían la entrega de excedentes adicionales a la red</t>
  </si>
  <si>
    <t>Indique las limitaciones de carácter técnico actuales que limitan o limitarían la entrega de excedentes adicionales a la red</t>
  </si>
  <si>
    <t>Nombre del proyecto/planta</t>
  </si>
  <si>
    <t>Tipo de Proyecto/planta</t>
  </si>
  <si>
    <r>
      <t xml:space="preserve">Dentro de </t>
    </r>
    <r>
      <rPr>
        <b/>
        <sz val="11"/>
        <rFont val="Calibri"/>
        <family val="2"/>
        <scheme val="minor"/>
      </rPr>
      <t>"Excedentes y limitaciones"</t>
    </r>
    <r>
      <rPr>
        <sz val="11"/>
        <rFont val="Calibri"/>
        <family val="2"/>
        <scheme val="minor"/>
      </rPr>
      <t xml:space="preserve"> se solicita que el OR, TN o Distribuidor compile la información general de los proyectos/plantas  con posibilidad de entregar excedentes adicionales o nuevos e indicar las limitaciones técnicas o regulatorias que actualmente se lo impiden. A continuación, se presenta la información y una descripción de lo requerido:</t>
    </r>
  </si>
  <si>
    <r>
      <t>Potencia adicional a la "</t>
    </r>
    <r>
      <rPr>
        <b/>
        <i/>
        <sz val="11"/>
        <rFont val="Calibri"/>
        <family val="2"/>
        <scheme val="minor"/>
      </rPr>
      <t>Potencia máxima declarada para AGPE Y AGGE</t>
    </r>
    <r>
      <rPr>
        <sz val="11"/>
        <rFont val="Calibri"/>
        <family val="2"/>
        <scheme val="minor"/>
      </rPr>
      <t xml:space="preserve">" que le es posible al Autogenerador disponer para entregar excedentes a la red, en kW. </t>
    </r>
  </si>
  <si>
    <t>MANUAL DE USO. FORMATO ESTABLECIDO POR LA UPME.  
EXCEDENTES ADICIONALES - GENERACIÓN</t>
  </si>
  <si>
    <t>Se recibiran los reportes en la medida que los agentes la tengan disponible.</t>
  </si>
  <si>
    <t>La UPME establece el presente Formato a efectos de disponer de información actualizada para efectos de realizar sus funciones de planeación, así como para proponer líneas de acción y mejora respecto de excedentes de generación disponibles en el país, que permitan mitigar efectos de el fenómeno de "El Niño"</t>
  </si>
  <si>
    <t xml:space="preserve">El Formato cuenta con una sección, así:
-Sección "Excedente y limitaciones", dispone las columnas para recopilar las información general para cada proyecto/planta, así como  limitaciones regulatorias y técnicas que aplican o se observan respecto de la posibilidad de entregas nuevas o adicionales de excedentes de energía disponibles por un autogenerador. </t>
  </si>
  <si>
    <r>
      <t xml:space="preserve">Se sugiere aplicar la definición de la Resolución CREG 174 - 2021: 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"</t>
    </r>
    <r>
      <rPr>
        <b/>
        <i/>
        <sz val="11"/>
        <rFont val="Calibri"/>
        <family val="2"/>
        <scheme val="minor"/>
      </rPr>
      <t>Potencia máxima declarada para AGPE Y AGGE.</t>
    </r>
    <r>
      <rPr>
        <i/>
        <sz val="11"/>
        <rFont val="Calibri"/>
        <family val="2"/>
        <scheme val="minor"/>
      </rPr>
      <t xml:space="preserve"> Corresponde a la potencia que es declarada por el AGPE o AGGE ante el OR, en el momento del registro de la frontera comercial para entrega de excedentes de energía, cuando aplica, y declarada durante el procedimiento de conexión. 
Para el GD se entiende que es la capacidad efectiva neta aplicable a los agentes generadores de acuerdo con la regulación vigente, declarada ante el OR en el procedimiento de conexión y en el momento de registro de la frontera comercial.  
La potencia máxima declarada será igual a la potencia establecida en el contrato de conexión, en caso de que este aplique. Así mismo, esta deberá ser menor o igual a la capacidad instalada o nominal, y será la máxima capacidad que se puede entregar a la red en la frontera comercial."</t>
    </r>
  </si>
  <si>
    <t>TIPO DE CLIENTE</t>
  </si>
  <si>
    <t>Nombre del TN, OR, Distribuidor responsable del punto de conexión</t>
  </si>
  <si>
    <t>Opciones técnicas para la conexión de la potencia adicional</t>
  </si>
  <si>
    <t>Opciones regulatorias para la conexión de la potencia adicional</t>
  </si>
  <si>
    <t>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</si>
</sst>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3" borderId="10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10" xfId="0" applyFill="1" applyBorder="1"/>
    <xf numFmtId="0" fontId="0" fillId="3" borderId="3" xfId="0" applyFill="1" applyBorder="1"/>
    <xf numFmtId="0" fontId="0" fillId="4" borderId="3" xfId="0" applyFill="1" applyBorder="1"/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3" borderId="2" xfId="0" applyFill="1" applyBorder="1"/>
    <xf numFmtId="0" fontId="0" fillId="4" borderId="21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24" xfId="0" applyFill="1" applyBorder="1"/>
    <xf numFmtId="0" fontId="4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4" borderId="4" xfId="0" applyFill="1" applyBorder="1"/>
    <xf numFmtId="0" fontId="0" fillId="4" borderId="24" xfId="0" applyFill="1" applyBorder="1"/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4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34" xfId="0" applyBorder="1"/>
    <xf numFmtId="0" fontId="0" fillId="0" borderId="47" xfId="0" applyBorder="1" applyAlignment="1">
      <alignment vertical="center"/>
    </xf>
    <xf numFmtId="0" fontId="0" fillId="0" borderId="34" xfId="0" applyBorder="1" applyAlignment="1">
      <alignment vertical="center" wrapText="1"/>
    </xf>
    <xf numFmtId="0" fontId="0" fillId="0" borderId="49" xfId="0" applyBorder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0" fillId="4" borderId="45" xfId="0" applyFill="1" applyBorder="1"/>
    <xf numFmtId="0" fontId="0" fillId="4" borderId="46" xfId="0" applyFill="1" applyBorder="1"/>
    <xf numFmtId="0" fontId="7" fillId="0" borderId="0" xfId="0" applyFont="1" applyAlignment="1">
      <alignment wrapText="1"/>
    </xf>
    <xf numFmtId="3" fontId="7" fillId="0" borderId="0" xfId="0" applyNumberFormat="1" applyFont="1"/>
    <xf numFmtId="0" fontId="0" fillId="4" borderId="48" xfId="0" applyFill="1" applyBorder="1"/>
    <xf numFmtId="0" fontId="0" fillId="4" borderId="32" xfId="0" applyFill="1" applyBorder="1"/>
    <xf numFmtId="0" fontId="0" fillId="4" borderId="50" xfId="0" applyFill="1" applyBorder="1"/>
    <xf numFmtId="0" fontId="0" fillId="4" borderId="33" xfId="0" applyFill="1" applyBorder="1"/>
    <xf numFmtId="0" fontId="1" fillId="2" borderId="15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0" fillId="6" borderId="46" xfId="0" applyFill="1" applyBorder="1"/>
    <xf numFmtId="0" fontId="0" fillId="6" borderId="38" xfId="0" applyFill="1" applyBorder="1"/>
    <xf numFmtId="0" fontId="0" fillId="6" borderId="5" xfId="0" applyFill="1" applyBorder="1"/>
    <xf numFmtId="0" fontId="0" fillId="6" borderId="8" xfId="0" applyFill="1" applyBorder="1"/>
    <xf numFmtId="0" fontId="0" fillId="6" borderId="23" xfId="0" applyFill="1" applyBorder="1"/>
    <xf numFmtId="0" fontId="0" fillId="6" borderId="20" xfId="0" applyFill="1" applyBorder="1"/>
    <xf numFmtId="0" fontId="0" fillId="6" borderId="24" xfId="0" applyFill="1" applyBorder="1"/>
    <xf numFmtId="0" fontId="0" fillId="6" borderId="11" xfId="0" applyFill="1" applyBorder="1"/>
    <xf numFmtId="0" fontId="0" fillId="6" borderId="45" xfId="0" applyFill="1" applyBorder="1"/>
    <xf numFmtId="0" fontId="0" fillId="6" borderId="48" xfId="0" applyFill="1" applyBorder="1"/>
    <xf numFmtId="0" fontId="0" fillId="6" borderId="7" xfId="0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9" xfId="0" applyFill="1" applyBorder="1"/>
    <xf numFmtId="0" fontId="0" fillId="6" borderId="10" xfId="0" applyFill="1" applyBorder="1"/>
    <xf numFmtId="0" fontId="2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39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/>
    </xf>
    <xf numFmtId="0" fontId="2" fillId="0" borderId="35" xfId="0" applyFont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2" fillId="0" borderId="2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6" borderId="27" xfId="0" applyFont="1" applyFill="1" applyBorder="1" applyAlignment="1">
      <alignment vertical="center" wrapText="1"/>
    </xf>
    <xf numFmtId="0" fontId="2" fillId="6" borderId="29" xfId="0" applyFont="1" applyFill="1" applyBorder="1" applyAlignment="1">
      <alignment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0" fillId="0" borderId="25" xfId="0" quotePrefix="1" applyBorder="1" applyAlignment="1">
      <alignment horizontal="left" vertical="center" wrapText="1"/>
    </xf>
    <xf numFmtId="0" fontId="0" fillId="0" borderId="36" xfId="0" quotePrefix="1" applyBorder="1" applyAlignment="1">
      <alignment horizontal="left" vertical="center" wrapText="1"/>
    </xf>
    <xf numFmtId="0" fontId="0" fillId="0" borderId="26" xfId="0" quotePrefix="1" applyBorder="1" applyAlignment="1">
      <alignment horizontal="left" vertical="center" wrapText="1"/>
    </xf>
    <xf numFmtId="0" fontId="0" fillId="0" borderId="27" xfId="0" quotePrefix="1" applyBorder="1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0" fontId="0" fillId="0" borderId="28" xfId="0" quotePrefix="1" applyBorder="1" applyAlignment="1">
      <alignment horizontal="left" vertical="center" wrapText="1"/>
    </xf>
    <xf numFmtId="0" fontId="0" fillId="0" borderId="29" xfId="0" quotePrefix="1" applyBorder="1" applyAlignment="1">
      <alignment horizontal="left" vertical="center" wrapText="1"/>
    </xf>
    <xf numFmtId="0" fontId="0" fillId="0" borderId="37" xfId="0" quotePrefix="1" applyBorder="1" applyAlignment="1">
      <alignment horizontal="left" vertical="center" wrapText="1"/>
    </xf>
    <xf numFmtId="0" fontId="0" fillId="0" borderId="30" xfId="0" quotePrefix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2" fillId="6" borderId="41" xfId="0" applyFont="1" applyFill="1" applyBorder="1" applyAlignment="1">
      <alignment horizontal="center" vertical="center" wrapText="1"/>
    </xf>
    <xf numFmtId="0" fontId="12" fillId="6" borderId="43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  <dxf>
      <font>
        <b/>
        <i val="0"/>
        <strike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1859087</xdr:colOff>
      <xdr:row>1</xdr:row>
      <xdr:rowOff>84010</xdr:rowOff>
    </xdr:from>
    <xdr:to>
      <xdr:col>3</xdr:col>
      <xdr:colOff>3335462</xdr:colOff>
      <xdr:row>4</xdr:row>
      <xdr:rowOff>131635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955087" y="288117"/>
          <a:ext cx="14763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0"/>
  <sheetViews>
    <sheetView showGridLines="0" topLeftCell="A34" zoomScale="70" zoomScaleNormal="70" workbookViewId="0">
      <selection activeCell="C52" sqref="C52"/>
    </sheetView>
  </sheetViews>
  <sheetFormatPr baseColWidth="10" defaultColWidth="9.109375" defaultRowHeight="14.4" x14ac:dyDescent="0.3"/>
  <cols>
    <col min="1" max="1" width="3.6640625" customWidth="1"/>
    <col min="2" max="2" width="43.6640625" customWidth="1"/>
    <col min="3" max="3" width="44" style="4" customWidth="1"/>
    <col min="4" max="4" width="80.33203125" style="27" customWidth="1"/>
  </cols>
  <sheetData>
    <row r="1" spans="2:4" ht="15" thickBot="1" x14ac:dyDescent="0.35"/>
    <row r="2" spans="2:4" ht="15" customHeight="1" x14ac:dyDescent="0.3">
      <c r="B2" s="125" t="s">
        <v>114</v>
      </c>
      <c r="C2" s="126"/>
      <c r="D2" s="122"/>
    </row>
    <row r="3" spans="2:4" ht="15" customHeight="1" x14ac:dyDescent="0.3">
      <c r="B3" s="127"/>
      <c r="C3" s="128"/>
      <c r="D3" s="123"/>
    </row>
    <row r="4" spans="2:4" ht="15" customHeight="1" x14ac:dyDescent="0.3">
      <c r="B4" s="127"/>
      <c r="C4" s="128"/>
      <c r="D4" s="123"/>
    </row>
    <row r="5" spans="2:4" ht="15.75" customHeight="1" thickBot="1" x14ac:dyDescent="0.35">
      <c r="B5" s="129"/>
      <c r="C5" s="130"/>
      <c r="D5" s="124"/>
    </row>
    <row r="6" spans="2:4" ht="15.75" customHeight="1" thickBot="1" x14ac:dyDescent="0.35">
      <c r="B6" s="24"/>
      <c r="C6" s="24"/>
      <c r="D6" s="25"/>
    </row>
    <row r="7" spans="2:4" ht="15.75" customHeight="1" thickBot="1" x14ac:dyDescent="0.35">
      <c r="B7" s="110" t="s">
        <v>9</v>
      </c>
      <c r="C7" s="111"/>
      <c r="D7" s="112"/>
    </row>
    <row r="8" spans="2:4" ht="15.75" customHeight="1" x14ac:dyDescent="0.3">
      <c r="B8" s="131" t="s">
        <v>116</v>
      </c>
      <c r="C8" s="132"/>
      <c r="D8" s="133"/>
    </row>
    <row r="9" spans="2:4" ht="15.75" customHeight="1" thickBot="1" x14ac:dyDescent="0.35">
      <c r="B9" s="134"/>
      <c r="C9" s="135"/>
      <c r="D9" s="136"/>
    </row>
    <row r="10" spans="2:4" ht="15.75" customHeight="1" thickBot="1" x14ac:dyDescent="0.35">
      <c r="B10" s="26"/>
      <c r="C10" s="26"/>
      <c r="D10" s="26"/>
    </row>
    <row r="11" spans="2:4" ht="15.75" customHeight="1" thickBot="1" x14ac:dyDescent="0.35">
      <c r="B11" s="110" t="s">
        <v>10</v>
      </c>
      <c r="C11" s="111"/>
      <c r="D11" s="112"/>
    </row>
    <row r="12" spans="2:4" ht="15.75" customHeight="1" x14ac:dyDescent="0.3">
      <c r="B12" s="113" t="s">
        <v>115</v>
      </c>
      <c r="C12" s="114"/>
      <c r="D12" s="115"/>
    </row>
    <row r="13" spans="2:4" ht="15.75" customHeight="1" x14ac:dyDescent="0.3">
      <c r="B13" s="116"/>
      <c r="C13" s="117"/>
      <c r="D13" s="118"/>
    </row>
    <row r="14" spans="2:4" ht="15.75" customHeight="1" x14ac:dyDescent="0.3">
      <c r="B14" s="116"/>
      <c r="C14" s="117"/>
      <c r="D14" s="118"/>
    </row>
    <row r="15" spans="2:4" ht="15.75" customHeight="1" thickBot="1" x14ac:dyDescent="0.35">
      <c r="B15" s="119"/>
      <c r="C15" s="120"/>
      <c r="D15" s="121"/>
    </row>
    <row r="16" spans="2:4" ht="15.75" customHeight="1" thickBot="1" x14ac:dyDescent="0.35">
      <c r="B16" s="30"/>
      <c r="C16" s="30"/>
      <c r="D16" s="30"/>
    </row>
    <row r="17" spans="2:4" ht="15.75" customHeight="1" thickBot="1" x14ac:dyDescent="0.35">
      <c r="B17" s="110" t="s">
        <v>8</v>
      </c>
      <c r="C17" s="111"/>
      <c r="D17" s="112"/>
    </row>
    <row r="18" spans="2:4" ht="15.75" customHeight="1" x14ac:dyDescent="0.3">
      <c r="B18" s="87" t="s">
        <v>117</v>
      </c>
      <c r="C18" s="88"/>
      <c r="D18" s="89"/>
    </row>
    <row r="19" spans="2:4" ht="15.75" customHeight="1" x14ac:dyDescent="0.3">
      <c r="B19" s="90"/>
      <c r="C19" s="91"/>
      <c r="D19" s="92"/>
    </row>
    <row r="20" spans="2:4" ht="50.25" customHeight="1" thickBot="1" x14ac:dyDescent="0.35">
      <c r="B20" s="93"/>
      <c r="C20" s="94"/>
      <c r="D20" s="95"/>
    </row>
    <row r="21" spans="2:4" ht="15.75" customHeight="1" x14ac:dyDescent="0.3"/>
    <row r="22" spans="2:4" ht="15" thickBot="1" x14ac:dyDescent="0.35"/>
    <row r="23" spans="2:4" s="78" customFormat="1" ht="15.75" customHeight="1" thickBot="1" x14ac:dyDescent="0.35">
      <c r="B23" s="101" t="s">
        <v>102</v>
      </c>
      <c r="C23" s="102"/>
      <c r="D23" s="103"/>
    </row>
    <row r="24" spans="2:4" s="78" customFormat="1" ht="15.75" customHeight="1" x14ac:dyDescent="0.3">
      <c r="B24" s="87" t="s">
        <v>112</v>
      </c>
      <c r="C24" s="88"/>
      <c r="D24" s="89"/>
    </row>
    <row r="25" spans="2:4" s="78" customFormat="1" ht="31.5" customHeight="1" thickBot="1" x14ac:dyDescent="0.35">
      <c r="B25" s="93"/>
      <c r="C25" s="94"/>
      <c r="D25" s="95"/>
    </row>
    <row r="26" spans="2:4" s="80" customFormat="1" ht="15" thickBot="1" x14ac:dyDescent="0.35">
      <c r="B26" s="79" t="s">
        <v>11</v>
      </c>
      <c r="C26" s="79" t="s">
        <v>12</v>
      </c>
      <c r="D26" s="79" t="s">
        <v>2</v>
      </c>
    </row>
    <row r="27" spans="2:4" s="80" customFormat="1" ht="28.8" x14ac:dyDescent="0.3">
      <c r="B27" s="104" t="s">
        <v>104</v>
      </c>
      <c r="C27" s="81" t="s">
        <v>110</v>
      </c>
      <c r="D27" s="51" t="s">
        <v>89</v>
      </c>
    </row>
    <row r="28" spans="2:4" s="80" customFormat="1" ht="100.8" x14ac:dyDescent="0.3">
      <c r="B28" s="105"/>
      <c r="C28" s="32" t="s">
        <v>60</v>
      </c>
      <c r="D28" s="33" t="s">
        <v>77</v>
      </c>
    </row>
    <row r="29" spans="2:4" s="80" customFormat="1" ht="28.8" x14ac:dyDescent="0.3">
      <c r="B29" s="105"/>
      <c r="C29" s="32" t="s">
        <v>111</v>
      </c>
      <c r="D29" s="33" t="s">
        <v>86</v>
      </c>
    </row>
    <row r="30" spans="2:4" s="80" customFormat="1" ht="57.6" x14ac:dyDescent="0.3">
      <c r="B30" s="105"/>
      <c r="C30" s="32" t="s">
        <v>14</v>
      </c>
      <c r="D30" s="33" t="s">
        <v>90</v>
      </c>
    </row>
    <row r="31" spans="2:4" s="80" customFormat="1" ht="61.5" customHeight="1" thickBot="1" x14ac:dyDescent="0.35">
      <c r="B31" s="106"/>
      <c r="C31" s="32" t="s">
        <v>26</v>
      </c>
      <c r="D31" s="33" t="s">
        <v>91</v>
      </c>
    </row>
    <row r="32" spans="2:4" s="80" customFormat="1" ht="15" customHeight="1" x14ac:dyDescent="0.3">
      <c r="B32" s="107" t="s">
        <v>23</v>
      </c>
      <c r="C32" s="34" t="s">
        <v>43</v>
      </c>
      <c r="D32" s="35" t="s">
        <v>13</v>
      </c>
    </row>
    <row r="33" spans="2:4" s="80" customFormat="1" ht="15" customHeight="1" x14ac:dyDescent="0.3">
      <c r="B33" s="108"/>
      <c r="C33" s="36" t="s">
        <v>24</v>
      </c>
      <c r="D33" s="37" t="s">
        <v>13</v>
      </c>
    </row>
    <row r="34" spans="2:4" s="80" customFormat="1" ht="15" customHeight="1" x14ac:dyDescent="0.3">
      <c r="B34" s="108"/>
      <c r="C34" s="36" t="s">
        <v>48</v>
      </c>
      <c r="D34" s="37" t="s">
        <v>13</v>
      </c>
    </row>
    <row r="35" spans="2:4" s="80" customFormat="1" x14ac:dyDescent="0.3">
      <c r="B35" s="108"/>
      <c r="C35" s="36" t="s">
        <v>25</v>
      </c>
      <c r="D35" s="37" t="s">
        <v>13</v>
      </c>
    </row>
    <row r="36" spans="2:4" s="80" customFormat="1" x14ac:dyDescent="0.3">
      <c r="B36" s="108"/>
      <c r="C36" s="36" t="s">
        <v>0</v>
      </c>
      <c r="D36" s="37" t="s">
        <v>13</v>
      </c>
    </row>
    <row r="37" spans="2:4" s="80" customFormat="1" x14ac:dyDescent="0.3">
      <c r="B37" s="108"/>
      <c r="C37" s="36" t="s">
        <v>1</v>
      </c>
      <c r="D37" s="37" t="s">
        <v>13</v>
      </c>
    </row>
    <row r="38" spans="2:4" s="80" customFormat="1" x14ac:dyDescent="0.3">
      <c r="B38" s="108"/>
      <c r="C38" s="36" t="s">
        <v>49</v>
      </c>
      <c r="D38" s="37" t="s">
        <v>13</v>
      </c>
    </row>
    <row r="39" spans="2:4" s="80" customFormat="1" x14ac:dyDescent="0.3">
      <c r="B39" s="108"/>
      <c r="C39" s="36" t="s">
        <v>41</v>
      </c>
      <c r="D39" s="37" t="s">
        <v>13</v>
      </c>
    </row>
    <row r="40" spans="2:4" s="80" customFormat="1" ht="83.25" customHeight="1" x14ac:dyDescent="0.3">
      <c r="B40" s="108"/>
      <c r="C40" s="36" t="s">
        <v>42</v>
      </c>
      <c r="D40" s="43" t="s">
        <v>92</v>
      </c>
    </row>
    <row r="41" spans="2:4" s="80" customFormat="1" ht="15" thickBot="1" x14ac:dyDescent="0.35">
      <c r="B41" s="109"/>
      <c r="C41" s="38" t="s">
        <v>93</v>
      </c>
      <c r="D41" s="39" t="s">
        <v>94</v>
      </c>
    </row>
    <row r="42" spans="2:4" s="80" customFormat="1" ht="28.8" x14ac:dyDescent="0.3">
      <c r="B42" s="104" t="s">
        <v>106</v>
      </c>
      <c r="C42" s="40" t="s">
        <v>120</v>
      </c>
      <c r="D42" s="82" t="s">
        <v>107</v>
      </c>
    </row>
    <row r="43" spans="2:4" s="80" customFormat="1" ht="187.2" x14ac:dyDescent="0.3">
      <c r="B43" s="105"/>
      <c r="C43" s="42" t="s">
        <v>95</v>
      </c>
      <c r="D43" s="41" t="s">
        <v>118</v>
      </c>
    </row>
    <row r="44" spans="2:4" s="80" customFormat="1" ht="40.5" customHeight="1" x14ac:dyDescent="0.3">
      <c r="B44" s="105"/>
      <c r="C44" s="42" t="s">
        <v>101</v>
      </c>
      <c r="D44" s="43" t="s">
        <v>113</v>
      </c>
    </row>
    <row r="45" spans="2:4" s="80" customFormat="1" ht="28.8" x14ac:dyDescent="0.3">
      <c r="B45" s="105"/>
      <c r="C45" s="42" t="s">
        <v>100</v>
      </c>
      <c r="D45" s="43" t="s">
        <v>108</v>
      </c>
    </row>
    <row r="46" spans="2:4" s="80" customFormat="1" ht="29.4" thickBot="1" x14ac:dyDescent="0.35">
      <c r="B46" s="105"/>
      <c r="C46" s="84" t="s">
        <v>99</v>
      </c>
      <c r="D46" s="43" t="s">
        <v>109</v>
      </c>
    </row>
    <row r="47" spans="2:4" s="1" customFormat="1" ht="15" hidden="1" thickBot="1" x14ac:dyDescent="0.35">
      <c r="B47" s="105"/>
      <c r="C47" s="96"/>
      <c r="D47" s="96"/>
    </row>
    <row r="48" spans="2:4" s="1" customFormat="1" ht="15" hidden="1" thickBot="1" x14ac:dyDescent="0.35">
      <c r="B48" s="105"/>
      <c r="C48" s="97"/>
      <c r="D48" s="97"/>
    </row>
    <row r="49" spans="2:4" ht="15" thickBot="1" x14ac:dyDescent="0.35">
      <c r="B49" s="98" t="s">
        <v>53</v>
      </c>
      <c r="C49" s="99"/>
      <c r="D49" s="100"/>
    </row>
    <row r="50" spans="2:4" x14ac:dyDescent="0.3">
      <c r="B50" s="44" t="s">
        <v>50</v>
      </c>
      <c r="C50" s="45" t="s">
        <v>123</v>
      </c>
      <c r="D50" s="46" t="s">
        <v>51</v>
      </c>
    </row>
  </sheetData>
  <mergeCells count="16">
    <mergeCell ref="B17:D17"/>
    <mergeCell ref="B12:D15"/>
    <mergeCell ref="D2:D5"/>
    <mergeCell ref="B2:C5"/>
    <mergeCell ref="B7:D7"/>
    <mergeCell ref="B8:D9"/>
    <mergeCell ref="B11:D11"/>
    <mergeCell ref="B18:D20"/>
    <mergeCell ref="C47:C48"/>
    <mergeCell ref="D47:D48"/>
    <mergeCell ref="B49:D49"/>
    <mergeCell ref="B23:D23"/>
    <mergeCell ref="B24:D25"/>
    <mergeCell ref="B27:B31"/>
    <mergeCell ref="B32:B41"/>
    <mergeCell ref="B42:B48"/>
  </mergeCells>
  <pageMargins left="0.7" right="0.7" top="0.75" bottom="0.75" header="0.3" footer="0.3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57"/>
  <sheetViews>
    <sheetView tabSelected="1" topLeftCell="A4" zoomScale="70" zoomScaleNormal="70" workbookViewId="0">
      <selection activeCell="A4" sqref="A4"/>
    </sheetView>
  </sheetViews>
  <sheetFormatPr baseColWidth="10" defaultRowHeight="14.4" x14ac:dyDescent="0.3"/>
  <cols>
    <col min="1" max="2" width="3" style="48" customWidth="1"/>
    <col min="3" max="3" width="6.6640625" style="5" customWidth="1"/>
    <col min="6" max="6" width="13.77734375" customWidth="1"/>
    <col min="14" max="16" width="14.44140625" customWidth="1"/>
    <col min="19" max="19" width="16.33203125" customWidth="1"/>
    <col min="21" max="21" width="13.109375" customWidth="1"/>
    <col min="22" max="24" width="35.44140625" customWidth="1"/>
    <col min="25" max="25" width="39.109375" customWidth="1"/>
  </cols>
  <sheetData>
    <row r="2" spans="1:25" ht="15" thickBot="1" x14ac:dyDescent="0.35"/>
    <row r="3" spans="1:25" s="6" customFormat="1" ht="15" thickBot="1" x14ac:dyDescent="0.35">
      <c r="A3" s="49"/>
      <c r="B3" s="49"/>
      <c r="C3" s="137" t="s">
        <v>103</v>
      </c>
      <c r="D3" s="138"/>
      <c r="E3" s="138"/>
      <c r="F3" s="138"/>
      <c r="G3" s="138"/>
      <c r="H3" s="138"/>
      <c r="I3" s="139" t="s">
        <v>23</v>
      </c>
      <c r="J3" s="140"/>
      <c r="K3" s="141"/>
      <c r="L3" s="141"/>
      <c r="M3" s="141"/>
      <c r="N3" s="141"/>
      <c r="O3" s="141"/>
      <c r="P3" s="141"/>
      <c r="Q3" s="141"/>
      <c r="R3" s="60"/>
      <c r="S3" s="139" t="s">
        <v>105</v>
      </c>
      <c r="T3" s="140"/>
      <c r="U3" s="140"/>
      <c r="V3" s="140"/>
      <c r="W3" s="140"/>
      <c r="X3" s="140"/>
      <c r="Y3" s="140"/>
    </row>
    <row r="4" spans="1:25" s="31" customFormat="1" ht="75" customHeight="1" x14ac:dyDescent="0.3">
      <c r="A4" s="50"/>
      <c r="B4" s="50"/>
      <c r="C4" s="147" t="s">
        <v>3</v>
      </c>
      <c r="D4" s="149" t="str">
        <f>'Manual de Uso'!C27</f>
        <v>Nombre del proyecto/planta</v>
      </c>
      <c r="E4" s="149" t="str">
        <f>'Manual de Uso'!C28</f>
        <v xml:space="preserve">Tipo de Generador </v>
      </c>
      <c r="F4" s="149" t="str">
        <f>'Manual de Uso'!C29</f>
        <v>Tipo de Proyecto/planta</v>
      </c>
      <c r="G4" s="149" t="str">
        <f>'Manual de Uso'!C30</f>
        <v>Recurso Energético</v>
      </c>
      <c r="H4" s="149" t="str">
        <f>'Manual de Uso'!C31</f>
        <v>Tipo de Tecnología</v>
      </c>
      <c r="I4" s="61" t="str">
        <f>'Manual de Uso'!C32</f>
        <v>Razón social de la Empresa / Persona Natural</v>
      </c>
      <c r="J4" s="61" t="str">
        <f>'Manual de Uso'!C33</f>
        <v>Número de NIT / C.C.</v>
      </c>
      <c r="K4" s="61" t="str">
        <f>'Manual de Uso'!C34</f>
        <v>Nombre del Representante Legal / Cliente</v>
      </c>
      <c r="L4" s="61" t="str">
        <f>'Manual de Uso'!C35</f>
        <v>Dirección</v>
      </c>
      <c r="M4" s="61" t="str">
        <f>'Manual de Uso'!C36</f>
        <v>Municipio</v>
      </c>
      <c r="N4" s="61" t="str">
        <f>'Manual de Uso'!C37</f>
        <v>Departamento</v>
      </c>
      <c r="O4" s="61" t="str">
        <f>'Manual de Uso'!C38</f>
        <v>Teléfono</v>
      </c>
      <c r="P4" s="61" t="str">
        <f>'Manual de Uso'!C39</f>
        <v>E-mail</v>
      </c>
      <c r="Q4" s="61" t="str">
        <f>'Manual de Uso'!C40</f>
        <v>Tipo de Cliente</v>
      </c>
      <c r="R4" s="61" t="str">
        <f>'Manual de Uso'!C41</f>
        <v>Tipo de Usuario</v>
      </c>
      <c r="S4" s="144" t="str">
        <f>'Manual de Uso'!C42</f>
        <v>Nombre del TN, OR, Distribuidor responsable del punto de conexión</v>
      </c>
      <c r="T4" s="144" t="str">
        <f>'Manual de Uso'!C43</f>
        <v>Potencia máxima declarada para AGPE Y AGGE [kW]</v>
      </c>
      <c r="U4" s="142" t="str">
        <f>'Manual de Uso'!C44</f>
        <v>Potencia adicional del AGPE y AGGE para entrega de excedentes [kW]</v>
      </c>
      <c r="V4" s="142" t="str">
        <f>'Manual de Uso'!C45</f>
        <v xml:space="preserve">Limitaciones regulatorias para entrega de excedentes </v>
      </c>
      <c r="W4" s="142" t="str">
        <f>'Manual de Uso'!C46</f>
        <v>Limitaciones técnicas para entrega de excedentes</v>
      </c>
      <c r="X4" s="142" t="s">
        <v>122</v>
      </c>
      <c r="Y4" s="142" t="s">
        <v>121</v>
      </c>
    </row>
    <row r="5" spans="1:25" s="31" customFormat="1" ht="15.75" customHeight="1" thickBot="1" x14ac:dyDescent="0.35">
      <c r="A5" s="50"/>
      <c r="B5" s="50"/>
      <c r="C5" s="148"/>
      <c r="D5" s="150"/>
      <c r="E5" s="150"/>
      <c r="F5" s="150"/>
      <c r="G5" s="150"/>
      <c r="H5" s="150"/>
      <c r="I5" s="62"/>
      <c r="J5" s="62"/>
      <c r="K5" s="62"/>
      <c r="L5" s="62"/>
      <c r="M5" s="62"/>
      <c r="N5" s="62"/>
      <c r="O5" s="62"/>
      <c r="P5" s="62"/>
      <c r="Q5" s="62"/>
      <c r="R5" s="62"/>
      <c r="S5" s="145"/>
      <c r="T5" s="145"/>
      <c r="U5" s="143"/>
      <c r="V5" s="143"/>
      <c r="W5" s="143"/>
      <c r="X5" s="143"/>
      <c r="Y5" s="146"/>
    </row>
    <row r="6" spans="1:25" x14ac:dyDescent="0.3">
      <c r="A6" s="48" t="e">
        <f>VLOOKUP(E6,'Listas Desplegables'!$H$3:$J$7,2,FALSE)</f>
        <v>#N/A</v>
      </c>
      <c r="B6" s="48" t="e">
        <f>VLOOKUP(E6,'Listas Desplegables'!$H$3:$J$7,3,FALSE)</f>
        <v>#N/A</v>
      </c>
      <c r="C6" s="15">
        <v>1</v>
      </c>
      <c r="D6" s="13"/>
      <c r="E6" s="13"/>
      <c r="F6" s="13"/>
      <c r="G6" s="13"/>
      <c r="H6" s="21"/>
      <c r="I6" s="52"/>
      <c r="J6" s="56"/>
      <c r="K6" s="53"/>
      <c r="L6" s="53"/>
      <c r="M6" s="53"/>
      <c r="N6" s="53"/>
      <c r="O6" s="53"/>
      <c r="P6" s="53"/>
      <c r="Q6" s="56"/>
      <c r="R6" s="57"/>
      <c r="S6" s="71"/>
      <c r="T6" s="72"/>
      <c r="U6" s="63"/>
      <c r="V6" s="63"/>
      <c r="W6" s="63"/>
      <c r="X6" s="63"/>
      <c r="Y6" s="64"/>
    </row>
    <row r="7" spans="1:25" x14ac:dyDescent="0.3">
      <c r="A7" s="48" t="e">
        <f>VLOOKUP(E7,'Listas Desplegables'!$H$3:$J$7,2,FALSE)</f>
        <v>#N/A</v>
      </c>
      <c r="B7" s="48" t="e">
        <f>VLOOKUP(E7,'Listas Desplegables'!$H$3:$J$7,3,FALSE)</f>
        <v>#N/A</v>
      </c>
      <c r="C7" s="16">
        <v>2</v>
      </c>
      <c r="D7" s="7"/>
      <c r="E7" s="7"/>
      <c r="F7" s="7"/>
      <c r="G7" s="7"/>
      <c r="H7" s="22"/>
      <c r="I7" s="10"/>
      <c r="J7" s="14"/>
      <c r="K7" s="28"/>
      <c r="L7" s="28"/>
      <c r="M7" s="28"/>
      <c r="N7" s="28"/>
      <c r="O7" s="28"/>
      <c r="P7" s="28"/>
      <c r="Q7" s="8"/>
      <c r="R7" s="58"/>
      <c r="S7" s="73"/>
      <c r="T7" s="74"/>
      <c r="U7" s="65"/>
      <c r="V7" s="65"/>
      <c r="W7" s="65"/>
      <c r="X7" s="65"/>
      <c r="Y7" s="66"/>
    </row>
    <row r="8" spans="1:25" x14ac:dyDescent="0.3">
      <c r="A8" s="48" t="e">
        <f>VLOOKUP(E8,'Listas Desplegables'!$H$3:$J$7,2,FALSE)</f>
        <v>#N/A</v>
      </c>
      <c r="B8" s="48" t="e">
        <f>VLOOKUP(E8,'Listas Desplegables'!$H$3:$J$7,3,FALSE)</f>
        <v>#N/A</v>
      </c>
      <c r="C8" s="16">
        <v>3</v>
      </c>
      <c r="D8" s="7"/>
      <c r="E8" s="7"/>
      <c r="F8" s="7"/>
      <c r="G8" s="7"/>
      <c r="H8" s="22"/>
      <c r="I8" s="10"/>
      <c r="J8" s="14"/>
      <c r="K8" s="28"/>
      <c r="L8" s="28"/>
      <c r="M8" s="28"/>
      <c r="N8" s="28"/>
      <c r="O8" s="28"/>
      <c r="P8" s="28"/>
      <c r="Q8" s="8"/>
      <c r="R8" s="58"/>
      <c r="S8" s="73"/>
      <c r="T8" s="74"/>
      <c r="U8" s="65"/>
      <c r="V8" s="65"/>
      <c r="W8" s="65"/>
      <c r="X8" s="65"/>
      <c r="Y8" s="66"/>
    </row>
    <row r="9" spans="1:25" x14ac:dyDescent="0.3">
      <c r="A9" s="48" t="e">
        <f>VLOOKUP(E9,'Listas Desplegables'!$H$3:$J$7,2,FALSE)</f>
        <v>#N/A</v>
      </c>
      <c r="B9" s="48" t="e">
        <f>VLOOKUP(E9,'Listas Desplegables'!$H$3:$J$7,3,FALSE)</f>
        <v>#N/A</v>
      </c>
      <c r="C9" s="16">
        <v>4</v>
      </c>
      <c r="D9" s="7"/>
      <c r="E9" s="7"/>
      <c r="F9" s="7"/>
      <c r="G9" s="7"/>
      <c r="H9" s="22"/>
      <c r="I9" s="10"/>
      <c r="J9" s="14"/>
      <c r="K9" s="28"/>
      <c r="L9" s="28"/>
      <c r="M9" s="28"/>
      <c r="N9" s="28"/>
      <c r="O9" s="28"/>
      <c r="P9" s="28"/>
      <c r="Q9" s="8"/>
      <c r="R9" s="58"/>
      <c r="S9" s="73"/>
      <c r="T9" s="74"/>
      <c r="U9" s="65"/>
      <c r="V9" s="65"/>
      <c r="W9" s="65"/>
      <c r="X9" s="65"/>
      <c r="Y9" s="66"/>
    </row>
    <row r="10" spans="1:25" x14ac:dyDescent="0.3">
      <c r="A10" s="48" t="e">
        <f>VLOOKUP(E10,'Listas Desplegables'!$H$3:$J$7,2,FALSE)</f>
        <v>#N/A</v>
      </c>
      <c r="B10" s="48" t="e">
        <f>VLOOKUP(E10,'Listas Desplegables'!$H$3:$J$7,3,FALSE)</f>
        <v>#N/A</v>
      </c>
      <c r="C10" s="16">
        <v>5</v>
      </c>
      <c r="D10" s="7"/>
      <c r="E10" s="7"/>
      <c r="F10" s="7"/>
      <c r="G10" s="7"/>
      <c r="H10" s="22"/>
      <c r="I10" s="10"/>
      <c r="J10" s="14"/>
      <c r="K10" s="28"/>
      <c r="L10" s="28"/>
      <c r="M10" s="28"/>
      <c r="N10" s="28"/>
      <c r="O10" s="28"/>
      <c r="P10" s="28"/>
      <c r="Q10" s="8"/>
      <c r="R10" s="58"/>
      <c r="S10" s="73"/>
      <c r="T10" s="74"/>
      <c r="U10" s="65"/>
      <c r="V10" s="65"/>
      <c r="W10" s="65"/>
      <c r="X10" s="65"/>
      <c r="Y10" s="66"/>
    </row>
    <row r="11" spans="1:25" x14ac:dyDescent="0.3">
      <c r="A11" s="48" t="e">
        <f>VLOOKUP(E11,'Listas Desplegables'!$H$3:$J$7,2,FALSE)</f>
        <v>#N/A</v>
      </c>
      <c r="B11" s="48" t="e">
        <f>VLOOKUP(E11,'Listas Desplegables'!$H$3:$J$7,3,FALSE)</f>
        <v>#N/A</v>
      </c>
      <c r="C11" s="16">
        <v>6</v>
      </c>
      <c r="D11" s="7"/>
      <c r="E11" s="7"/>
      <c r="F11" s="7"/>
      <c r="G11" s="7"/>
      <c r="H11" s="22"/>
      <c r="I11" s="10"/>
      <c r="J11" s="14"/>
      <c r="K11" s="28"/>
      <c r="L11" s="28"/>
      <c r="M11" s="28"/>
      <c r="N11" s="28"/>
      <c r="O11" s="28"/>
      <c r="P11" s="28"/>
      <c r="Q11" s="8"/>
      <c r="R11" s="58"/>
      <c r="S11" s="73"/>
      <c r="T11" s="74"/>
      <c r="U11" s="65"/>
      <c r="V11" s="65"/>
      <c r="W11" s="65"/>
      <c r="X11" s="65"/>
      <c r="Y11" s="66"/>
    </row>
    <row r="12" spans="1:25" x14ac:dyDescent="0.3">
      <c r="A12" s="48" t="e">
        <f>VLOOKUP(E12,'Listas Desplegables'!$H$3:$J$7,2,FALSE)</f>
        <v>#N/A</v>
      </c>
      <c r="B12" s="48" t="e">
        <f>VLOOKUP(E12,'Listas Desplegables'!$H$3:$J$7,3,FALSE)</f>
        <v>#N/A</v>
      </c>
      <c r="C12" s="16">
        <v>7</v>
      </c>
      <c r="D12" s="7"/>
      <c r="E12" s="7"/>
      <c r="F12" s="7"/>
      <c r="G12" s="7"/>
      <c r="H12" s="22"/>
      <c r="I12" s="10"/>
      <c r="J12" s="14"/>
      <c r="K12" s="28"/>
      <c r="L12" s="28"/>
      <c r="M12" s="28"/>
      <c r="N12" s="28"/>
      <c r="O12" s="28"/>
      <c r="P12" s="28"/>
      <c r="Q12" s="8"/>
      <c r="R12" s="58"/>
      <c r="S12" s="73"/>
      <c r="T12" s="74"/>
      <c r="U12" s="65"/>
      <c r="V12" s="65"/>
      <c r="W12" s="65"/>
      <c r="X12" s="65"/>
      <c r="Y12" s="66"/>
    </row>
    <row r="13" spans="1:25" x14ac:dyDescent="0.3">
      <c r="A13" s="48" t="e">
        <f>VLOOKUP(E13,'Listas Desplegables'!$H$3:$J$7,2,FALSE)</f>
        <v>#N/A</v>
      </c>
      <c r="B13" s="48" t="e">
        <f>VLOOKUP(E13,'Listas Desplegables'!$H$3:$J$7,3,FALSE)</f>
        <v>#N/A</v>
      </c>
      <c r="C13" s="16">
        <v>8</v>
      </c>
      <c r="D13" s="7"/>
      <c r="E13" s="7"/>
      <c r="F13" s="7"/>
      <c r="G13" s="7"/>
      <c r="H13" s="22"/>
      <c r="I13" s="10"/>
      <c r="J13" s="14"/>
      <c r="K13" s="28"/>
      <c r="L13" s="28"/>
      <c r="M13" s="28"/>
      <c r="N13" s="28"/>
      <c r="O13" s="28"/>
      <c r="P13" s="28"/>
      <c r="Q13" s="8"/>
      <c r="R13" s="58"/>
      <c r="S13" s="73"/>
      <c r="T13" s="74"/>
      <c r="U13" s="65"/>
      <c r="V13" s="65"/>
      <c r="W13" s="65"/>
      <c r="X13" s="65"/>
      <c r="Y13" s="66"/>
    </row>
    <row r="14" spans="1:25" x14ac:dyDescent="0.3">
      <c r="A14" s="48" t="e">
        <f>VLOOKUP(E14,'Listas Desplegables'!$H$3:$J$7,2,FALSE)</f>
        <v>#N/A</v>
      </c>
      <c r="B14" s="48" t="e">
        <f>VLOOKUP(E14,'Listas Desplegables'!$H$3:$J$7,3,FALSE)</f>
        <v>#N/A</v>
      </c>
      <c r="C14" s="16">
        <v>9</v>
      </c>
      <c r="D14" s="7"/>
      <c r="E14" s="7"/>
      <c r="F14" s="7"/>
      <c r="G14" s="7"/>
      <c r="H14" s="22"/>
      <c r="I14" s="10"/>
      <c r="J14" s="14"/>
      <c r="K14" s="28"/>
      <c r="L14" s="28"/>
      <c r="M14" s="28"/>
      <c r="N14" s="28"/>
      <c r="O14" s="28"/>
      <c r="P14" s="28"/>
      <c r="Q14" s="8"/>
      <c r="R14" s="58"/>
      <c r="S14" s="73"/>
      <c r="T14" s="74"/>
      <c r="U14" s="65"/>
      <c r="V14" s="65"/>
      <c r="W14" s="65"/>
      <c r="X14" s="65"/>
      <c r="Y14" s="66"/>
    </row>
    <row r="15" spans="1:25" x14ac:dyDescent="0.3">
      <c r="A15" s="48" t="e">
        <f>VLOOKUP(E15,'Listas Desplegables'!$H$3:$J$7,2,FALSE)</f>
        <v>#N/A</v>
      </c>
      <c r="B15" s="48" t="e">
        <f>VLOOKUP(E15,'Listas Desplegables'!$H$3:$J$7,3,FALSE)</f>
        <v>#N/A</v>
      </c>
      <c r="C15" s="15">
        <v>10</v>
      </c>
      <c r="D15" s="7"/>
      <c r="E15" s="7"/>
      <c r="F15" s="7"/>
      <c r="G15" s="7"/>
      <c r="H15" s="22"/>
      <c r="I15" s="10"/>
      <c r="J15" s="14"/>
      <c r="K15" s="28"/>
      <c r="L15" s="28"/>
      <c r="M15" s="28"/>
      <c r="N15" s="28"/>
      <c r="O15" s="28"/>
      <c r="P15" s="28"/>
      <c r="Q15" s="8"/>
      <c r="R15" s="58"/>
      <c r="S15" s="73"/>
      <c r="T15" s="74"/>
      <c r="U15" s="65"/>
      <c r="V15" s="65"/>
      <c r="W15" s="65"/>
      <c r="X15" s="65"/>
      <c r="Y15" s="66"/>
    </row>
    <row r="16" spans="1:25" x14ac:dyDescent="0.3">
      <c r="A16" s="48" t="e">
        <f>VLOOKUP(E16,'Listas Desplegables'!$H$3:$J$7,2,FALSE)</f>
        <v>#N/A</v>
      </c>
      <c r="B16" s="48" t="e">
        <f>VLOOKUP(E16,'Listas Desplegables'!$H$3:$J$7,3,FALSE)</f>
        <v>#N/A</v>
      </c>
      <c r="C16" s="16">
        <v>11</v>
      </c>
      <c r="D16" s="7"/>
      <c r="E16" s="7"/>
      <c r="F16" s="7"/>
      <c r="G16" s="7"/>
      <c r="H16" s="22"/>
      <c r="I16" s="10"/>
      <c r="J16" s="14"/>
      <c r="K16" s="28"/>
      <c r="L16" s="28"/>
      <c r="M16" s="28"/>
      <c r="N16" s="28"/>
      <c r="O16" s="28"/>
      <c r="P16" s="28"/>
      <c r="Q16" s="8"/>
      <c r="R16" s="58"/>
      <c r="S16" s="73"/>
      <c r="T16" s="74"/>
      <c r="U16" s="65"/>
      <c r="V16" s="65"/>
      <c r="W16" s="65"/>
      <c r="X16" s="65"/>
      <c r="Y16" s="66"/>
    </row>
    <row r="17" spans="1:25" x14ac:dyDescent="0.3">
      <c r="A17" s="48" t="e">
        <f>VLOOKUP(E17,'Listas Desplegables'!$H$3:$J$7,2,FALSE)</f>
        <v>#N/A</v>
      </c>
      <c r="B17" s="48" t="e">
        <f>VLOOKUP(E17,'Listas Desplegables'!$H$3:$J$7,3,FALSE)</f>
        <v>#N/A</v>
      </c>
      <c r="C17" s="16">
        <v>12</v>
      </c>
      <c r="D17" s="7"/>
      <c r="E17" s="7"/>
      <c r="F17" s="7"/>
      <c r="G17" s="7"/>
      <c r="H17" s="22"/>
      <c r="I17" s="10"/>
      <c r="J17" s="14"/>
      <c r="K17" s="28"/>
      <c r="L17" s="28"/>
      <c r="M17" s="28"/>
      <c r="N17" s="28"/>
      <c r="O17" s="28"/>
      <c r="P17" s="28"/>
      <c r="Q17" s="8"/>
      <c r="R17" s="58"/>
      <c r="S17" s="73"/>
      <c r="T17" s="74"/>
      <c r="U17" s="65"/>
      <c r="V17" s="65"/>
      <c r="W17" s="65"/>
      <c r="X17" s="65"/>
      <c r="Y17" s="66"/>
    </row>
    <row r="18" spans="1:25" x14ac:dyDescent="0.3">
      <c r="A18" s="48" t="e">
        <f>VLOOKUP(E18,'Listas Desplegables'!$H$3:$J$7,2,FALSE)</f>
        <v>#N/A</v>
      </c>
      <c r="B18" s="48" t="e">
        <f>VLOOKUP(E18,'Listas Desplegables'!$H$3:$J$7,3,FALSE)</f>
        <v>#N/A</v>
      </c>
      <c r="C18" s="16">
        <v>13</v>
      </c>
      <c r="D18" s="7"/>
      <c r="E18" s="7"/>
      <c r="F18" s="7"/>
      <c r="G18" s="7"/>
      <c r="H18" s="22"/>
      <c r="I18" s="10"/>
      <c r="J18" s="14"/>
      <c r="K18" s="28"/>
      <c r="L18" s="28"/>
      <c r="M18" s="28"/>
      <c r="N18" s="28"/>
      <c r="O18" s="28"/>
      <c r="P18" s="28"/>
      <c r="Q18" s="8"/>
      <c r="R18" s="58"/>
      <c r="S18" s="73"/>
      <c r="T18" s="74"/>
      <c r="U18" s="65"/>
      <c r="V18" s="65"/>
      <c r="W18" s="65"/>
      <c r="X18" s="65"/>
      <c r="Y18" s="66"/>
    </row>
    <row r="19" spans="1:25" x14ac:dyDescent="0.3">
      <c r="A19" s="48" t="e">
        <f>VLOOKUP(E19,'Listas Desplegables'!$H$3:$J$7,2,FALSE)</f>
        <v>#N/A</v>
      </c>
      <c r="B19" s="48" t="e">
        <f>VLOOKUP(E19,'Listas Desplegables'!$H$3:$J$7,3,FALSE)</f>
        <v>#N/A</v>
      </c>
      <c r="C19" s="16">
        <v>14</v>
      </c>
      <c r="D19" s="7"/>
      <c r="E19" s="7"/>
      <c r="F19" s="7"/>
      <c r="G19" s="7"/>
      <c r="H19" s="22"/>
      <c r="I19" s="10"/>
      <c r="J19" s="14"/>
      <c r="K19" s="28"/>
      <c r="L19" s="28"/>
      <c r="M19" s="28"/>
      <c r="N19" s="28"/>
      <c r="O19" s="28"/>
      <c r="P19" s="28"/>
      <c r="Q19" s="8"/>
      <c r="R19" s="58"/>
      <c r="S19" s="73"/>
      <c r="T19" s="74"/>
      <c r="U19" s="65"/>
      <c r="V19" s="65"/>
      <c r="W19" s="65"/>
      <c r="X19" s="65"/>
      <c r="Y19" s="66"/>
    </row>
    <row r="20" spans="1:25" x14ac:dyDescent="0.3">
      <c r="A20" s="48" t="e">
        <f>VLOOKUP(E20,'Listas Desplegables'!$H$3:$J$7,2,FALSE)</f>
        <v>#N/A</v>
      </c>
      <c r="B20" s="48" t="e">
        <f>VLOOKUP(E20,'Listas Desplegables'!$H$3:$J$7,3,FALSE)</f>
        <v>#N/A</v>
      </c>
      <c r="C20" s="16">
        <v>15</v>
      </c>
      <c r="D20" s="7"/>
      <c r="E20" s="7"/>
      <c r="F20" s="7"/>
      <c r="G20" s="7"/>
      <c r="H20" s="22"/>
      <c r="I20" s="10"/>
      <c r="J20" s="14"/>
      <c r="K20" s="28"/>
      <c r="L20" s="28"/>
      <c r="M20" s="28"/>
      <c r="N20" s="28"/>
      <c r="O20" s="28"/>
      <c r="P20" s="28"/>
      <c r="Q20" s="8"/>
      <c r="R20" s="58"/>
      <c r="S20" s="73"/>
      <c r="T20" s="74"/>
      <c r="U20" s="65"/>
      <c r="V20" s="65"/>
      <c r="W20" s="65"/>
      <c r="X20" s="65"/>
      <c r="Y20" s="66"/>
    </row>
    <row r="21" spans="1:25" x14ac:dyDescent="0.3">
      <c r="A21" s="48" t="e">
        <f>VLOOKUP(E21,'Listas Desplegables'!$H$3:$J$7,2,FALSE)</f>
        <v>#N/A</v>
      </c>
      <c r="B21" s="48" t="e">
        <f>VLOOKUP(E21,'Listas Desplegables'!$H$3:$J$7,3,FALSE)</f>
        <v>#N/A</v>
      </c>
      <c r="C21" s="16">
        <v>16</v>
      </c>
      <c r="D21" s="7"/>
      <c r="E21" s="7"/>
      <c r="F21" s="7"/>
      <c r="G21" s="7"/>
      <c r="H21" s="22"/>
      <c r="I21" s="10"/>
      <c r="J21" s="14"/>
      <c r="K21" s="28"/>
      <c r="L21" s="28"/>
      <c r="M21" s="28"/>
      <c r="N21" s="28"/>
      <c r="O21" s="28"/>
      <c r="P21" s="28"/>
      <c r="Q21" s="8"/>
      <c r="R21" s="58"/>
      <c r="S21" s="73"/>
      <c r="T21" s="74"/>
      <c r="U21" s="65"/>
      <c r="V21" s="65"/>
      <c r="W21" s="65"/>
      <c r="X21" s="65"/>
      <c r="Y21" s="66"/>
    </row>
    <row r="22" spans="1:25" x14ac:dyDescent="0.3">
      <c r="A22" s="48" t="e">
        <f>VLOOKUP(E22,'Listas Desplegables'!$H$3:$J$7,2,FALSE)</f>
        <v>#N/A</v>
      </c>
      <c r="B22" s="48" t="e">
        <f>VLOOKUP(E22,'Listas Desplegables'!$H$3:$J$7,3,FALSE)</f>
        <v>#N/A</v>
      </c>
      <c r="C22" s="16">
        <v>17</v>
      </c>
      <c r="D22" s="7"/>
      <c r="E22" s="7"/>
      <c r="F22" s="7"/>
      <c r="G22" s="7"/>
      <c r="H22" s="22"/>
      <c r="I22" s="10"/>
      <c r="J22" s="14"/>
      <c r="K22" s="28"/>
      <c r="L22" s="28"/>
      <c r="M22" s="28"/>
      <c r="N22" s="28"/>
      <c r="O22" s="28"/>
      <c r="P22" s="28"/>
      <c r="Q22" s="8"/>
      <c r="R22" s="58"/>
      <c r="S22" s="73"/>
      <c r="T22" s="74"/>
      <c r="U22" s="65"/>
      <c r="V22" s="65"/>
      <c r="W22" s="65"/>
      <c r="X22" s="65"/>
      <c r="Y22" s="66"/>
    </row>
    <row r="23" spans="1:25" x14ac:dyDescent="0.3">
      <c r="A23" s="48" t="e">
        <f>VLOOKUP(E23,'Listas Desplegables'!$H$3:$J$7,2,FALSE)</f>
        <v>#N/A</v>
      </c>
      <c r="B23" s="48" t="e">
        <f>VLOOKUP(E23,'Listas Desplegables'!$H$3:$J$7,3,FALSE)</f>
        <v>#N/A</v>
      </c>
      <c r="C23" s="16">
        <v>18</v>
      </c>
      <c r="D23" s="7"/>
      <c r="E23" s="7"/>
      <c r="F23" s="7"/>
      <c r="G23" s="7"/>
      <c r="H23" s="22"/>
      <c r="I23" s="10"/>
      <c r="J23" s="14"/>
      <c r="K23" s="28"/>
      <c r="L23" s="28"/>
      <c r="M23" s="28"/>
      <c r="N23" s="28"/>
      <c r="O23" s="28"/>
      <c r="P23" s="28"/>
      <c r="Q23" s="8"/>
      <c r="R23" s="58"/>
      <c r="S23" s="73"/>
      <c r="T23" s="74"/>
      <c r="U23" s="65"/>
      <c r="V23" s="65"/>
      <c r="W23" s="65"/>
      <c r="X23" s="65"/>
      <c r="Y23" s="66"/>
    </row>
    <row r="24" spans="1:25" x14ac:dyDescent="0.3">
      <c r="A24" s="48" t="e">
        <f>VLOOKUP(E24,'Listas Desplegables'!$H$3:$J$7,2,FALSE)</f>
        <v>#N/A</v>
      </c>
      <c r="B24" s="48" t="e">
        <f>VLOOKUP(E24,'Listas Desplegables'!$H$3:$J$7,3,FALSE)</f>
        <v>#N/A</v>
      </c>
      <c r="C24" s="15">
        <v>19</v>
      </c>
      <c r="D24" s="7"/>
      <c r="E24" s="7"/>
      <c r="F24" s="7"/>
      <c r="G24" s="7"/>
      <c r="H24" s="22"/>
      <c r="I24" s="10"/>
      <c r="J24" s="14"/>
      <c r="K24" s="28"/>
      <c r="L24" s="28"/>
      <c r="M24" s="28"/>
      <c r="N24" s="28"/>
      <c r="O24" s="28"/>
      <c r="P24" s="28"/>
      <c r="Q24" s="8"/>
      <c r="R24" s="58"/>
      <c r="S24" s="73"/>
      <c r="T24" s="74"/>
      <c r="U24" s="65"/>
      <c r="V24" s="65"/>
      <c r="W24" s="65"/>
      <c r="X24" s="65"/>
      <c r="Y24" s="66"/>
    </row>
    <row r="25" spans="1:25" x14ac:dyDescent="0.3">
      <c r="A25" s="48" t="e">
        <f>VLOOKUP(E25,'Listas Desplegables'!$H$3:$J$7,2,FALSE)</f>
        <v>#N/A</v>
      </c>
      <c r="B25" s="48" t="e">
        <f>VLOOKUP(E25,'Listas Desplegables'!$H$3:$J$7,3,FALSE)</f>
        <v>#N/A</v>
      </c>
      <c r="C25" s="18">
        <v>20</v>
      </c>
      <c r="D25" s="19"/>
      <c r="E25" s="19"/>
      <c r="F25" s="19"/>
      <c r="G25" s="7"/>
      <c r="H25" s="22"/>
      <c r="I25" s="20"/>
      <c r="J25" s="14"/>
      <c r="K25" s="28"/>
      <c r="L25" s="28"/>
      <c r="M25" s="28"/>
      <c r="N25" s="28"/>
      <c r="O25" s="28"/>
      <c r="P25" s="28"/>
      <c r="Q25" s="8"/>
      <c r="R25" s="58"/>
      <c r="S25" s="73"/>
      <c r="T25" s="74"/>
      <c r="U25" s="67"/>
      <c r="V25" s="67"/>
      <c r="W25" s="67"/>
      <c r="X25" s="67"/>
      <c r="Y25" s="68"/>
    </row>
    <row r="26" spans="1:25" x14ac:dyDescent="0.3">
      <c r="A26" s="48" t="e">
        <f>VLOOKUP(E26,'Listas Desplegables'!$H$3:$J$7,2,FALSE)</f>
        <v>#N/A</v>
      </c>
      <c r="B26" s="48" t="e">
        <f>VLOOKUP(E26,'Listas Desplegables'!$H$3:$J$7,3,FALSE)</f>
        <v>#N/A</v>
      </c>
      <c r="C26" s="15">
        <v>21</v>
      </c>
      <c r="D26" s="19"/>
      <c r="E26" s="19"/>
      <c r="F26" s="19"/>
      <c r="G26" s="7"/>
      <c r="H26" s="22"/>
      <c r="I26" s="20"/>
      <c r="J26" s="14"/>
      <c r="K26" s="28"/>
      <c r="L26" s="28"/>
      <c r="M26" s="28"/>
      <c r="N26" s="28"/>
      <c r="O26" s="28"/>
      <c r="P26" s="28"/>
      <c r="Q26" s="8"/>
      <c r="R26" s="58"/>
      <c r="S26" s="73"/>
      <c r="T26" s="75"/>
      <c r="U26" s="67"/>
      <c r="V26" s="67"/>
      <c r="W26" s="67"/>
      <c r="X26" s="67"/>
      <c r="Y26" s="68"/>
    </row>
    <row r="27" spans="1:25" x14ac:dyDescent="0.3">
      <c r="A27" s="48" t="e">
        <f>VLOOKUP(E27,'Listas Desplegables'!$H$3:$J$7,2,FALSE)</f>
        <v>#N/A</v>
      </c>
      <c r="B27" s="48" t="e">
        <f>VLOOKUP(E27,'Listas Desplegables'!$H$3:$J$7,3,FALSE)</f>
        <v>#N/A</v>
      </c>
      <c r="C27" s="16">
        <v>22</v>
      </c>
      <c r="D27" s="19"/>
      <c r="E27" s="19"/>
      <c r="F27" s="19"/>
      <c r="G27" s="7"/>
      <c r="H27" s="22"/>
      <c r="I27" s="20"/>
      <c r="J27" s="14"/>
      <c r="K27" s="28"/>
      <c r="L27" s="28"/>
      <c r="M27" s="28"/>
      <c r="N27" s="28"/>
      <c r="O27" s="28"/>
      <c r="P27" s="28"/>
      <c r="Q27" s="8"/>
      <c r="R27" s="58"/>
      <c r="S27" s="73"/>
      <c r="T27" s="75"/>
      <c r="U27" s="67"/>
      <c r="V27" s="67"/>
      <c r="W27" s="67"/>
      <c r="X27" s="67"/>
      <c r="Y27" s="68"/>
    </row>
    <row r="28" spans="1:25" x14ac:dyDescent="0.3">
      <c r="A28" s="48" t="e">
        <f>VLOOKUP(E28,'Listas Desplegables'!$H$3:$J$7,2,FALSE)</f>
        <v>#N/A</v>
      </c>
      <c r="B28" s="48" t="e">
        <f>VLOOKUP(E28,'Listas Desplegables'!$H$3:$J$7,3,FALSE)</f>
        <v>#N/A</v>
      </c>
      <c r="C28" s="16">
        <v>23</v>
      </c>
      <c r="D28" s="19"/>
      <c r="E28" s="19"/>
      <c r="F28" s="19"/>
      <c r="G28" s="7"/>
      <c r="H28" s="22"/>
      <c r="I28" s="20"/>
      <c r="J28" s="14"/>
      <c r="K28" s="28"/>
      <c r="L28" s="28"/>
      <c r="M28" s="28"/>
      <c r="N28" s="28"/>
      <c r="O28" s="28"/>
      <c r="P28" s="28"/>
      <c r="Q28" s="8"/>
      <c r="R28" s="58"/>
      <c r="S28" s="73"/>
      <c r="T28" s="75"/>
      <c r="U28" s="67"/>
      <c r="V28" s="67"/>
      <c r="W28" s="67"/>
      <c r="X28" s="67"/>
      <c r="Y28" s="68"/>
    </row>
    <row r="29" spans="1:25" x14ac:dyDescent="0.3">
      <c r="A29" s="48" t="e">
        <f>VLOOKUP(E29,'Listas Desplegables'!$H$3:$J$7,2,FALSE)</f>
        <v>#N/A</v>
      </c>
      <c r="B29" s="48" t="e">
        <f>VLOOKUP(E29,'Listas Desplegables'!$H$3:$J$7,3,FALSE)</f>
        <v>#N/A</v>
      </c>
      <c r="C29" s="16">
        <v>24</v>
      </c>
      <c r="D29" s="19"/>
      <c r="E29" s="19"/>
      <c r="F29" s="19"/>
      <c r="G29" s="7"/>
      <c r="H29" s="22"/>
      <c r="I29" s="20"/>
      <c r="J29" s="14"/>
      <c r="K29" s="28"/>
      <c r="L29" s="28"/>
      <c r="M29" s="28"/>
      <c r="N29" s="28"/>
      <c r="O29" s="28"/>
      <c r="P29" s="28"/>
      <c r="Q29" s="8"/>
      <c r="R29" s="58"/>
      <c r="S29" s="73"/>
      <c r="T29" s="75"/>
      <c r="U29" s="67"/>
      <c r="V29" s="67"/>
      <c r="W29" s="67"/>
      <c r="X29" s="67"/>
      <c r="Y29" s="68"/>
    </row>
    <row r="30" spans="1:25" x14ac:dyDescent="0.3">
      <c r="A30" s="48" t="e">
        <f>VLOOKUP(E30,'Listas Desplegables'!$H$3:$J$7,2,FALSE)</f>
        <v>#N/A</v>
      </c>
      <c r="B30" s="48" t="e">
        <f>VLOOKUP(E30,'Listas Desplegables'!$H$3:$J$7,3,FALSE)</f>
        <v>#N/A</v>
      </c>
      <c r="C30" s="16">
        <v>25</v>
      </c>
      <c r="D30" s="19"/>
      <c r="E30" s="19"/>
      <c r="F30" s="19"/>
      <c r="G30" s="7"/>
      <c r="H30" s="22"/>
      <c r="I30" s="20"/>
      <c r="J30" s="14"/>
      <c r="K30" s="28"/>
      <c r="L30" s="28"/>
      <c r="M30" s="28"/>
      <c r="N30" s="28"/>
      <c r="O30" s="28"/>
      <c r="P30" s="28"/>
      <c r="Q30" s="8"/>
      <c r="R30" s="58"/>
      <c r="S30" s="73"/>
      <c r="T30" s="75"/>
      <c r="U30" s="67"/>
      <c r="V30" s="67"/>
      <c r="W30" s="67"/>
      <c r="X30" s="67"/>
      <c r="Y30" s="68"/>
    </row>
    <row r="31" spans="1:25" x14ac:dyDescent="0.3">
      <c r="A31" s="48" t="e">
        <f>VLOOKUP(E31,'Listas Desplegables'!$H$3:$J$7,2,FALSE)</f>
        <v>#N/A</v>
      </c>
      <c r="B31" s="48" t="e">
        <f>VLOOKUP(E31,'Listas Desplegables'!$H$3:$J$7,3,FALSE)</f>
        <v>#N/A</v>
      </c>
      <c r="C31" s="16">
        <v>26</v>
      </c>
      <c r="D31" s="19"/>
      <c r="E31" s="19"/>
      <c r="F31" s="19"/>
      <c r="G31" s="7"/>
      <c r="H31" s="22"/>
      <c r="I31" s="20"/>
      <c r="J31" s="14"/>
      <c r="K31" s="28"/>
      <c r="L31" s="28"/>
      <c r="M31" s="28"/>
      <c r="N31" s="28"/>
      <c r="O31" s="28"/>
      <c r="P31" s="28"/>
      <c r="Q31" s="8"/>
      <c r="R31" s="58"/>
      <c r="S31" s="73"/>
      <c r="T31" s="75"/>
      <c r="U31" s="67"/>
      <c r="V31" s="67"/>
      <c r="W31" s="67"/>
      <c r="X31" s="67"/>
      <c r="Y31" s="68"/>
    </row>
    <row r="32" spans="1:25" x14ac:dyDescent="0.3">
      <c r="A32" s="48" t="e">
        <f>VLOOKUP(E32,'Listas Desplegables'!$H$3:$J$7,2,FALSE)</f>
        <v>#N/A</v>
      </c>
      <c r="B32" s="48" t="e">
        <f>VLOOKUP(E32,'Listas Desplegables'!$H$3:$J$7,3,FALSE)</f>
        <v>#N/A</v>
      </c>
      <c r="C32" s="16">
        <v>27</v>
      </c>
      <c r="D32" s="19"/>
      <c r="E32" s="19"/>
      <c r="F32" s="19"/>
      <c r="G32" s="7"/>
      <c r="H32" s="22"/>
      <c r="I32" s="20"/>
      <c r="J32" s="14"/>
      <c r="K32" s="28"/>
      <c r="L32" s="28"/>
      <c r="M32" s="28"/>
      <c r="N32" s="28"/>
      <c r="O32" s="28"/>
      <c r="P32" s="28"/>
      <c r="Q32" s="8"/>
      <c r="R32" s="58"/>
      <c r="S32" s="73"/>
      <c r="T32" s="75"/>
      <c r="U32" s="67"/>
      <c r="V32" s="67"/>
      <c r="W32" s="67"/>
      <c r="X32" s="67"/>
      <c r="Y32" s="68"/>
    </row>
    <row r="33" spans="1:25" x14ac:dyDescent="0.3">
      <c r="A33" s="48" t="e">
        <f>VLOOKUP(E33,'Listas Desplegables'!$H$3:$J$7,2,FALSE)</f>
        <v>#N/A</v>
      </c>
      <c r="B33" s="48" t="e">
        <f>VLOOKUP(E33,'Listas Desplegables'!$H$3:$J$7,3,FALSE)</f>
        <v>#N/A</v>
      </c>
      <c r="C33" s="16">
        <v>28</v>
      </c>
      <c r="D33" s="19"/>
      <c r="E33" s="19"/>
      <c r="F33" s="19"/>
      <c r="G33" s="7"/>
      <c r="H33" s="22"/>
      <c r="I33" s="20"/>
      <c r="J33" s="14"/>
      <c r="K33" s="28"/>
      <c r="L33" s="28"/>
      <c r="M33" s="28"/>
      <c r="N33" s="28"/>
      <c r="O33" s="28"/>
      <c r="P33" s="28"/>
      <c r="Q33" s="8"/>
      <c r="R33" s="58"/>
      <c r="S33" s="73"/>
      <c r="T33" s="75"/>
      <c r="U33" s="67"/>
      <c r="V33" s="67"/>
      <c r="W33" s="67"/>
      <c r="X33" s="67"/>
      <c r="Y33" s="68"/>
    </row>
    <row r="34" spans="1:25" x14ac:dyDescent="0.3">
      <c r="A34" s="48" t="e">
        <f>VLOOKUP(E34,'Listas Desplegables'!$H$3:$J$7,2,FALSE)</f>
        <v>#N/A</v>
      </c>
      <c r="B34" s="48" t="e">
        <f>VLOOKUP(E34,'Listas Desplegables'!$H$3:$J$7,3,FALSE)</f>
        <v>#N/A</v>
      </c>
      <c r="C34" s="16">
        <v>29</v>
      </c>
      <c r="D34" s="19"/>
      <c r="E34" s="19"/>
      <c r="F34" s="19"/>
      <c r="G34" s="7"/>
      <c r="H34" s="22"/>
      <c r="I34" s="20"/>
      <c r="J34" s="14"/>
      <c r="K34" s="28"/>
      <c r="L34" s="28"/>
      <c r="M34" s="28"/>
      <c r="N34" s="28"/>
      <c r="O34" s="28"/>
      <c r="P34" s="28"/>
      <c r="Q34" s="8"/>
      <c r="R34" s="58"/>
      <c r="S34" s="73"/>
      <c r="T34" s="75"/>
      <c r="U34" s="67"/>
      <c r="V34" s="67"/>
      <c r="W34" s="67"/>
      <c r="X34" s="67"/>
      <c r="Y34" s="68"/>
    </row>
    <row r="35" spans="1:25" x14ac:dyDescent="0.3">
      <c r="A35" s="48" t="e">
        <f>VLOOKUP(E35,'Listas Desplegables'!$H$3:$J$7,2,FALSE)</f>
        <v>#N/A</v>
      </c>
      <c r="B35" s="48" t="e">
        <f>VLOOKUP(E35,'Listas Desplegables'!$H$3:$J$7,3,FALSE)</f>
        <v>#N/A</v>
      </c>
      <c r="C35" s="15">
        <v>30</v>
      </c>
      <c r="D35" s="19"/>
      <c r="E35" s="19"/>
      <c r="F35" s="19"/>
      <c r="G35" s="7"/>
      <c r="H35" s="22"/>
      <c r="I35" s="20"/>
      <c r="J35" s="14"/>
      <c r="K35" s="28"/>
      <c r="L35" s="28"/>
      <c r="M35" s="28"/>
      <c r="N35" s="28"/>
      <c r="O35" s="28"/>
      <c r="P35" s="28"/>
      <c r="Q35" s="8"/>
      <c r="R35" s="58"/>
      <c r="S35" s="73"/>
      <c r="T35" s="75"/>
      <c r="U35" s="67"/>
      <c r="V35" s="67"/>
      <c r="W35" s="67"/>
      <c r="X35" s="67"/>
      <c r="Y35" s="68"/>
    </row>
    <row r="36" spans="1:25" x14ac:dyDescent="0.3">
      <c r="A36" s="48" t="e">
        <f>VLOOKUP(E36,'Listas Desplegables'!$H$3:$J$7,2,FALSE)</f>
        <v>#N/A</v>
      </c>
      <c r="B36" s="48" t="e">
        <f>VLOOKUP(E36,'Listas Desplegables'!$H$3:$J$7,3,FALSE)</f>
        <v>#N/A</v>
      </c>
      <c r="C36" s="16">
        <v>31</v>
      </c>
      <c r="D36" s="19"/>
      <c r="E36" s="19"/>
      <c r="F36" s="19"/>
      <c r="G36" s="7"/>
      <c r="H36" s="22"/>
      <c r="I36" s="20"/>
      <c r="J36" s="14"/>
      <c r="K36" s="28"/>
      <c r="L36" s="28"/>
      <c r="M36" s="28"/>
      <c r="N36" s="28"/>
      <c r="O36" s="28"/>
      <c r="P36" s="28"/>
      <c r="Q36" s="8"/>
      <c r="R36" s="58"/>
      <c r="S36" s="73"/>
      <c r="T36" s="75"/>
      <c r="U36" s="67"/>
      <c r="V36" s="67"/>
      <c r="W36" s="67"/>
      <c r="X36" s="67"/>
      <c r="Y36" s="68"/>
    </row>
    <row r="37" spans="1:25" x14ac:dyDescent="0.3">
      <c r="A37" s="48" t="e">
        <f>VLOOKUP(E37,'Listas Desplegables'!$H$3:$J$7,2,FALSE)</f>
        <v>#N/A</v>
      </c>
      <c r="B37" s="48" t="e">
        <f>VLOOKUP(E37,'Listas Desplegables'!$H$3:$J$7,3,FALSE)</f>
        <v>#N/A</v>
      </c>
      <c r="C37" s="16">
        <v>32</v>
      </c>
      <c r="D37" s="19"/>
      <c r="E37" s="19"/>
      <c r="F37" s="19"/>
      <c r="G37" s="7"/>
      <c r="H37" s="22"/>
      <c r="I37" s="20"/>
      <c r="J37" s="14"/>
      <c r="K37" s="28"/>
      <c r="L37" s="28"/>
      <c r="M37" s="28"/>
      <c r="N37" s="28"/>
      <c r="O37" s="28"/>
      <c r="P37" s="28"/>
      <c r="Q37" s="8"/>
      <c r="R37" s="58"/>
      <c r="S37" s="73"/>
      <c r="T37" s="75"/>
      <c r="U37" s="67"/>
      <c r="V37" s="67"/>
      <c r="W37" s="67"/>
      <c r="X37" s="67"/>
      <c r="Y37" s="68"/>
    </row>
    <row r="38" spans="1:25" x14ac:dyDescent="0.3">
      <c r="A38" s="48" t="e">
        <f>VLOOKUP(E38,'Listas Desplegables'!$H$3:$J$7,2,FALSE)</f>
        <v>#N/A</v>
      </c>
      <c r="B38" s="48" t="e">
        <f>VLOOKUP(E38,'Listas Desplegables'!$H$3:$J$7,3,FALSE)</f>
        <v>#N/A</v>
      </c>
      <c r="C38" s="16">
        <v>33</v>
      </c>
      <c r="D38" s="19"/>
      <c r="E38" s="19"/>
      <c r="F38" s="19"/>
      <c r="G38" s="7"/>
      <c r="H38" s="22"/>
      <c r="I38" s="20"/>
      <c r="J38" s="14"/>
      <c r="K38" s="28"/>
      <c r="L38" s="28"/>
      <c r="M38" s="28"/>
      <c r="N38" s="28"/>
      <c r="O38" s="28"/>
      <c r="P38" s="28"/>
      <c r="Q38" s="8"/>
      <c r="R38" s="58"/>
      <c r="S38" s="73"/>
      <c r="T38" s="75"/>
      <c r="U38" s="67"/>
      <c r="V38" s="67"/>
      <c r="W38" s="67"/>
      <c r="X38" s="67"/>
      <c r="Y38" s="68"/>
    </row>
    <row r="39" spans="1:25" x14ac:dyDescent="0.3">
      <c r="A39" s="48" t="e">
        <f>VLOOKUP(E39,'Listas Desplegables'!$H$3:$J$7,2,FALSE)</f>
        <v>#N/A</v>
      </c>
      <c r="B39" s="48" t="e">
        <f>VLOOKUP(E39,'Listas Desplegables'!$H$3:$J$7,3,FALSE)</f>
        <v>#N/A</v>
      </c>
      <c r="C39" s="16">
        <v>34</v>
      </c>
      <c r="D39" s="19"/>
      <c r="E39" s="19"/>
      <c r="F39" s="19"/>
      <c r="G39" s="7"/>
      <c r="H39" s="22"/>
      <c r="I39" s="20"/>
      <c r="J39" s="14"/>
      <c r="K39" s="28"/>
      <c r="L39" s="28"/>
      <c r="M39" s="28"/>
      <c r="N39" s="28"/>
      <c r="O39" s="28"/>
      <c r="P39" s="28"/>
      <c r="Q39" s="8"/>
      <c r="R39" s="58"/>
      <c r="S39" s="73"/>
      <c r="T39" s="75"/>
      <c r="U39" s="67"/>
      <c r="V39" s="67"/>
      <c r="W39" s="67"/>
      <c r="X39" s="67"/>
      <c r="Y39" s="68"/>
    </row>
    <row r="40" spans="1:25" x14ac:dyDescent="0.3">
      <c r="A40" s="48" t="e">
        <f>VLOOKUP(E40,'Listas Desplegables'!$H$3:$J$7,2,FALSE)</f>
        <v>#N/A</v>
      </c>
      <c r="B40" s="48" t="e">
        <f>VLOOKUP(E40,'Listas Desplegables'!$H$3:$J$7,3,FALSE)</f>
        <v>#N/A</v>
      </c>
      <c r="C40" s="16">
        <v>35</v>
      </c>
      <c r="D40" s="19"/>
      <c r="E40" s="19"/>
      <c r="F40" s="19"/>
      <c r="G40" s="7"/>
      <c r="H40" s="22"/>
      <c r="I40" s="20"/>
      <c r="J40" s="14"/>
      <c r="K40" s="28"/>
      <c r="L40" s="28"/>
      <c r="M40" s="28"/>
      <c r="N40" s="28"/>
      <c r="O40" s="28"/>
      <c r="P40" s="28"/>
      <c r="Q40" s="8"/>
      <c r="R40" s="58"/>
      <c r="S40" s="73"/>
      <c r="T40" s="75"/>
      <c r="U40" s="67"/>
      <c r="V40" s="67"/>
      <c r="W40" s="67"/>
      <c r="X40" s="67"/>
      <c r="Y40" s="68"/>
    </row>
    <row r="41" spans="1:25" x14ac:dyDescent="0.3">
      <c r="A41" s="48" t="e">
        <f>VLOOKUP(E41,'Listas Desplegables'!$H$3:$J$7,2,FALSE)</f>
        <v>#N/A</v>
      </c>
      <c r="B41" s="48" t="e">
        <f>VLOOKUP(E41,'Listas Desplegables'!$H$3:$J$7,3,FALSE)</f>
        <v>#N/A</v>
      </c>
      <c r="C41" s="16">
        <v>36</v>
      </c>
      <c r="D41" s="19"/>
      <c r="E41" s="19"/>
      <c r="F41" s="19"/>
      <c r="G41" s="7"/>
      <c r="H41" s="22"/>
      <c r="I41" s="20"/>
      <c r="J41" s="14"/>
      <c r="K41" s="28"/>
      <c r="L41" s="28"/>
      <c r="M41" s="28"/>
      <c r="N41" s="28"/>
      <c r="O41" s="28"/>
      <c r="P41" s="28"/>
      <c r="Q41" s="8"/>
      <c r="R41" s="58"/>
      <c r="S41" s="73"/>
      <c r="T41" s="75"/>
      <c r="U41" s="67"/>
      <c r="V41" s="67"/>
      <c r="W41" s="67"/>
      <c r="X41" s="67"/>
      <c r="Y41" s="68"/>
    </row>
    <row r="42" spans="1:25" x14ac:dyDescent="0.3">
      <c r="A42" s="48" t="e">
        <f>VLOOKUP(E42,'Listas Desplegables'!$H$3:$J$7,2,FALSE)</f>
        <v>#N/A</v>
      </c>
      <c r="B42" s="48" t="e">
        <f>VLOOKUP(E42,'Listas Desplegables'!$H$3:$J$7,3,FALSE)</f>
        <v>#N/A</v>
      </c>
      <c r="C42" s="16">
        <v>37</v>
      </c>
      <c r="D42" s="19"/>
      <c r="E42" s="19"/>
      <c r="F42" s="19"/>
      <c r="G42" s="7"/>
      <c r="H42" s="22"/>
      <c r="I42" s="20"/>
      <c r="J42" s="14"/>
      <c r="K42" s="28"/>
      <c r="L42" s="28"/>
      <c r="M42" s="28"/>
      <c r="N42" s="28"/>
      <c r="O42" s="28"/>
      <c r="P42" s="28"/>
      <c r="Q42" s="8"/>
      <c r="R42" s="58"/>
      <c r="S42" s="73"/>
      <c r="T42" s="75"/>
      <c r="U42" s="67"/>
      <c r="V42" s="67"/>
      <c r="W42" s="67"/>
      <c r="X42" s="67"/>
      <c r="Y42" s="68"/>
    </row>
    <row r="43" spans="1:25" x14ac:dyDescent="0.3">
      <c r="A43" s="48" t="e">
        <f>VLOOKUP(E43,'Listas Desplegables'!$H$3:$J$7,2,FALSE)</f>
        <v>#N/A</v>
      </c>
      <c r="B43" s="48" t="e">
        <f>VLOOKUP(E43,'Listas Desplegables'!$H$3:$J$7,3,FALSE)</f>
        <v>#N/A</v>
      </c>
      <c r="C43" s="16">
        <v>38</v>
      </c>
      <c r="D43" s="19"/>
      <c r="E43" s="19"/>
      <c r="F43" s="19"/>
      <c r="G43" s="7"/>
      <c r="H43" s="22"/>
      <c r="I43" s="20"/>
      <c r="J43" s="14"/>
      <c r="K43" s="28"/>
      <c r="L43" s="28"/>
      <c r="M43" s="28"/>
      <c r="N43" s="28"/>
      <c r="O43" s="28"/>
      <c r="P43" s="28"/>
      <c r="Q43" s="8"/>
      <c r="R43" s="58"/>
      <c r="S43" s="73"/>
      <c r="T43" s="75"/>
      <c r="U43" s="67"/>
      <c r="V43" s="67"/>
      <c r="W43" s="67"/>
      <c r="X43" s="67"/>
      <c r="Y43" s="68"/>
    </row>
    <row r="44" spans="1:25" x14ac:dyDescent="0.3">
      <c r="A44" s="48" t="e">
        <f>VLOOKUP(E44,'Listas Desplegables'!$H$3:$J$7,2,FALSE)</f>
        <v>#N/A</v>
      </c>
      <c r="B44" s="48" t="e">
        <f>VLOOKUP(E44,'Listas Desplegables'!$H$3:$J$7,3,FALSE)</f>
        <v>#N/A</v>
      </c>
      <c r="C44" s="15">
        <v>39</v>
      </c>
      <c r="D44" s="19"/>
      <c r="E44" s="19"/>
      <c r="F44" s="19"/>
      <c r="G44" s="7"/>
      <c r="H44" s="22"/>
      <c r="I44" s="20"/>
      <c r="J44" s="14"/>
      <c r="K44" s="28"/>
      <c r="L44" s="28"/>
      <c r="M44" s="28"/>
      <c r="N44" s="28"/>
      <c r="O44" s="28"/>
      <c r="P44" s="28"/>
      <c r="Q44" s="8"/>
      <c r="R44" s="58"/>
      <c r="S44" s="73"/>
      <c r="T44" s="75"/>
      <c r="U44" s="67"/>
      <c r="V44" s="67"/>
      <c r="W44" s="67"/>
      <c r="X44" s="67"/>
      <c r="Y44" s="68"/>
    </row>
    <row r="45" spans="1:25" x14ac:dyDescent="0.3">
      <c r="A45" s="48" t="e">
        <f>VLOOKUP(E45,'Listas Desplegables'!$H$3:$J$7,2,FALSE)</f>
        <v>#N/A</v>
      </c>
      <c r="B45" s="48" t="e">
        <f>VLOOKUP(E45,'Listas Desplegables'!$H$3:$J$7,3,FALSE)</f>
        <v>#N/A</v>
      </c>
      <c r="C45" s="18">
        <v>40</v>
      </c>
      <c r="D45" s="19"/>
      <c r="E45" s="19"/>
      <c r="F45" s="19"/>
      <c r="G45" s="7"/>
      <c r="H45" s="22"/>
      <c r="I45" s="20"/>
      <c r="J45" s="14"/>
      <c r="K45" s="28"/>
      <c r="L45" s="28"/>
      <c r="M45" s="28"/>
      <c r="N45" s="28"/>
      <c r="O45" s="28"/>
      <c r="P45" s="28"/>
      <c r="Q45" s="8"/>
      <c r="R45" s="58"/>
      <c r="S45" s="73"/>
      <c r="T45" s="75"/>
      <c r="U45" s="67"/>
      <c r="V45" s="67"/>
      <c r="W45" s="67"/>
      <c r="X45" s="67"/>
      <c r="Y45" s="68"/>
    </row>
    <row r="46" spans="1:25" x14ac:dyDescent="0.3">
      <c r="A46" s="48" t="e">
        <f>VLOOKUP(E46,'Listas Desplegables'!$H$3:$J$7,2,FALSE)</f>
        <v>#N/A</v>
      </c>
      <c r="B46" s="48" t="e">
        <f>VLOOKUP(E46,'Listas Desplegables'!$H$3:$J$7,3,FALSE)</f>
        <v>#N/A</v>
      </c>
      <c r="C46" s="15">
        <v>41</v>
      </c>
      <c r="D46" s="19"/>
      <c r="E46" s="19"/>
      <c r="F46" s="19"/>
      <c r="G46" s="7"/>
      <c r="H46" s="22"/>
      <c r="I46" s="20"/>
      <c r="J46" s="14"/>
      <c r="K46" s="28"/>
      <c r="L46" s="28"/>
      <c r="M46" s="28"/>
      <c r="N46" s="28"/>
      <c r="O46" s="28"/>
      <c r="P46" s="28"/>
      <c r="Q46" s="8"/>
      <c r="R46" s="58"/>
      <c r="S46" s="73"/>
      <c r="T46" s="75"/>
      <c r="U46" s="67"/>
      <c r="V46" s="67"/>
      <c r="W46" s="67"/>
      <c r="X46" s="67"/>
      <c r="Y46" s="68"/>
    </row>
    <row r="47" spans="1:25" x14ac:dyDescent="0.3">
      <c r="A47" s="48" t="e">
        <f>VLOOKUP(E47,'Listas Desplegables'!$H$3:$J$7,2,FALSE)</f>
        <v>#N/A</v>
      </c>
      <c r="B47" s="48" t="e">
        <f>VLOOKUP(E47,'Listas Desplegables'!$H$3:$J$7,3,FALSE)</f>
        <v>#N/A</v>
      </c>
      <c r="C47" s="16">
        <v>42</v>
      </c>
      <c r="D47" s="19"/>
      <c r="E47" s="19"/>
      <c r="F47" s="19"/>
      <c r="G47" s="7"/>
      <c r="H47" s="22"/>
      <c r="I47" s="20"/>
      <c r="J47" s="14"/>
      <c r="K47" s="28"/>
      <c r="L47" s="28"/>
      <c r="M47" s="28"/>
      <c r="N47" s="28"/>
      <c r="O47" s="28"/>
      <c r="P47" s="28"/>
      <c r="Q47" s="8"/>
      <c r="R47" s="58"/>
      <c r="S47" s="73"/>
      <c r="T47" s="75"/>
      <c r="U47" s="67"/>
      <c r="V47" s="67"/>
      <c r="W47" s="67"/>
      <c r="X47" s="67"/>
      <c r="Y47" s="68"/>
    </row>
    <row r="48" spans="1:25" x14ac:dyDescent="0.3">
      <c r="A48" s="48" t="e">
        <f>VLOOKUP(E48,'Listas Desplegables'!$H$3:$J$7,2,FALSE)</f>
        <v>#N/A</v>
      </c>
      <c r="B48" s="48" t="e">
        <f>VLOOKUP(E48,'Listas Desplegables'!$H$3:$J$7,3,FALSE)</f>
        <v>#N/A</v>
      </c>
      <c r="C48" s="16">
        <v>43</v>
      </c>
      <c r="D48" s="19"/>
      <c r="E48" s="19"/>
      <c r="F48" s="19"/>
      <c r="G48" s="7"/>
      <c r="H48" s="22"/>
      <c r="I48" s="20"/>
      <c r="J48" s="14"/>
      <c r="K48" s="28"/>
      <c r="L48" s="28"/>
      <c r="M48" s="28"/>
      <c r="N48" s="28"/>
      <c r="O48" s="28"/>
      <c r="P48" s="28"/>
      <c r="Q48" s="8"/>
      <c r="R48" s="58"/>
      <c r="S48" s="73"/>
      <c r="T48" s="75"/>
      <c r="U48" s="67"/>
      <c r="V48" s="67"/>
      <c r="W48" s="67"/>
      <c r="X48" s="67"/>
      <c r="Y48" s="68"/>
    </row>
    <row r="49" spans="1:25" x14ac:dyDescent="0.3">
      <c r="A49" s="48" t="e">
        <f>VLOOKUP(E49,'Listas Desplegables'!$H$3:$J$7,2,FALSE)</f>
        <v>#N/A</v>
      </c>
      <c r="B49" s="48" t="e">
        <f>VLOOKUP(E49,'Listas Desplegables'!$H$3:$J$7,3,FALSE)</f>
        <v>#N/A</v>
      </c>
      <c r="C49" s="16">
        <v>44</v>
      </c>
      <c r="D49" s="19"/>
      <c r="E49" s="19"/>
      <c r="F49" s="19"/>
      <c r="G49" s="7"/>
      <c r="H49" s="22"/>
      <c r="I49" s="20"/>
      <c r="J49" s="14"/>
      <c r="K49" s="28"/>
      <c r="L49" s="28"/>
      <c r="M49" s="28"/>
      <c r="N49" s="28"/>
      <c r="O49" s="28"/>
      <c r="P49" s="28"/>
      <c r="Q49" s="8"/>
      <c r="R49" s="58"/>
      <c r="S49" s="73"/>
      <c r="T49" s="75"/>
      <c r="U49" s="67"/>
      <c r="V49" s="67"/>
      <c r="W49" s="67"/>
      <c r="X49" s="67"/>
      <c r="Y49" s="68"/>
    </row>
    <row r="50" spans="1:25" x14ac:dyDescent="0.3">
      <c r="A50" s="48" t="e">
        <f>VLOOKUP(E50,'Listas Desplegables'!$H$3:$J$7,2,FALSE)</f>
        <v>#N/A</v>
      </c>
      <c r="B50" s="48" t="e">
        <f>VLOOKUP(E50,'Listas Desplegables'!$H$3:$J$7,3,FALSE)</f>
        <v>#N/A</v>
      </c>
      <c r="C50" s="16">
        <v>45</v>
      </c>
      <c r="D50" s="19"/>
      <c r="E50" s="19"/>
      <c r="F50" s="19"/>
      <c r="G50" s="7"/>
      <c r="H50" s="22"/>
      <c r="I50" s="20"/>
      <c r="J50" s="14"/>
      <c r="K50" s="28"/>
      <c r="L50" s="28"/>
      <c r="M50" s="28"/>
      <c r="N50" s="28"/>
      <c r="O50" s="28"/>
      <c r="P50" s="28"/>
      <c r="Q50" s="8"/>
      <c r="R50" s="58"/>
      <c r="S50" s="73"/>
      <c r="T50" s="75"/>
      <c r="U50" s="67"/>
      <c r="V50" s="67"/>
      <c r="W50" s="67"/>
      <c r="X50" s="67"/>
      <c r="Y50" s="68"/>
    </row>
    <row r="51" spans="1:25" x14ac:dyDescent="0.3">
      <c r="A51" s="48" t="e">
        <f>VLOOKUP(E51,'Listas Desplegables'!$H$3:$J$7,2,FALSE)</f>
        <v>#N/A</v>
      </c>
      <c r="B51" s="48" t="e">
        <f>VLOOKUP(E51,'Listas Desplegables'!$H$3:$J$7,3,FALSE)</f>
        <v>#N/A</v>
      </c>
      <c r="C51" s="16">
        <v>46</v>
      </c>
      <c r="D51" s="19"/>
      <c r="E51" s="19"/>
      <c r="F51" s="19"/>
      <c r="G51" s="7"/>
      <c r="H51" s="22"/>
      <c r="I51" s="20"/>
      <c r="J51" s="14"/>
      <c r="K51" s="28"/>
      <c r="L51" s="28"/>
      <c r="M51" s="28"/>
      <c r="N51" s="28"/>
      <c r="O51" s="28"/>
      <c r="P51" s="28"/>
      <c r="Q51" s="8"/>
      <c r="R51" s="58"/>
      <c r="S51" s="73"/>
      <c r="T51" s="75"/>
      <c r="U51" s="67"/>
      <c r="V51" s="67"/>
      <c r="W51" s="67"/>
      <c r="X51" s="67"/>
      <c r="Y51" s="68"/>
    </row>
    <row r="52" spans="1:25" x14ac:dyDescent="0.3">
      <c r="A52" s="48" t="e">
        <f>VLOOKUP(E52,'Listas Desplegables'!$H$3:$J$7,2,FALSE)</f>
        <v>#N/A</v>
      </c>
      <c r="B52" s="48" t="e">
        <f>VLOOKUP(E52,'Listas Desplegables'!$H$3:$J$7,3,FALSE)</f>
        <v>#N/A</v>
      </c>
      <c r="C52" s="16">
        <v>47</v>
      </c>
      <c r="D52" s="19"/>
      <c r="E52" s="19"/>
      <c r="F52" s="19"/>
      <c r="G52" s="7"/>
      <c r="H52" s="22"/>
      <c r="I52" s="20"/>
      <c r="J52" s="14"/>
      <c r="K52" s="28"/>
      <c r="L52" s="28"/>
      <c r="M52" s="28"/>
      <c r="N52" s="28"/>
      <c r="O52" s="28"/>
      <c r="P52" s="28"/>
      <c r="Q52" s="8"/>
      <c r="R52" s="58"/>
      <c r="S52" s="73"/>
      <c r="T52" s="75"/>
      <c r="U52" s="67"/>
      <c r="V52" s="67"/>
      <c r="W52" s="67"/>
      <c r="X52" s="67"/>
      <c r="Y52" s="68"/>
    </row>
    <row r="53" spans="1:25" x14ac:dyDescent="0.3">
      <c r="A53" s="48" t="e">
        <f>VLOOKUP(E53,'Listas Desplegables'!$H$3:$J$7,2,FALSE)</f>
        <v>#N/A</v>
      </c>
      <c r="B53" s="48" t="e">
        <f>VLOOKUP(E53,'Listas Desplegables'!$H$3:$J$7,3,FALSE)</f>
        <v>#N/A</v>
      </c>
      <c r="C53" s="16">
        <v>48</v>
      </c>
      <c r="D53" s="19"/>
      <c r="E53" s="19"/>
      <c r="F53" s="19"/>
      <c r="G53" s="7"/>
      <c r="H53" s="22"/>
      <c r="I53" s="20"/>
      <c r="J53" s="14"/>
      <c r="K53" s="28"/>
      <c r="L53" s="28"/>
      <c r="M53" s="28"/>
      <c r="N53" s="28"/>
      <c r="O53" s="28"/>
      <c r="P53" s="28"/>
      <c r="Q53" s="8"/>
      <c r="R53" s="58"/>
      <c r="S53" s="73"/>
      <c r="T53" s="75"/>
      <c r="U53" s="67"/>
      <c r="V53" s="67"/>
      <c r="W53" s="67"/>
      <c r="X53" s="67"/>
      <c r="Y53" s="68"/>
    </row>
    <row r="54" spans="1:25" x14ac:dyDescent="0.3">
      <c r="A54" s="48" t="e">
        <f>VLOOKUP(E54,'Listas Desplegables'!$H$3:$J$7,2,FALSE)</f>
        <v>#N/A</v>
      </c>
      <c r="B54" s="48" t="e">
        <f>VLOOKUP(E54,'Listas Desplegables'!$H$3:$J$7,3,FALSE)</f>
        <v>#N/A</v>
      </c>
      <c r="C54" s="16">
        <v>49</v>
      </c>
      <c r="D54" s="19"/>
      <c r="E54" s="19"/>
      <c r="F54" s="19"/>
      <c r="G54" s="7"/>
      <c r="H54" s="22"/>
      <c r="I54" s="20"/>
      <c r="J54" s="14"/>
      <c r="K54" s="28"/>
      <c r="L54" s="28"/>
      <c r="M54" s="28"/>
      <c r="N54" s="28"/>
      <c r="O54" s="28"/>
      <c r="P54" s="28"/>
      <c r="Q54" s="8"/>
      <c r="R54" s="58"/>
      <c r="S54" s="73"/>
      <c r="T54" s="75"/>
      <c r="U54" s="67"/>
      <c r="V54" s="67"/>
      <c r="W54" s="67"/>
      <c r="X54" s="67"/>
      <c r="Y54" s="68"/>
    </row>
    <row r="55" spans="1:25" x14ac:dyDescent="0.3">
      <c r="A55" s="48" t="e">
        <f>VLOOKUP(E55,'Listas Desplegables'!$H$3:$J$7,2,FALSE)</f>
        <v>#N/A</v>
      </c>
      <c r="B55" s="48" t="e">
        <f>VLOOKUP(E55,'Listas Desplegables'!$H$3:$J$7,3,FALSE)</f>
        <v>#N/A</v>
      </c>
      <c r="C55" s="15">
        <v>50</v>
      </c>
      <c r="D55" s="19"/>
      <c r="E55" s="19"/>
      <c r="F55" s="19"/>
      <c r="G55" s="7"/>
      <c r="H55" s="22"/>
      <c r="I55" s="20"/>
      <c r="J55" s="14"/>
      <c r="K55" s="28"/>
      <c r="L55" s="28"/>
      <c r="M55" s="28"/>
      <c r="N55" s="28"/>
      <c r="O55" s="28"/>
      <c r="P55" s="28"/>
      <c r="Q55" s="8"/>
      <c r="R55" s="58"/>
      <c r="S55" s="73"/>
      <c r="T55" s="75"/>
      <c r="U55" s="67"/>
      <c r="V55" s="67"/>
      <c r="W55" s="67"/>
      <c r="X55" s="67"/>
      <c r="Y55" s="68"/>
    </row>
    <row r="56" spans="1:25" x14ac:dyDescent="0.3">
      <c r="A56" s="48" t="e">
        <f>VLOOKUP(E56,'Listas Desplegables'!$H$3:$J$7,2,FALSE)</f>
        <v>#N/A</v>
      </c>
      <c r="B56" s="48" t="e">
        <f>VLOOKUP(E56,'Listas Desplegables'!$H$3:$J$7,3,FALSE)</f>
        <v>#N/A</v>
      </c>
      <c r="C56" s="16">
        <v>51</v>
      </c>
      <c r="D56" s="19"/>
      <c r="E56" s="19"/>
      <c r="F56" s="19"/>
      <c r="G56" s="7"/>
      <c r="H56" s="22"/>
      <c r="I56" s="20"/>
      <c r="J56" s="14"/>
      <c r="K56" s="28"/>
      <c r="L56" s="28"/>
      <c r="M56" s="28"/>
      <c r="N56" s="28"/>
      <c r="O56" s="28"/>
      <c r="P56" s="28"/>
      <c r="Q56" s="8"/>
      <c r="R56" s="58"/>
      <c r="S56" s="73"/>
      <c r="T56" s="75"/>
      <c r="U56" s="67"/>
      <c r="V56" s="67"/>
      <c r="W56" s="67"/>
      <c r="X56" s="67"/>
      <c r="Y56" s="68"/>
    </row>
    <row r="57" spans="1:25" ht="15" thickBot="1" x14ac:dyDescent="0.35">
      <c r="A57" s="48" t="e">
        <f>VLOOKUP(E57,'Listas Desplegables'!$H$3:$J$7,2,FALSE)</f>
        <v>#N/A</v>
      </c>
      <c r="B57" s="48" t="e">
        <f>VLOOKUP(E57,'Listas Desplegables'!$H$3:$J$7,3,FALSE)</f>
        <v>#N/A</v>
      </c>
      <c r="C57" s="17" t="s">
        <v>4</v>
      </c>
      <c r="D57" s="9"/>
      <c r="E57" s="9"/>
      <c r="F57" s="9"/>
      <c r="G57" s="9"/>
      <c r="H57" s="23"/>
      <c r="I57" s="11"/>
      <c r="J57" s="12"/>
      <c r="K57" s="29"/>
      <c r="L57" s="29"/>
      <c r="M57" s="29"/>
      <c r="N57" s="29"/>
      <c r="O57" s="29"/>
      <c r="P57" s="29"/>
      <c r="Q57" s="12"/>
      <c r="R57" s="59"/>
      <c r="S57" s="76"/>
      <c r="T57" s="77"/>
      <c r="U57" s="69"/>
      <c r="V57" s="69"/>
      <c r="W57" s="69"/>
      <c r="X57" s="69"/>
      <c r="Y57" s="70"/>
    </row>
  </sheetData>
  <mergeCells count="16">
    <mergeCell ref="C3:H3"/>
    <mergeCell ref="I3:Q3"/>
    <mergeCell ref="S3:Y3"/>
    <mergeCell ref="U4:U5"/>
    <mergeCell ref="T4:T5"/>
    <mergeCell ref="Y4:Y5"/>
    <mergeCell ref="C4:C5"/>
    <mergeCell ref="D4:D5"/>
    <mergeCell ref="E4:E5"/>
    <mergeCell ref="F4:F5"/>
    <mergeCell ref="G4:G5"/>
    <mergeCell ref="H4:H5"/>
    <mergeCell ref="S4:S5"/>
    <mergeCell ref="X4:X5"/>
    <mergeCell ref="W4:W5"/>
    <mergeCell ref="V4:V5"/>
  </mergeCells>
  <conditionalFormatting sqref="T6:U57">
    <cfRule type="cellIs" dxfId="2" priority="17" operator="greaterThan">
      <formula>S6</formula>
    </cfRule>
  </conditionalFormatting>
  <conditionalFormatting sqref="V6:W57">
    <cfRule type="cellIs" dxfId="1" priority="29" operator="greaterThan">
      <formula>T6</formula>
    </cfRule>
  </conditionalFormatting>
  <conditionalFormatting sqref="X6:X57">
    <cfRule type="cellIs" dxfId="0" priority="31" operator="greaterThan">
      <formula>U6</formula>
    </cfRule>
  </conditionalFormatting>
  <dataValidations count="8">
    <dataValidation allowBlank="1" showInputMessage="1" showErrorMessage="1" promptTitle="Definiciones GD, AGPE y AGGE" prompt="* AGPE &lt;= 1000 kW. (Res. UPME 281 de 2015)_x000a_* AGGE &gt;1000 kW. (Res. UPME 281 de 2015)_x000a_* GD &lt;= 100 kW. (Res. CREG 030 de 2018)" sqref="S4:S5" xr:uid="{00000000-0002-0000-0100-000000000000}"/>
    <dataValidation allowBlank="1" showInputMessage="1" showErrorMessage="1" promptTitle="INFORMATIVO" prompt="* Para GD debe ser igual a la Potencia Instalada._x000a_* Para AGPE debe ser igual a la Potencia de Excedentes Reportada al OR_x000a_* Para AGGE debe ser la Potencia Máxima de Excedentes." sqref="X6:X1048576 X4 W6:W1048576 W4 T4:U1048576 V4 V6:V1048576" xr:uid="{00000000-0002-0000-0100-000001000000}"/>
    <dataValidation type="list" allowBlank="1" showInputMessage="1" showErrorMessage="1" sqref="H6:H56" xr:uid="{00000000-0002-0000-0100-000002000000}">
      <formula1>INDIRECT($G6)</formula1>
    </dataValidation>
    <dataValidation type="list" allowBlank="1" showInputMessage="1" showErrorMessage="1" sqref="G7:G56" xr:uid="{00000000-0002-0000-0100-000003000000}">
      <formula1>INDIRECT($F7)</formula1>
    </dataValidation>
    <dataValidation type="list" allowBlank="1" showInputMessage="1" showErrorMessage="1" sqref="G6" xr:uid="{00000000-0002-0000-0100-000004000000}">
      <formula1>INDIRECT($F$6)</formula1>
    </dataValidation>
    <dataValidation type="list" allowBlank="1" showInputMessage="1" showErrorMessage="1" sqref="E6:E7" xr:uid="{00000000-0002-0000-0100-000005000000}">
      <formula1>TGenerador</formula1>
    </dataValidation>
    <dataValidation type="decimal" allowBlank="1" showInputMessage="1" showErrorMessage="1" promptTitle="Definiciones GD, AGPE y AGGE" prompt="* AGPE &lt;= 1000 kW. (Res. UPME 281 de 2015)_x000a_* AGGE &gt;1000 kW. (Res. UPME 281 de 2015)_x000a_* GD &lt;= 100 kW. (Res. CREG 030 de 2018)" sqref="S6:S56" xr:uid="{00000000-0002-0000-0100-000006000000}">
      <formula1>A6</formula1>
      <formula2>B6</formula2>
    </dataValidation>
    <dataValidation allowBlank="1" showInputMessage="1" showErrorMessage="1" promptTitle="Definiciones GD, AGPE y AGGE" prompt="* AGPE &lt;= 1000 kW. (Res. UPME 281 de 2015)_x000a_* AGGE &gt;1000 kW. (Res. UPME 281 de 2015)_x000a_* GD &lt;= 100 kV. (Res. CREG 030 de 2018)" sqref="S57" xr:uid="{00000000-0002-0000-0100-000007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8000000}">
          <x14:formula1>
            <xm:f>'Listas Desplegables'!$B$34:$B$35</xm:f>
          </x14:formula1>
          <xm:sqref>R6:R57</xm:sqref>
        </x14:dataValidation>
        <x14:dataValidation type="list" allowBlank="1" showInputMessage="1" showErrorMessage="1" xr:uid="{00000000-0002-0000-0100-000009000000}">
          <x14:formula1>
            <xm:f>'Listas Desplegables'!$D$22:$D$31</xm:f>
          </x14:formula1>
          <xm:sqref>Q6:Q56</xm:sqref>
        </x14:dataValidation>
        <x14:dataValidation type="list" allowBlank="1" showInputMessage="1" showErrorMessage="1" xr:uid="{00000000-0002-0000-0100-00000A000000}">
          <x14:formula1>
            <xm:f>'Listas Desplegables'!$H$10:$M$10</xm:f>
          </x14:formula1>
          <xm:sqref>F6:F1048576</xm:sqref>
        </x14:dataValidation>
        <x14:dataValidation type="list" allowBlank="1" showInputMessage="1" showErrorMessage="1" xr:uid="{00000000-0002-0000-0100-00000B000000}">
          <x14:formula1>
            <xm:f>'Listas Desplegables'!$D$22:$D$27</xm:f>
          </x14:formula1>
          <xm:sqref>Q57</xm:sqref>
        </x14:dataValidation>
        <x14:dataValidation type="list" allowBlank="1" showInputMessage="1" showErrorMessage="1" xr:uid="{00000000-0002-0000-0100-00000C000000}">
          <x14:formula1>
            <xm:f>'Listas Desplegables'!$B$3:$B$7</xm:f>
          </x14:formula1>
          <xm:sqref>E8:E57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40"/>
  <sheetViews>
    <sheetView showGridLines="0" zoomScale="70" zoomScaleNormal="70" workbookViewId="0">
      <selection activeCell="K27" sqref="K27"/>
    </sheetView>
  </sheetViews>
  <sheetFormatPr baseColWidth="10" defaultRowHeight="14.4" x14ac:dyDescent="0.3"/>
  <cols>
    <col min="1" max="1" width="3.6640625" customWidth="1"/>
    <col min="2" max="2" width="32.44140625" customWidth="1"/>
    <col min="3" max="3" width="4.77734375" customWidth="1"/>
    <col min="4" max="4" width="30.44140625" customWidth="1"/>
    <col min="5" max="5" width="4.6640625" customWidth="1"/>
    <col min="6" max="6" width="33.33203125" customWidth="1"/>
    <col min="8" max="8" width="20.33203125" style="48" bestFit="1" customWidth="1"/>
    <col min="9" max="10" width="11.44140625" style="48"/>
    <col min="11" max="11" width="32.44140625" style="48" bestFit="1" customWidth="1"/>
    <col min="12" max="12" width="12.44140625" style="48" bestFit="1" customWidth="1"/>
    <col min="13" max="13" width="22.109375" style="48" bestFit="1" customWidth="1"/>
    <col min="14" max="22" width="11.44140625" style="48"/>
  </cols>
  <sheetData>
    <row r="2" spans="2:13" x14ac:dyDescent="0.3">
      <c r="B2" s="85" t="s">
        <v>5</v>
      </c>
      <c r="D2" s="85" t="s">
        <v>30</v>
      </c>
      <c r="F2" s="83"/>
    </row>
    <row r="3" spans="2:13" x14ac:dyDescent="0.3">
      <c r="B3" s="3" t="s">
        <v>40</v>
      </c>
      <c r="D3" s="2" t="s">
        <v>31</v>
      </c>
      <c r="F3" s="74"/>
      <c r="H3" s="54" t="s">
        <v>40</v>
      </c>
      <c r="I3" s="48">
        <v>0</v>
      </c>
      <c r="J3" s="48">
        <v>100</v>
      </c>
    </row>
    <row r="4" spans="2:13" x14ac:dyDescent="0.3">
      <c r="B4" s="2" t="s">
        <v>54</v>
      </c>
      <c r="D4" s="2" t="s">
        <v>68</v>
      </c>
      <c r="F4" s="74"/>
      <c r="H4" s="48" t="s">
        <v>54</v>
      </c>
      <c r="I4" s="48">
        <v>0</v>
      </c>
      <c r="J4" s="48">
        <v>1000</v>
      </c>
    </row>
    <row r="5" spans="2:13" x14ac:dyDescent="0.3">
      <c r="B5" s="2" t="s">
        <v>55</v>
      </c>
      <c r="D5" s="2" t="s">
        <v>69</v>
      </c>
      <c r="F5" s="86"/>
      <c r="H5" s="48" t="s">
        <v>55</v>
      </c>
      <c r="I5" s="48">
        <v>0</v>
      </c>
      <c r="J5" s="48">
        <v>1000</v>
      </c>
    </row>
    <row r="6" spans="2:13" x14ac:dyDescent="0.3">
      <c r="B6" s="2" t="s">
        <v>56</v>
      </c>
      <c r="D6" s="2" t="s">
        <v>32</v>
      </c>
      <c r="H6" s="48" t="s">
        <v>56</v>
      </c>
      <c r="I6" s="55">
        <v>1000.00001</v>
      </c>
      <c r="J6" s="48">
        <v>1E+40</v>
      </c>
    </row>
    <row r="7" spans="2:13" x14ac:dyDescent="0.3">
      <c r="B7" s="2" t="s">
        <v>57</v>
      </c>
      <c r="D7" s="2" t="s">
        <v>33</v>
      </c>
      <c r="F7" s="83"/>
      <c r="H7" s="48" t="s">
        <v>57</v>
      </c>
      <c r="I7" s="55">
        <v>1000.00001</v>
      </c>
      <c r="J7" s="48">
        <v>1E+40</v>
      </c>
    </row>
    <row r="8" spans="2:13" x14ac:dyDescent="0.3">
      <c r="D8" s="2" t="s">
        <v>70</v>
      </c>
      <c r="F8" s="74"/>
    </row>
    <row r="9" spans="2:13" x14ac:dyDescent="0.3">
      <c r="B9" s="85" t="s">
        <v>59</v>
      </c>
      <c r="D9" s="2" t="s">
        <v>71</v>
      </c>
      <c r="F9" s="74"/>
      <c r="H9" s="48" t="s">
        <v>87</v>
      </c>
    </row>
    <row r="10" spans="2:13" x14ac:dyDescent="0.3">
      <c r="B10" s="2" t="s">
        <v>15</v>
      </c>
      <c r="D10" s="2" t="s">
        <v>72</v>
      </c>
      <c r="F10" s="74"/>
      <c r="H10" s="48" t="s">
        <v>15</v>
      </c>
      <c r="I10" s="48" t="s">
        <v>6</v>
      </c>
      <c r="J10" s="48" t="s">
        <v>61</v>
      </c>
      <c r="K10" s="48" t="s">
        <v>52</v>
      </c>
      <c r="L10" s="48" t="s">
        <v>16</v>
      </c>
      <c r="M10" s="48" t="s">
        <v>7</v>
      </c>
    </row>
    <row r="11" spans="2:13" x14ac:dyDescent="0.3">
      <c r="B11" s="2" t="s">
        <v>78</v>
      </c>
      <c r="D11" s="2" t="s">
        <v>73</v>
      </c>
      <c r="F11" s="74"/>
      <c r="H11" s="48" t="s">
        <v>18</v>
      </c>
      <c r="I11" s="48" t="s">
        <v>19</v>
      </c>
      <c r="J11" s="48" t="s">
        <v>20</v>
      </c>
      <c r="K11" s="48" t="s">
        <v>62</v>
      </c>
      <c r="L11" s="48" t="s">
        <v>28</v>
      </c>
      <c r="M11" s="48" t="s">
        <v>22</v>
      </c>
    </row>
    <row r="12" spans="2:13" x14ac:dyDescent="0.3">
      <c r="B12" s="2" t="s">
        <v>61</v>
      </c>
      <c r="D12" s="2" t="s">
        <v>74</v>
      </c>
      <c r="F12" s="74"/>
      <c r="H12" s="48" t="s">
        <v>29</v>
      </c>
      <c r="I12" s="48" t="s">
        <v>29</v>
      </c>
      <c r="J12" s="48" t="s">
        <v>29</v>
      </c>
      <c r="K12" s="48" t="s">
        <v>88</v>
      </c>
      <c r="L12" s="48" t="s">
        <v>29</v>
      </c>
      <c r="M12" s="48" t="s">
        <v>66</v>
      </c>
    </row>
    <row r="13" spans="2:13" x14ac:dyDescent="0.3">
      <c r="B13" s="2" t="s">
        <v>52</v>
      </c>
      <c r="D13" s="2" t="s">
        <v>58</v>
      </c>
      <c r="K13" s="48" t="s">
        <v>65</v>
      </c>
      <c r="M13" s="48" t="s">
        <v>21</v>
      </c>
    </row>
    <row r="14" spans="2:13" x14ac:dyDescent="0.3">
      <c r="B14" s="2" t="s">
        <v>79</v>
      </c>
      <c r="D14" s="2" t="s">
        <v>76</v>
      </c>
      <c r="F14" s="83"/>
      <c r="K14" s="48" t="s">
        <v>64</v>
      </c>
      <c r="M14" s="48" t="s">
        <v>67</v>
      </c>
    </row>
    <row r="15" spans="2:13" x14ac:dyDescent="0.3">
      <c r="B15" s="2" t="s">
        <v>68</v>
      </c>
      <c r="D15" s="2" t="s">
        <v>29</v>
      </c>
      <c r="F15" s="74"/>
      <c r="K15" s="48" t="s">
        <v>27</v>
      </c>
      <c r="M15" s="48" t="s">
        <v>29</v>
      </c>
    </row>
    <row r="16" spans="2:13" x14ac:dyDescent="0.3">
      <c r="F16" s="74"/>
      <c r="K16" s="48" t="s">
        <v>29</v>
      </c>
    </row>
    <row r="17" spans="2:21" x14ac:dyDescent="0.3">
      <c r="B17" s="85" t="s">
        <v>17</v>
      </c>
      <c r="D17" s="83"/>
      <c r="F17" s="74"/>
    </row>
    <row r="18" spans="2:21" x14ac:dyDescent="0.3">
      <c r="B18" s="2" t="s">
        <v>18</v>
      </c>
      <c r="D18" s="74"/>
    </row>
    <row r="19" spans="2:21" x14ac:dyDescent="0.3">
      <c r="B19" s="2" t="s">
        <v>19</v>
      </c>
      <c r="D19" s="74"/>
      <c r="F19" s="83"/>
    </row>
    <row r="20" spans="2:21" x14ac:dyDescent="0.3">
      <c r="B20" s="2" t="s">
        <v>20</v>
      </c>
      <c r="F20" s="74"/>
      <c r="H20" s="48" t="s">
        <v>75</v>
      </c>
    </row>
    <row r="21" spans="2:21" x14ac:dyDescent="0.3">
      <c r="B21" s="2" t="s">
        <v>62</v>
      </c>
      <c r="D21" s="85" t="s">
        <v>119</v>
      </c>
      <c r="F21" s="74"/>
      <c r="H21" s="48" t="s">
        <v>18</v>
      </c>
      <c r="I21" s="48" t="s">
        <v>19</v>
      </c>
      <c r="J21" s="48" t="s">
        <v>20</v>
      </c>
      <c r="K21" s="48" t="s">
        <v>62</v>
      </c>
      <c r="L21" s="48" t="s">
        <v>88</v>
      </c>
      <c r="M21" s="48" t="s">
        <v>65</v>
      </c>
      <c r="N21" s="48" t="s">
        <v>64</v>
      </c>
      <c r="O21" s="48" t="s">
        <v>27</v>
      </c>
      <c r="P21" s="48" t="s">
        <v>28</v>
      </c>
      <c r="Q21" s="48" t="s">
        <v>22</v>
      </c>
      <c r="R21" s="48" t="s">
        <v>66</v>
      </c>
      <c r="S21" s="48" t="s">
        <v>21</v>
      </c>
      <c r="T21" s="48" t="s">
        <v>67</v>
      </c>
      <c r="U21" s="48" t="s">
        <v>29</v>
      </c>
    </row>
    <row r="22" spans="2:21" x14ac:dyDescent="0.3">
      <c r="B22" s="2" t="s">
        <v>63</v>
      </c>
      <c r="D22" s="2" t="s">
        <v>34</v>
      </c>
      <c r="F22" s="74"/>
      <c r="H22" s="48" t="s">
        <v>31</v>
      </c>
      <c r="I22" s="48" t="s">
        <v>69</v>
      </c>
      <c r="J22" s="48" t="s">
        <v>32</v>
      </c>
      <c r="K22" s="48" t="s">
        <v>70</v>
      </c>
      <c r="L22" s="48" t="s">
        <v>70</v>
      </c>
      <c r="M22" s="48" t="s">
        <v>70</v>
      </c>
      <c r="N22" s="48" t="s">
        <v>70</v>
      </c>
      <c r="O22" s="48" t="s">
        <v>70</v>
      </c>
      <c r="P22" s="48" t="s">
        <v>72</v>
      </c>
      <c r="Q22" s="48" t="s">
        <v>58</v>
      </c>
      <c r="R22" s="48" t="s">
        <v>58</v>
      </c>
      <c r="S22" s="48" t="s">
        <v>58</v>
      </c>
      <c r="T22" s="48" t="s">
        <v>58</v>
      </c>
      <c r="U22" s="48" t="s">
        <v>29</v>
      </c>
    </row>
    <row r="23" spans="2:21" x14ac:dyDescent="0.3">
      <c r="B23" s="2" t="s">
        <v>65</v>
      </c>
      <c r="D23" s="2" t="s">
        <v>35</v>
      </c>
      <c r="F23" s="74"/>
      <c r="H23" s="48" t="s">
        <v>68</v>
      </c>
      <c r="I23" s="48" t="s">
        <v>29</v>
      </c>
      <c r="J23" s="48" t="s">
        <v>33</v>
      </c>
      <c r="K23" s="48" t="s">
        <v>71</v>
      </c>
      <c r="L23" s="48" t="s">
        <v>71</v>
      </c>
      <c r="M23" s="48" t="s">
        <v>71</v>
      </c>
      <c r="N23" s="48" t="s">
        <v>71</v>
      </c>
      <c r="O23" s="48" t="s">
        <v>71</v>
      </c>
      <c r="P23" s="48" t="s">
        <v>73</v>
      </c>
      <c r="Q23" s="48" t="s">
        <v>76</v>
      </c>
      <c r="R23" s="48" t="s">
        <v>76</v>
      </c>
      <c r="S23" s="48" t="s">
        <v>76</v>
      </c>
      <c r="T23" s="48" t="s">
        <v>76</v>
      </c>
    </row>
    <row r="24" spans="2:21" x14ac:dyDescent="0.3">
      <c r="B24" s="2" t="s">
        <v>64</v>
      </c>
      <c r="D24" s="2" t="s">
        <v>36</v>
      </c>
      <c r="F24" s="74"/>
      <c r="J24" s="48" t="s">
        <v>29</v>
      </c>
      <c r="K24" s="48" t="s">
        <v>29</v>
      </c>
      <c r="L24" s="48" t="s">
        <v>29</v>
      </c>
      <c r="M24" s="48" t="s">
        <v>29</v>
      </c>
      <c r="N24" s="48" t="s">
        <v>29</v>
      </c>
      <c r="O24" s="48" t="s">
        <v>29</v>
      </c>
      <c r="P24" s="48" t="s">
        <v>74</v>
      </c>
      <c r="Q24" s="48" t="s">
        <v>29</v>
      </c>
      <c r="R24" s="48" t="s">
        <v>29</v>
      </c>
      <c r="S24" s="48" t="s">
        <v>29</v>
      </c>
      <c r="T24" s="48" t="s">
        <v>29</v>
      </c>
    </row>
    <row r="25" spans="2:21" x14ac:dyDescent="0.3">
      <c r="B25" s="2" t="s">
        <v>27</v>
      </c>
      <c r="D25" s="2" t="s">
        <v>80</v>
      </c>
      <c r="F25" s="2"/>
      <c r="P25" s="48" t="s">
        <v>29</v>
      </c>
    </row>
    <row r="26" spans="2:21" x14ac:dyDescent="0.3">
      <c r="B26" s="2" t="s">
        <v>28</v>
      </c>
      <c r="D26" s="2" t="s">
        <v>81</v>
      </c>
    </row>
    <row r="27" spans="2:21" x14ac:dyDescent="0.3">
      <c r="B27" s="2" t="s">
        <v>22</v>
      </c>
      <c r="D27" s="2" t="s">
        <v>82</v>
      </c>
      <c r="F27" s="83"/>
    </row>
    <row r="28" spans="2:21" x14ac:dyDescent="0.3">
      <c r="B28" s="2" t="s">
        <v>66</v>
      </c>
      <c r="D28" s="2" t="s">
        <v>83</v>
      </c>
      <c r="F28" s="74"/>
    </row>
    <row r="29" spans="2:21" x14ac:dyDescent="0.3">
      <c r="B29" s="2" t="s">
        <v>21</v>
      </c>
      <c r="D29" s="2" t="s">
        <v>84</v>
      </c>
      <c r="F29" s="74"/>
    </row>
    <row r="30" spans="2:21" x14ac:dyDescent="0.3">
      <c r="B30" s="47" t="s">
        <v>67</v>
      </c>
      <c r="D30" s="2" t="s">
        <v>85</v>
      </c>
      <c r="F30" s="74"/>
    </row>
    <row r="31" spans="2:21" x14ac:dyDescent="0.3">
      <c r="B31" s="2" t="s">
        <v>29</v>
      </c>
      <c r="D31" s="2" t="s">
        <v>29</v>
      </c>
    </row>
    <row r="33" spans="2:4" x14ac:dyDescent="0.3">
      <c r="B33" s="85" t="s">
        <v>96</v>
      </c>
      <c r="D33" s="85" t="s">
        <v>37</v>
      </c>
    </row>
    <row r="34" spans="2:4" x14ac:dyDescent="0.3">
      <c r="B34" s="2" t="s">
        <v>97</v>
      </c>
      <c r="D34" s="2" t="s">
        <v>38</v>
      </c>
    </row>
    <row r="35" spans="2:4" x14ac:dyDescent="0.3">
      <c r="B35" s="2" t="s">
        <v>98</v>
      </c>
      <c r="D35" s="2" t="s">
        <v>39</v>
      </c>
    </row>
    <row r="37" spans="2:4" x14ac:dyDescent="0.3">
      <c r="D37" s="85" t="s">
        <v>44</v>
      </c>
    </row>
    <row r="38" spans="2:4" x14ac:dyDescent="0.3">
      <c r="D38" s="2" t="s">
        <v>45</v>
      </c>
    </row>
    <row r="39" spans="2:4" x14ac:dyDescent="0.3">
      <c r="D39" s="2" t="s">
        <v>46</v>
      </c>
    </row>
    <row r="40" spans="2:4" x14ac:dyDescent="0.3">
      <c r="D40" s="2" t="s">
        <v>47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DA21EA26D3354E9F29B9C4548E1641" ma:contentTypeVersion="0" ma:contentTypeDescription="Crear nuevo documento." ma:contentTypeScope="" ma:versionID="8fe52f313de9bc8e5eea5ba5792468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528bbcba7b7317dfa319d789ef315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053696-7931-42FA-93E3-A8990DEE5E3B}"/>
</file>

<file path=customXml/itemProps2.xml><?xml version="1.0" encoding="utf-8"?>
<ds:datastoreItem xmlns:ds="http://schemas.openxmlformats.org/officeDocument/2006/customXml" ds:itemID="{136D2CE5-71A5-4749-BA59-59A3215AB36D}"/>
</file>

<file path=customXml/itemProps3.xml><?xml version="1.0" encoding="utf-8"?>
<ds:datastoreItem xmlns:ds="http://schemas.openxmlformats.org/officeDocument/2006/customXml" ds:itemID="{8F34472B-B4E9-4870-A1D5-E4B3F063A4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25</vt:i4>
      </vt:variant>
    </vt:vector>
  </HeadingPairs>
  <TitlesOfParts>
    <vt:vector size="28" baseType="lpstr">
      <vt:lpstr>Manual de Uso</vt:lpstr>
      <vt:lpstr>Excedentes y limitaciones</vt:lpstr>
      <vt:lpstr>Listas Desplegables</vt:lpstr>
      <vt:lpstr>Agua</vt:lpstr>
      <vt:lpstr>Biomasa</vt:lpstr>
      <vt:lpstr>Carbón</vt:lpstr>
      <vt:lpstr>Crudo_Pesado</vt:lpstr>
      <vt:lpstr>Cultivo_Energético</vt:lpstr>
      <vt:lpstr>Eólica</vt:lpstr>
      <vt:lpstr>Fuil_Oil</vt:lpstr>
      <vt:lpstr>Gas</vt:lpstr>
      <vt:lpstr>Geotérmica</vt:lpstr>
      <vt:lpstr>Hidráulico</vt:lpstr>
      <vt:lpstr>Otro</vt:lpstr>
      <vt:lpstr>Recurso</vt:lpstr>
      <vt:lpstr>Residuos_Agrícolas_Cultivo</vt:lpstr>
      <vt:lpstr>Residuos_Agrícolas_Industriales</vt:lpstr>
      <vt:lpstr>Residuos_Pecuarios</vt:lpstr>
      <vt:lpstr>Residuos_Solidos_Urbanos</vt:lpstr>
      <vt:lpstr>Sol</vt:lpstr>
      <vt:lpstr>Solar</vt:lpstr>
      <vt:lpstr>Tecnologia</vt:lpstr>
      <vt:lpstr>Térmica</vt:lpstr>
      <vt:lpstr>TGenerador</vt:lpstr>
      <vt:lpstr>TProyecto</vt:lpstr>
      <vt:lpstr>Vapor</vt:lpstr>
      <vt:lpstr>Viento</vt:lpstr>
      <vt:lpstr>zona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circular 002 de 2022</dc:title>
  <dc:creator/>
  <cp:lastModifiedBy/>
  <dcterms:created xsi:type="dcterms:W3CDTF">2006-09-16T00:00:00Z</dcterms:created>
  <dcterms:modified xsi:type="dcterms:W3CDTF">2023-09-11T20:12:14Z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0x01010084DA21EA26D3354E9F29B9C4548E1641</vt:lpwstr>
  </property>
</Properties>
</file>