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aciones\2018\Abril\"/>
    </mc:Choice>
  </mc:AlternateContent>
  <bookViews>
    <workbookView xWindow="0" yWindow="0" windowWidth="15720" windowHeight="9225"/>
  </bookViews>
  <sheets>
    <sheet name="TOTAL CIUDADES MARZO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3" l="1"/>
  <c r="L46" i="3"/>
  <c r="K46" i="3"/>
  <c r="K19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73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46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19" i="3"/>
  <c r="X11" i="3" l="1"/>
  <c r="X12" i="3"/>
  <c r="X10" i="3"/>
  <c r="W13" i="3" l="1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</calcChain>
</file>

<file path=xl/sharedStrings.xml><?xml version="1.0" encoding="utf-8"?>
<sst xmlns="http://schemas.openxmlformats.org/spreadsheetml/2006/main" count="125" uniqueCount="41">
  <si>
    <t>ESTADÍSTICAS PRECIOS EN ESTACIONES DE SERVICIO</t>
  </si>
  <si>
    <t># EDS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</si>
  <si>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</si>
  <si>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</si>
  <si>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</si>
  <si>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</si>
  <si>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</si>
  <si>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</si>
  <si>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</si>
  <si>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</si>
  <si>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</si>
  <si>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>Montería</t>
  </si>
  <si>
    <t xml:space="preserve">Neiva </t>
  </si>
  <si>
    <t>Pasto</t>
  </si>
  <si>
    <t>Pereira</t>
  </si>
  <si>
    <t>Popayán</t>
  </si>
  <si>
    <t>Riohacha</t>
  </si>
  <si>
    <t>Santa Marta</t>
  </si>
  <si>
    <t>Sincelejo</t>
  </si>
  <si>
    <t>Tunja</t>
  </si>
  <si>
    <t>Valledupar</t>
  </si>
  <si>
    <t>Villavicencio</t>
  </si>
  <si>
    <t>Yopal</t>
  </si>
  <si>
    <t xml:space="preserve">TOTAL </t>
  </si>
  <si>
    <t>ACPM</t>
  </si>
  <si>
    <t>GMC</t>
  </si>
  <si>
    <t>GME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</si>
  <si>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</si>
  <si>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</si>
  <si>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</si>
  <si>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</si>
  <si>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</si>
  <si>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</si>
  <si>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</si>
  <si>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</si>
  <si>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</si>
  <si>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</si>
  <si>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</si>
  <si>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Cúcuta</t>
  </si>
  <si>
    <t>Monteria</t>
  </si>
  <si>
    <r>
      <rPr>
        <b/>
        <sz val="10"/>
        <color theme="1"/>
        <rFont val="Arial Narrow"/>
        <family val="2"/>
      </rPr>
      <t>Fuente:</t>
    </r>
    <r>
      <rPr>
        <sz val="10"/>
        <color theme="1"/>
        <rFont val="Arial Narrow"/>
        <family val="2"/>
      </rPr>
      <t xml:space="preserve"> SICOM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</si>
</sst>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165" fontId="2" fillId="0" borderId="1" xfId="2" applyNumberFormat="1" applyFont="1" applyBorder="1"/>
    <xf numFmtId="0" fontId="2" fillId="0" borderId="1" xfId="0" applyFont="1" applyFill="1" applyBorder="1"/>
    <xf numFmtId="165" fontId="2" fillId="0" borderId="0" xfId="2" applyNumberFormat="1" applyFont="1"/>
    <xf numFmtId="165" fontId="2" fillId="0" borderId="1" xfId="2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MARZO'!$D$18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MARZO'!$B$19:$B$40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MARZO'!$D$19:$D$40</c:f>
              <c:numCache>
                <c:formatCode>_-"$"* #,##0_-;\-"$"* #,##0_-;_-"$"* "-"??_-;_-@_-</c:formatCode>
                <c:ptCount val="22"/>
                <c:pt idx="0">
                  <c:v>9020</c:v>
                </c:pt>
                <c:pt idx="1">
                  <c:v>11100</c:v>
                </c:pt>
                <c:pt idx="2">
                  <c:v>10140</c:v>
                </c:pt>
                <c:pt idx="3">
                  <c:v>8879</c:v>
                </c:pt>
                <c:pt idx="4">
                  <c:v>11990</c:v>
                </c:pt>
                <c:pt idx="5">
                  <c:v>8860</c:v>
                </c:pt>
                <c:pt idx="6">
                  <c:v>5896</c:v>
                </c:pt>
                <c:pt idx="7">
                  <c:v>8430</c:v>
                </c:pt>
                <c:pt idx="8">
                  <c:v>8414</c:v>
                </c:pt>
                <c:pt idx="9">
                  <c:v>11910</c:v>
                </c:pt>
                <c:pt idx="10">
                  <c:v>8780</c:v>
                </c:pt>
                <c:pt idx="11">
                  <c:v>9490</c:v>
                </c:pt>
                <c:pt idx="12">
                  <c:v>9400</c:v>
                </c:pt>
                <c:pt idx="13">
                  <c:v>11290</c:v>
                </c:pt>
                <c:pt idx="14">
                  <c:v>9012</c:v>
                </c:pt>
                <c:pt idx="15">
                  <c:v>7000</c:v>
                </c:pt>
                <c:pt idx="16">
                  <c:v>8986</c:v>
                </c:pt>
                <c:pt idx="17">
                  <c:v>8390</c:v>
                </c:pt>
                <c:pt idx="18">
                  <c:v>9732.5</c:v>
                </c:pt>
                <c:pt idx="19">
                  <c:v>7990</c:v>
                </c:pt>
                <c:pt idx="20">
                  <c:v>10279</c:v>
                </c:pt>
                <c:pt idx="21">
                  <c:v>8768.5</c:v>
                </c:pt>
              </c:numCache>
            </c:numRef>
          </c:val>
        </c:ser>
        <c:ser>
          <c:idx val="1"/>
          <c:order val="1"/>
          <c:tx>
            <c:strRef>
              <c:f>'TOTAL CIUDADES MARZO'!$E$18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MARZO'!$B$19:$B$40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MARZO'!$E$19:$E$40</c:f>
              <c:numCache>
                <c:formatCode>_-"$"* #,##0_-;\-"$"* #,##0_-;_-"$"* "-"??_-;_-@_-</c:formatCode>
                <c:ptCount val="22"/>
                <c:pt idx="0">
                  <c:v>7897</c:v>
                </c:pt>
                <c:pt idx="1">
                  <c:v>7081</c:v>
                </c:pt>
                <c:pt idx="2">
                  <c:v>5358</c:v>
                </c:pt>
                <c:pt idx="3">
                  <c:v>7367</c:v>
                </c:pt>
                <c:pt idx="4">
                  <c:v>8240</c:v>
                </c:pt>
                <c:pt idx="5">
                  <c:v>7599</c:v>
                </c:pt>
                <c:pt idx="6">
                  <c:v>5590</c:v>
                </c:pt>
                <c:pt idx="7">
                  <c:v>7910</c:v>
                </c:pt>
                <c:pt idx="8">
                  <c:v>8100</c:v>
                </c:pt>
                <c:pt idx="9">
                  <c:v>7482</c:v>
                </c:pt>
                <c:pt idx="10">
                  <c:v>7687</c:v>
                </c:pt>
                <c:pt idx="11">
                  <c:v>8100</c:v>
                </c:pt>
                <c:pt idx="12">
                  <c:v>6450</c:v>
                </c:pt>
                <c:pt idx="13">
                  <c:v>7490</c:v>
                </c:pt>
                <c:pt idx="14">
                  <c:v>8640</c:v>
                </c:pt>
                <c:pt idx="15">
                  <c:v>5500</c:v>
                </c:pt>
                <c:pt idx="16">
                  <c:v>7950</c:v>
                </c:pt>
                <c:pt idx="17">
                  <c:v>7670</c:v>
                </c:pt>
                <c:pt idx="18">
                  <c:v>8085</c:v>
                </c:pt>
                <c:pt idx="19">
                  <c:v>6490</c:v>
                </c:pt>
                <c:pt idx="20">
                  <c:v>8090</c:v>
                </c:pt>
                <c:pt idx="21">
                  <c:v>8230</c:v>
                </c:pt>
              </c:numCache>
            </c:numRef>
          </c:val>
        </c:ser>
        <c:ser>
          <c:idx val="2"/>
          <c:order val="2"/>
          <c:tx>
            <c:strRef>
              <c:f>'TOTAL CIUDADES MARZO'!$F$18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MARZO'!$B$19:$B$40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MARZO'!$F$19:$F$40</c:f>
              <c:numCache>
                <c:formatCode>_-"$"* #,##0_-;\-"$"* #,##0_-;_-"$"* "-"??_-;_-@_-</c:formatCode>
                <c:ptCount val="22"/>
                <c:pt idx="0">
                  <c:v>8233.4942528735628</c:v>
                </c:pt>
                <c:pt idx="1">
                  <c:v>8162.5280898876408</c:v>
                </c:pt>
                <c:pt idx="2">
                  <c:v>8235.8417577413475</c:v>
                </c:pt>
                <c:pt idx="3">
                  <c:v>7980.8404255319138</c:v>
                </c:pt>
                <c:pt idx="4">
                  <c:v>8819.0430839002256</c:v>
                </c:pt>
                <c:pt idx="5">
                  <c:v>8208.9166666666661</c:v>
                </c:pt>
                <c:pt idx="6">
                  <c:v>5823.5</c:v>
                </c:pt>
                <c:pt idx="7">
                  <c:v>8180.6138211382104</c:v>
                </c:pt>
                <c:pt idx="8">
                  <c:v>8269.90625</c:v>
                </c:pt>
                <c:pt idx="9">
                  <c:v>8442.7839506172841</c:v>
                </c:pt>
                <c:pt idx="10">
                  <c:v>8425.1801801801794</c:v>
                </c:pt>
                <c:pt idx="11">
                  <c:v>8447.1979166666679</c:v>
                </c:pt>
                <c:pt idx="12">
                  <c:v>6656.4888888888891</c:v>
                </c:pt>
                <c:pt idx="13">
                  <c:v>8343.4418604651164</c:v>
                </c:pt>
                <c:pt idx="14">
                  <c:v>8846.625</c:v>
                </c:pt>
                <c:pt idx="15">
                  <c:v>5859.478260869565</c:v>
                </c:pt>
                <c:pt idx="16">
                  <c:v>8226.8250000000007</c:v>
                </c:pt>
                <c:pt idx="17">
                  <c:v>8226.6923076923085</c:v>
                </c:pt>
                <c:pt idx="18">
                  <c:v>8535.7857142857138</c:v>
                </c:pt>
                <c:pt idx="19">
                  <c:v>6933.333333333333</c:v>
                </c:pt>
                <c:pt idx="20">
                  <c:v>8481.6604166666675</c:v>
                </c:pt>
                <c:pt idx="21">
                  <c:v>8444.1153846153848</c:v>
                </c:pt>
              </c:numCache>
            </c:numRef>
          </c:val>
        </c:ser>
        <c:ser>
          <c:idx val="3"/>
          <c:order val="3"/>
          <c:tx>
            <c:strRef>
              <c:f>'TOTAL CIUDADES MARZO'!$G$18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MARZO'!$B$19:$B$40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MARZO'!$G$19:$G$40</c:f>
              <c:numCache>
                <c:formatCode>_-"$"* #,##0_-;\-"$"* #,##0_-;_-"$"* "-"??_-;_-@_-</c:formatCode>
                <c:ptCount val="22"/>
                <c:pt idx="0">
                  <c:v>8090</c:v>
                </c:pt>
                <c:pt idx="1">
                  <c:v>8090</c:v>
                </c:pt>
                <c:pt idx="2">
                  <c:v>8290</c:v>
                </c:pt>
                <c:pt idx="3">
                  <c:v>7680</c:v>
                </c:pt>
                <c:pt idx="4">
                  <c:v>8890</c:v>
                </c:pt>
                <c:pt idx="5">
                  <c:v>8240</c:v>
                </c:pt>
                <c:pt idx="6">
                  <c:v>5896</c:v>
                </c:pt>
                <c:pt idx="7">
                  <c:v>8250</c:v>
                </c:pt>
                <c:pt idx="8">
                  <c:v>8290</c:v>
                </c:pt>
                <c:pt idx="9">
                  <c:v>8390</c:v>
                </c:pt>
                <c:pt idx="10">
                  <c:v>8780</c:v>
                </c:pt>
                <c:pt idx="11">
                  <c:v>8550</c:v>
                </c:pt>
                <c:pt idx="12">
                  <c:v>6583</c:v>
                </c:pt>
                <c:pt idx="13">
                  <c:v>8190</c:v>
                </c:pt>
                <c:pt idx="14">
                  <c:v>8810</c:v>
                </c:pt>
                <c:pt idx="15">
                  <c:v>5700</c:v>
                </c:pt>
                <c:pt idx="16">
                  <c:v>8320</c:v>
                </c:pt>
                <c:pt idx="17">
                  <c:v>8230</c:v>
                </c:pt>
                <c:pt idx="18">
                  <c:v>8435</c:v>
                </c:pt>
                <c:pt idx="19">
                  <c:v>6900</c:v>
                </c:pt>
                <c:pt idx="20">
                  <c:v>8380</c:v>
                </c:pt>
                <c:pt idx="21">
                  <c:v>8260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5869272"/>
        <c:axId val="235871232"/>
      </c:barChart>
      <c:lineChart>
        <c:grouping val="standard"/>
        <c:varyColors val="0"/>
        <c:ser>
          <c:idx val="4"/>
          <c:order val="4"/>
          <c:tx>
            <c:strRef>
              <c:f>'TOTAL CIUDADES MARZO'!$C$18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MARZO'!$B$19:$B$40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MARZO'!$C$19:$C$40</c:f>
              <c:numCache>
                <c:formatCode>_-"$"* #,##0_-;\-"$"* #,##0_-;_-"$"* "-"??_-;_-@_-</c:formatCode>
                <c:ptCount val="22"/>
                <c:pt idx="0">
                  <c:v>8478.5178751646108</c:v>
                </c:pt>
                <c:pt idx="1">
                  <c:v>8105</c:v>
                </c:pt>
                <c:pt idx="2">
                  <c:v>8363</c:v>
                </c:pt>
                <c:pt idx="3">
                  <c:v>8162</c:v>
                </c:pt>
                <c:pt idx="4">
                  <c:v>8466</c:v>
                </c:pt>
                <c:pt idx="5">
                  <c:v>8077</c:v>
                </c:pt>
                <c:pt idx="6">
                  <c:v>5892</c:v>
                </c:pt>
                <c:pt idx="7">
                  <c:v>8338.512420457766</c:v>
                </c:pt>
                <c:pt idx="8">
                  <c:v>8409.1916539759623</c:v>
                </c:pt>
                <c:pt idx="9">
                  <c:v>8370</c:v>
                </c:pt>
                <c:pt idx="10">
                  <c:v>8326.2095973054784</c:v>
                </c:pt>
                <c:pt idx="11">
                  <c:v>8431.7022145745668</c:v>
                </c:pt>
                <c:pt idx="12">
                  <c:v>6588.6678637663645</c:v>
                </c:pt>
                <c:pt idx="13">
                  <c:v>8418.513279164612</c:v>
                </c:pt>
                <c:pt idx="14">
                  <c:v>8615.612263586363</c:v>
                </c:pt>
                <c:pt idx="15">
                  <c:v>5239.3442239999995</c:v>
                </c:pt>
                <c:pt idx="16">
                  <c:v>8204.6933034930262</c:v>
                </c:pt>
                <c:pt idx="17">
                  <c:v>8276.5652178503151</c:v>
                </c:pt>
                <c:pt idx="18">
                  <c:v>8496.9450204620061</c:v>
                </c:pt>
                <c:pt idx="19">
                  <c:v>7737.2113278503166</c:v>
                </c:pt>
                <c:pt idx="20">
                  <c:v>8463.145020462005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69272"/>
        <c:axId val="235871232"/>
      </c:lineChart>
      <c:catAx>
        <c:axId val="23586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871232"/>
        <c:crosses val="autoZero"/>
        <c:auto val="1"/>
        <c:lblAlgn val="ctr"/>
        <c:lblOffset val="100"/>
        <c:noMultiLvlLbl val="0"/>
      </c:catAx>
      <c:valAx>
        <c:axId val="23587123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86927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MARZO'!$D$18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MARZO'!$B$46:$B$67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MARZO'!$D$46:$D$67</c:f>
              <c:numCache>
                <c:formatCode>_-"$"* #,##0_-;\-"$"* #,##0_-;_-"$"* "-"??_-;_-@_-</c:formatCode>
                <c:ptCount val="22"/>
                <c:pt idx="0">
                  <c:v>9100</c:v>
                </c:pt>
                <c:pt idx="1">
                  <c:v>9050</c:v>
                </c:pt>
                <c:pt idx="2">
                  <c:v>11995</c:v>
                </c:pt>
                <c:pt idx="3">
                  <c:v>9393.3333333333339</c:v>
                </c:pt>
                <c:pt idx="4">
                  <c:v>11990</c:v>
                </c:pt>
                <c:pt idx="5">
                  <c:v>9170</c:v>
                </c:pt>
                <c:pt idx="6">
                  <c:v>6771</c:v>
                </c:pt>
                <c:pt idx="7">
                  <c:v>11380</c:v>
                </c:pt>
                <c:pt idx="8">
                  <c:v>10000</c:v>
                </c:pt>
                <c:pt idx="9">
                  <c:v>9490</c:v>
                </c:pt>
                <c:pt idx="10">
                  <c:v>9169</c:v>
                </c:pt>
                <c:pt idx="11">
                  <c:v>11699</c:v>
                </c:pt>
                <c:pt idx="12">
                  <c:v>8000</c:v>
                </c:pt>
                <c:pt idx="13">
                  <c:v>9290</c:v>
                </c:pt>
                <c:pt idx="14">
                  <c:v>9365</c:v>
                </c:pt>
                <c:pt idx="15">
                  <c:v>6900</c:v>
                </c:pt>
                <c:pt idx="16">
                  <c:v>11323</c:v>
                </c:pt>
                <c:pt idx="17">
                  <c:v>8990</c:v>
                </c:pt>
                <c:pt idx="18">
                  <c:v>9176</c:v>
                </c:pt>
                <c:pt idx="19">
                  <c:v>8640</c:v>
                </c:pt>
                <c:pt idx="20">
                  <c:v>9300</c:v>
                </c:pt>
                <c:pt idx="21">
                  <c:v>11270</c:v>
                </c:pt>
              </c:numCache>
            </c:numRef>
          </c:val>
        </c:ser>
        <c:ser>
          <c:idx val="1"/>
          <c:order val="1"/>
          <c:tx>
            <c:strRef>
              <c:f>'TOTAL CIUDADES MARZO'!$E$18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MARZO'!$B$46:$B$67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MARZO'!$E$46:$E$67</c:f>
              <c:numCache>
                <c:formatCode>_-"$"* #,##0_-;\-"$"* #,##0_-;_-"$"* "-"??_-;_-@_-</c:formatCode>
                <c:ptCount val="22"/>
                <c:pt idx="0">
                  <c:v>8550</c:v>
                </c:pt>
                <c:pt idx="1">
                  <c:v>7900</c:v>
                </c:pt>
                <c:pt idx="2">
                  <c:v>7560</c:v>
                </c:pt>
                <c:pt idx="3">
                  <c:v>8350</c:v>
                </c:pt>
                <c:pt idx="4">
                  <c:v>8240</c:v>
                </c:pt>
                <c:pt idx="5">
                  <c:v>8299</c:v>
                </c:pt>
                <c:pt idx="6">
                  <c:v>6360</c:v>
                </c:pt>
                <c:pt idx="7">
                  <c:v>8560</c:v>
                </c:pt>
                <c:pt idx="8">
                  <c:v>8680</c:v>
                </c:pt>
                <c:pt idx="9">
                  <c:v>8360</c:v>
                </c:pt>
                <c:pt idx="10">
                  <c:v>8070</c:v>
                </c:pt>
                <c:pt idx="11">
                  <c:v>8890</c:v>
                </c:pt>
                <c:pt idx="12">
                  <c:v>6495</c:v>
                </c:pt>
                <c:pt idx="13">
                  <c:v>8440</c:v>
                </c:pt>
                <c:pt idx="14">
                  <c:v>9180</c:v>
                </c:pt>
                <c:pt idx="15">
                  <c:v>5700</c:v>
                </c:pt>
                <c:pt idx="16">
                  <c:v>8499</c:v>
                </c:pt>
                <c:pt idx="17">
                  <c:v>8540</c:v>
                </c:pt>
                <c:pt idx="18">
                  <c:v>8870</c:v>
                </c:pt>
                <c:pt idx="19">
                  <c:v>6465</c:v>
                </c:pt>
                <c:pt idx="20">
                  <c:v>8850</c:v>
                </c:pt>
                <c:pt idx="21">
                  <c:v>8230</c:v>
                </c:pt>
              </c:numCache>
            </c:numRef>
          </c:val>
        </c:ser>
        <c:ser>
          <c:idx val="2"/>
          <c:order val="2"/>
          <c:tx>
            <c:strRef>
              <c:f>'TOTAL CIUDADES MARZO'!$F$18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MARZO'!$B$46:$B$67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MARZO'!$F$46:$F$67</c:f>
              <c:numCache>
                <c:formatCode>_-"$"* #,##0_-;\-"$"* #,##0_-;_-"$"* "-"??_-;_-@_-</c:formatCode>
                <c:ptCount val="22"/>
                <c:pt idx="0">
                  <c:v>8797.294871794873</c:v>
                </c:pt>
                <c:pt idx="1">
                  <c:v>8619.1860465116279</c:v>
                </c:pt>
                <c:pt idx="2">
                  <c:v>8821.7375690607714</c:v>
                </c:pt>
                <c:pt idx="3">
                  <c:v>8577.0780141843989</c:v>
                </c:pt>
                <c:pt idx="4">
                  <c:v>8819.0430839002256</c:v>
                </c:pt>
                <c:pt idx="5">
                  <c:v>8801.2627118644068</c:v>
                </c:pt>
                <c:pt idx="6">
                  <c:v>6648.5</c:v>
                </c:pt>
                <c:pt idx="7">
                  <c:v>8822.6031746031749</c:v>
                </c:pt>
                <c:pt idx="8">
                  <c:v>8870.757575757576</c:v>
                </c:pt>
                <c:pt idx="9">
                  <c:v>8788.5709570957097</c:v>
                </c:pt>
                <c:pt idx="10">
                  <c:v>8953.1619047619042</c:v>
                </c:pt>
                <c:pt idx="11">
                  <c:v>9105.0860215053744</c:v>
                </c:pt>
                <c:pt idx="12">
                  <c:v>6732.434782608696</c:v>
                </c:pt>
                <c:pt idx="13">
                  <c:v>8764.931818181818</c:v>
                </c:pt>
                <c:pt idx="14">
                  <c:v>9290.5217391304341</c:v>
                </c:pt>
                <c:pt idx="15">
                  <c:v>6336.454545454545</c:v>
                </c:pt>
                <c:pt idx="16">
                  <c:v>8823.5897435897441</c:v>
                </c:pt>
                <c:pt idx="17">
                  <c:v>8761.8518518518522</c:v>
                </c:pt>
                <c:pt idx="18">
                  <c:v>9083.6666666666661</c:v>
                </c:pt>
                <c:pt idx="19">
                  <c:v>6899.5897435897441</c:v>
                </c:pt>
                <c:pt idx="20">
                  <c:v>9046.7458333333325</c:v>
                </c:pt>
                <c:pt idx="21">
                  <c:v>9162.6034482758623</c:v>
                </c:pt>
              </c:numCache>
            </c:numRef>
          </c:val>
        </c:ser>
        <c:ser>
          <c:idx val="3"/>
          <c:order val="3"/>
          <c:tx>
            <c:strRef>
              <c:f>'TOTAL CIUDADES MARZO'!$G$18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MARZO'!$B$46:$B$67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MARZO'!$G$46:$G$67</c:f>
              <c:numCache>
                <c:formatCode>_-"$"* #,##0_-;\-"$"* #,##0_-;_-"$"* "-"??_-;_-@_-</c:formatCode>
                <c:ptCount val="22"/>
                <c:pt idx="0">
                  <c:v>8550</c:v>
                </c:pt>
                <c:pt idx="1">
                  <c:v>8720</c:v>
                </c:pt>
                <c:pt idx="2">
                  <c:v>8990</c:v>
                </c:pt>
                <c:pt idx="3">
                  <c:v>8480</c:v>
                </c:pt>
                <c:pt idx="4">
                  <c:v>8890</c:v>
                </c:pt>
                <c:pt idx="5">
                  <c:v>8970</c:v>
                </c:pt>
                <c:pt idx="6">
                  <c:v>6771</c:v>
                </c:pt>
                <c:pt idx="7">
                  <c:v>8670</c:v>
                </c:pt>
                <c:pt idx="8">
                  <c:v>8880</c:v>
                </c:pt>
                <c:pt idx="9">
                  <c:v>8790</c:v>
                </c:pt>
                <c:pt idx="10">
                  <c:v>9050</c:v>
                </c:pt>
                <c:pt idx="11">
                  <c:v>8990</c:v>
                </c:pt>
                <c:pt idx="12">
                  <c:v>6755</c:v>
                </c:pt>
                <c:pt idx="13">
                  <c:v>8500</c:v>
                </c:pt>
                <c:pt idx="14">
                  <c:v>9300</c:v>
                </c:pt>
                <c:pt idx="15">
                  <c:v>6000</c:v>
                </c:pt>
                <c:pt idx="16">
                  <c:v>8960</c:v>
                </c:pt>
                <c:pt idx="17">
                  <c:v>8750</c:v>
                </c:pt>
                <c:pt idx="18">
                  <c:v>9100</c:v>
                </c:pt>
                <c:pt idx="19">
                  <c:v>6820</c:v>
                </c:pt>
                <c:pt idx="20">
                  <c:v>9260</c:v>
                </c:pt>
                <c:pt idx="21">
                  <c:v>9201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5864960"/>
        <c:axId val="235864176"/>
      </c:barChart>
      <c:lineChart>
        <c:grouping val="standard"/>
        <c:varyColors val="0"/>
        <c:ser>
          <c:idx val="4"/>
          <c:order val="4"/>
          <c:tx>
            <c:strRef>
              <c:f>'TOTAL CIUDADES MARZO'!$C$18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MARZO'!$B$19:$B$40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MARZO'!$C$46:$C$67</c:f>
              <c:numCache>
                <c:formatCode>_-"$"* #,##0_-;\-"$"* #,##0_-;_-"$"* "-"??_-;_-@_-</c:formatCode>
                <c:ptCount val="22"/>
                <c:pt idx="0">
                  <c:v>9063.7649232894455</c:v>
                </c:pt>
                <c:pt idx="1">
                  <c:v>8757</c:v>
                </c:pt>
                <c:pt idx="2">
                  <c:v>9039</c:v>
                </c:pt>
                <c:pt idx="3">
                  <c:v>8843</c:v>
                </c:pt>
                <c:pt idx="4">
                  <c:v>9053</c:v>
                </c:pt>
                <c:pt idx="5">
                  <c:v>8723</c:v>
                </c:pt>
                <c:pt idx="6">
                  <c:v>6762.7268230288273</c:v>
                </c:pt>
                <c:pt idx="7">
                  <c:v>8964.6392472961634</c:v>
                </c:pt>
                <c:pt idx="8">
                  <c:v>9021.6361232894469</c:v>
                </c:pt>
                <c:pt idx="9">
                  <c:v>8979</c:v>
                </c:pt>
                <c:pt idx="10">
                  <c:v>8972.5868373990979</c:v>
                </c:pt>
                <c:pt idx="11">
                  <c:v>9059.8902917353917</c:v>
                </c:pt>
                <c:pt idx="12">
                  <c:v>6802.3279223970885</c:v>
                </c:pt>
                <c:pt idx="13">
                  <c:v>9003.7603272894448</c:v>
                </c:pt>
                <c:pt idx="14">
                  <c:v>9202.5709280827705</c:v>
                </c:pt>
                <c:pt idx="15">
                  <c:v>5643.539998971999</c:v>
                </c:pt>
                <c:pt idx="16">
                  <c:v>8856.5412571664674</c:v>
                </c:pt>
                <c:pt idx="17">
                  <c:v>8922.5768373990977</c:v>
                </c:pt>
                <c:pt idx="18">
                  <c:v>9172.3918678392802</c:v>
                </c:pt>
                <c:pt idx="19">
                  <c:v>7626.812318686465</c:v>
                </c:pt>
                <c:pt idx="20">
                  <c:v>9138.5918678392809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64960"/>
        <c:axId val="235864176"/>
      </c:lineChart>
      <c:catAx>
        <c:axId val="23586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864176"/>
        <c:crosses val="autoZero"/>
        <c:auto val="1"/>
        <c:lblAlgn val="ctr"/>
        <c:lblOffset val="100"/>
        <c:noMultiLvlLbl val="0"/>
      </c:catAx>
      <c:valAx>
        <c:axId val="235864176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864960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MARZO'!$D$18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MARZO'!$B$73:$B$92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MARZO'!$C$74:$C$92</c:f>
              <c:numCache>
                <c:formatCode>_-"$"* #,##0_-;\-"$"* #,##0_-;_-"$"* "-"??_-;_-@_-</c:formatCode>
                <c:ptCount val="19"/>
                <c:pt idx="0">
                  <c:v>11970</c:v>
                </c:pt>
                <c:pt idx="1">
                  <c:v>12999</c:v>
                </c:pt>
                <c:pt idx="2">
                  <c:v>11390</c:v>
                </c:pt>
                <c:pt idx="3">
                  <c:v>15000</c:v>
                </c:pt>
                <c:pt idx="4">
                  <c:v>11990</c:v>
                </c:pt>
                <c:pt idx="5">
                  <c:v>11820</c:v>
                </c:pt>
                <c:pt idx="6">
                  <c:v>11350</c:v>
                </c:pt>
                <c:pt idx="7">
                  <c:v>12280</c:v>
                </c:pt>
                <c:pt idx="8">
                  <c:v>11850</c:v>
                </c:pt>
                <c:pt idx="9">
                  <c:v>11956</c:v>
                </c:pt>
                <c:pt idx="10">
                  <c:v>9990</c:v>
                </c:pt>
                <c:pt idx="11">
                  <c:v>11820</c:v>
                </c:pt>
                <c:pt idx="12">
                  <c:v>11500</c:v>
                </c:pt>
                <c:pt idx="13">
                  <c:v>12000</c:v>
                </c:pt>
                <c:pt idx="14">
                  <c:v>11570</c:v>
                </c:pt>
                <c:pt idx="15">
                  <c:v>12370</c:v>
                </c:pt>
                <c:pt idx="16">
                  <c:v>10650</c:v>
                </c:pt>
                <c:pt idx="17">
                  <c:v>12430</c:v>
                </c:pt>
                <c:pt idx="18">
                  <c:v>11900</c:v>
                </c:pt>
              </c:numCache>
            </c:numRef>
          </c:val>
        </c:ser>
        <c:ser>
          <c:idx val="1"/>
          <c:order val="1"/>
          <c:tx>
            <c:strRef>
              <c:f>'TOTAL CIUDADES MARZO'!$E$18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MARZO'!$B$73:$B$92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MARZO'!$D$74:$D$92</c:f>
              <c:numCache>
                <c:formatCode>_-"$"* #,##0_-;\-"$"* #,##0_-;_-"$"* "-"??_-;_-@_-</c:formatCode>
                <c:ptCount val="19"/>
                <c:pt idx="0">
                  <c:v>8090</c:v>
                </c:pt>
                <c:pt idx="1">
                  <c:v>8290</c:v>
                </c:pt>
                <c:pt idx="2">
                  <c:v>9950</c:v>
                </c:pt>
                <c:pt idx="3">
                  <c:v>8430</c:v>
                </c:pt>
                <c:pt idx="4">
                  <c:v>8000</c:v>
                </c:pt>
                <c:pt idx="5">
                  <c:v>8320</c:v>
                </c:pt>
                <c:pt idx="6">
                  <c:v>10000</c:v>
                </c:pt>
                <c:pt idx="7">
                  <c:v>8370</c:v>
                </c:pt>
                <c:pt idx="8">
                  <c:v>9000</c:v>
                </c:pt>
                <c:pt idx="9">
                  <c:v>9129</c:v>
                </c:pt>
                <c:pt idx="10">
                  <c:v>6540</c:v>
                </c:pt>
                <c:pt idx="11">
                  <c:v>8320</c:v>
                </c:pt>
                <c:pt idx="12">
                  <c:v>10970</c:v>
                </c:pt>
                <c:pt idx="13">
                  <c:v>8865</c:v>
                </c:pt>
                <c:pt idx="14">
                  <c:v>8600</c:v>
                </c:pt>
                <c:pt idx="15">
                  <c:v>11100</c:v>
                </c:pt>
                <c:pt idx="16">
                  <c:v>7590</c:v>
                </c:pt>
                <c:pt idx="17">
                  <c:v>11070</c:v>
                </c:pt>
                <c:pt idx="18">
                  <c:v>9017</c:v>
                </c:pt>
              </c:numCache>
            </c:numRef>
          </c:val>
        </c:ser>
        <c:ser>
          <c:idx val="2"/>
          <c:order val="2"/>
          <c:tx>
            <c:strRef>
              <c:f>'TOTAL CIUDADES MARZO'!$F$18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MARZO'!$B$73:$B$92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MARZO'!$E$74:$E$92</c:f>
              <c:numCache>
                <c:formatCode>_-"$"* #,##0_-;\-"$"* #,##0_-;_-"$"* "-"??_-;_-@_-</c:formatCode>
                <c:ptCount val="19"/>
                <c:pt idx="0">
                  <c:v>11132.271428571428</c:v>
                </c:pt>
                <c:pt idx="1">
                  <c:v>11520.58510638298</c:v>
                </c:pt>
                <c:pt idx="2">
                  <c:v>10937.517094017094</c:v>
                </c:pt>
                <c:pt idx="3">
                  <c:v>11482.644444444446</c:v>
                </c:pt>
                <c:pt idx="4">
                  <c:v>11294.125</c:v>
                </c:pt>
                <c:pt idx="5">
                  <c:v>11028.5</c:v>
                </c:pt>
                <c:pt idx="6">
                  <c:v>11068.260869565218</c:v>
                </c:pt>
                <c:pt idx="7">
                  <c:v>11533.869565217392</c:v>
                </c:pt>
                <c:pt idx="8">
                  <c:v>11284.666666666666</c:v>
                </c:pt>
                <c:pt idx="9">
                  <c:v>11319.988095238094</c:v>
                </c:pt>
                <c:pt idx="10">
                  <c:v>8732.9500000000007</c:v>
                </c:pt>
                <c:pt idx="11">
                  <c:v>11028.5</c:v>
                </c:pt>
                <c:pt idx="12">
                  <c:v>11316.285714285714</c:v>
                </c:pt>
                <c:pt idx="13">
                  <c:v>11223.6</c:v>
                </c:pt>
                <c:pt idx="14">
                  <c:v>11034.095238095239</c:v>
                </c:pt>
                <c:pt idx="15">
                  <c:v>11663.125</c:v>
                </c:pt>
                <c:pt idx="16">
                  <c:v>9479.9333333333325</c:v>
                </c:pt>
                <c:pt idx="17">
                  <c:v>11829.538461538461</c:v>
                </c:pt>
                <c:pt idx="18">
                  <c:v>10465.625</c:v>
                </c:pt>
              </c:numCache>
            </c:numRef>
          </c:val>
        </c:ser>
        <c:ser>
          <c:idx val="3"/>
          <c:order val="3"/>
          <c:tx>
            <c:strRef>
              <c:f>'TOTAL CIUDADES MARZO'!$G$18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MARZO'!$B$73:$B$92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MARZO'!$F$74:$F$92</c:f>
              <c:numCache>
                <c:formatCode>_-"$"* #,##0_-;\-"$"* #,##0_-;_-"$"* "-"??_-;_-@_-</c:formatCode>
                <c:ptCount val="19"/>
                <c:pt idx="0">
                  <c:v>10990</c:v>
                </c:pt>
                <c:pt idx="1">
                  <c:v>11990</c:v>
                </c:pt>
                <c:pt idx="2">
                  <c:v>11180</c:v>
                </c:pt>
                <c:pt idx="3">
                  <c:v>11990</c:v>
                </c:pt>
                <c:pt idx="4">
                  <c:v>10990</c:v>
                </c:pt>
                <c:pt idx="5">
                  <c:v>11790</c:v>
                </c:pt>
                <c:pt idx="6">
                  <c:v>11000</c:v>
                </c:pt>
                <c:pt idx="7">
                  <c:v>11990</c:v>
                </c:pt>
                <c:pt idx="8">
                  <c:v>11850</c:v>
                </c:pt>
                <c:pt idx="9">
                  <c:v>11440</c:v>
                </c:pt>
                <c:pt idx="10">
                  <c:v>9990</c:v>
                </c:pt>
                <c:pt idx="11">
                  <c:v>11790</c:v>
                </c:pt>
                <c:pt idx="12">
                  <c:v>11297</c:v>
                </c:pt>
                <c:pt idx="13">
                  <c:v>11600</c:v>
                </c:pt>
                <c:pt idx="14">
                  <c:v>11250</c:v>
                </c:pt>
                <c:pt idx="15">
                  <c:v>11100</c:v>
                </c:pt>
                <c:pt idx="16">
                  <c:v>9000</c:v>
                </c:pt>
                <c:pt idx="17">
                  <c:v>11800</c:v>
                </c:pt>
                <c:pt idx="18">
                  <c:v>11590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5865352"/>
        <c:axId val="235866920"/>
      </c:barChart>
      <c:catAx>
        <c:axId val="23586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866920"/>
        <c:crosses val="autoZero"/>
        <c:auto val="1"/>
        <c:lblAlgn val="ctr"/>
        <c:lblOffset val="100"/>
        <c:noMultiLvlLbl val="0"/>
      </c:catAx>
      <c:valAx>
        <c:axId val="235866920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86535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86677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40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23</xdr:col>
      <xdr:colOff>752475</xdr:colOff>
      <xdr:row>66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5"/>
  <sheetViews>
    <sheetView showGridLines="0" tabSelected="1" zoomScale="70" zoomScaleNormal="70" workbookViewId="0">
      <selection activeCell="U105" sqref="U105"/>
    </sheetView>
  </sheetViews>
  <sheetFormatPr baseColWidth="10" defaultRowHeight="12.75" x14ac:dyDescent="0.2"/>
  <cols>
    <col min="1" max="1" width="11.42578125" style="1"/>
    <col min="2" max="2" width="16.28515625" style="1" customWidth="1"/>
    <col min="3" max="16384" width="11.42578125" style="1"/>
  </cols>
  <sheetData>
    <row r="2" spans="2:24" ht="24.75" customHeight="1" x14ac:dyDescent="0.2"/>
    <row r="6" spans="2:24" ht="16.5" x14ac:dyDescent="0.2">
      <c r="B6" s="15" t="s">
        <v>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2:24" ht="16.5" x14ac:dyDescent="0.2">
      <c r="B7" s="16">
        <v>43160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4">
        <v>20</v>
      </c>
      <c r="D10" s="4">
        <v>78</v>
      </c>
      <c r="E10" s="4">
        <v>248</v>
      </c>
      <c r="F10" s="4">
        <v>34</v>
      </c>
      <c r="G10" s="4">
        <v>102</v>
      </c>
      <c r="H10" s="4">
        <v>47</v>
      </c>
      <c r="I10" s="4">
        <v>36</v>
      </c>
      <c r="J10" s="4">
        <v>30</v>
      </c>
      <c r="K10" s="4">
        <v>70</v>
      </c>
      <c r="L10" s="4">
        <v>27</v>
      </c>
      <c r="M10" s="4">
        <v>24</v>
      </c>
      <c r="N10" s="4">
        <v>22</v>
      </c>
      <c r="O10" s="4">
        <v>34</v>
      </c>
      <c r="P10" s="4">
        <v>14</v>
      </c>
      <c r="Q10" s="4">
        <v>18</v>
      </c>
      <c r="R10" s="4">
        <v>38</v>
      </c>
      <c r="S10" s="4">
        <v>19</v>
      </c>
      <c r="T10" s="4">
        <v>14</v>
      </c>
      <c r="U10" s="4">
        <v>24</v>
      </c>
      <c r="V10" s="4">
        <v>24</v>
      </c>
      <c r="W10" s="4">
        <v>26</v>
      </c>
      <c r="X10" s="5">
        <f>+SUM(C10:W10)</f>
        <v>949</v>
      </c>
    </row>
    <row r="11" spans="2:24" x14ac:dyDescent="0.2">
      <c r="B11" s="4" t="s">
        <v>25</v>
      </c>
      <c r="C11" s="4">
        <v>18</v>
      </c>
      <c r="D11" s="4">
        <v>71</v>
      </c>
      <c r="E11" s="4">
        <v>249</v>
      </c>
      <c r="F11" s="4">
        <v>35</v>
      </c>
      <c r="G11" s="4">
        <v>100</v>
      </c>
      <c r="H11" s="4">
        <v>46</v>
      </c>
      <c r="I11" s="4">
        <v>35</v>
      </c>
      <c r="J11" s="4">
        <v>31</v>
      </c>
      <c r="K11" s="4">
        <v>63</v>
      </c>
      <c r="L11" s="4">
        <v>27</v>
      </c>
      <c r="M11" s="4">
        <v>24</v>
      </c>
      <c r="N11" s="4">
        <v>23</v>
      </c>
      <c r="O11" s="4">
        <v>30</v>
      </c>
      <c r="P11" s="4">
        <v>14</v>
      </c>
      <c r="Q11" s="4">
        <v>18</v>
      </c>
      <c r="R11" s="4">
        <v>36</v>
      </c>
      <c r="S11" s="4">
        <v>20</v>
      </c>
      <c r="T11" s="4">
        <v>15</v>
      </c>
      <c r="U11" s="4">
        <v>25</v>
      </c>
      <c r="V11" s="4">
        <v>23</v>
      </c>
      <c r="W11" s="4">
        <v>26</v>
      </c>
      <c r="X11" s="5">
        <f t="shared" ref="X11:X12" si="0">+SUM(C11:W11)</f>
        <v>929</v>
      </c>
    </row>
    <row r="12" spans="2:24" ht="13.5" customHeight="1" x14ac:dyDescent="0.2">
      <c r="B12" s="4" t="s">
        <v>26</v>
      </c>
      <c r="C12" s="4">
        <v>14</v>
      </c>
      <c r="D12" s="4">
        <v>55</v>
      </c>
      <c r="E12" s="4">
        <v>124</v>
      </c>
      <c r="F12" s="4">
        <v>27</v>
      </c>
      <c r="G12" s="4">
        <v>73</v>
      </c>
      <c r="H12" s="4">
        <v>32</v>
      </c>
      <c r="I12" s="4">
        <v>22</v>
      </c>
      <c r="J12" s="4">
        <v>15</v>
      </c>
      <c r="K12" s="4">
        <v>54</v>
      </c>
      <c r="L12" s="4">
        <v>20</v>
      </c>
      <c r="M12" s="4">
        <v>19</v>
      </c>
      <c r="N12" s="4">
        <v>3</v>
      </c>
      <c r="O12" s="4">
        <v>25</v>
      </c>
      <c r="P12" s="4">
        <v>6</v>
      </c>
      <c r="Q12" s="4">
        <v>0</v>
      </c>
      <c r="R12" s="4">
        <v>30</v>
      </c>
      <c r="S12" s="4">
        <v>20</v>
      </c>
      <c r="T12" s="4">
        <v>6</v>
      </c>
      <c r="U12" s="4">
        <v>17</v>
      </c>
      <c r="V12" s="4">
        <v>12</v>
      </c>
      <c r="W12" s="4">
        <v>9</v>
      </c>
      <c r="X12" s="5">
        <f t="shared" si="0"/>
        <v>583</v>
      </c>
    </row>
    <row r="13" spans="2:24" x14ac:dyDescent="0.2">
      <c r="B13" s="3" t="s">
        <v>23</v>
      </c>
      <c r="C13" s="3">
        <f t="shared" ref="C13:W13" si="1">SUM(C10:C12)</f>
        <v>52</v>
      </c>
      <c r="D13" s="3">
        <f t="shared" si="1"/>
        <v>204</v>
      </c>
      <c r="E13" s="3">
        <f t="shared" si="1"/>
        <v>621</v>
      </c>
      <c r="F13" s="3">
        <f t="shared" si="1"/>
        <v>96</v>
      </c>
      <c r="G13" s="3">
        <f t="shared" si="1"/>
        <v>275</v>
      </c>
      <c r="H13" s="3">
        <f t="shared" si="1"/>
        <v>125</v>
      </c>
      <c r="I13" s="3">
        <f t="shared" si="1"/>
        <v>93</v>
      </c>
      <c r="J13" s="3">
        <f t="shared" si="1"/>
        <v>76</v>
      </c>
      <c r="K13" s="3">
        <f t="shared" si="1"/>
        <v>187</v>
      </c>
      <c r="L13" s="3">
        <f t="shared" si="1"/>
        <v>74</v>
      </c>
      <c r="M13" s="3">
        <f t="shared" si="1"/>
        <v>67</v>
      </c>
      <c r="N13" s="3">
        <f t="shared" si="1"/>
        <v>48</v>
      </c>
      <c r="O13" s="3">
        <f t="shared" si="1"/>
        <v>89</v>
      </c>
      <c r="P13" s="3">
        <f t="shared" si="1"/>
        <v>34</v>
      </c>
      <c r="Q13" s="3">
        <f t="shared" si="1"/>
        <v>36</v>
      </c>
      <c r="R13" s="3">
        <f t="shared" si="1"/>
        <v>104</v>
      </c>
      <c r="S13" s="3">
        <f t="shared" si="1"/>
        <v>59</v>
      </c>
      <c r="T13" s="3">
        <f t="shared" si="1"/>
        <v>35</v>
      </c>
      <c r="U13" s="3">
        <f t="shared" si="1"/>
        <v>66</v>
      </c>
      <c r="V13" s="3">
        <f t="shared" si="1"/>
        <v>59</v>
      </c>
      <c r="W13" s="3">
        <f t="shared" si="1"/>
        <v>61</v>
      </c>
      <c r="X13" s="3"/>
    </row>
    <row r="15" spans="2:24" x14ac:dyDescent="0.2">
      <c r="B15" s="6"/>
    </row>
    <row r="16" spans="2:24" x14ac:dyDescent="0.2">
      <c r="B16" s="6"/>
    </row>
    <row r="17" spans="2:12" x14ac:dyDescent="0.2">
      <c r="C17" s="17" t="s">
        <v>27</v>
      </c>
      <c r="D17" s="17"/>
      <c r="E17" s="17"/>
      <c r="F17" s="17"/>
      <c r="G17" s="17"/>
      <c r="H17" s="17"/>
      <c r="I17" s="17"/>
      <c r="J17" s="17"/>
      <c r="K17" s="17"/>
      <c r="L17" s="17"/>
    </row>
    <row r="18" spans="2:12" s="9" customFormat="1" x14ac:dyDescent="0.2">
      <c r="B18" s="7" t="s">
        <v>24</v>
      </c>
      <c r="C18" s="8" t="s">
        <v>28</v>
      </c>
      <c r="D18" s="8" t="s">
        <v>29</v>
      </c>
      <c r="E18" s="8" t="s">
        <v>30</v>
      </c>
      <c r="F18" s="8" t="s">
        <v>31</v>
      </c>
      <c r="G18" s="8" t="s">
        <v>32</v>
      </c>
      <c r="H18" s="8" t="s">
        <v>33</v>
      </c>
      <c r="I18" s="8" t="s">
        <v>34</v>
      </c>
      <c r="J18" s="8" t="s">
        <v>35</v>
      </c>
      <c r="K18" s="8" t="s">
        <v>36</v>
      </c>
      <c r="L18" s="8" t="s">
        <v>37</v>
      </c>
    </row>
    <row r="19" spans="2:12" x14ac:dyDescent="0.2">
      <c r="B19" s="10" t="s">
        <v>2</v>
      </c>
      <c r="C19" s="11">
        <v>8478.5178751646108</v>
      </c>
      <c r="D19" s="11">
        <v>9020</v>
      </c>
      <c r="E19" s="11">
        <v>7897</v>
      </c>
      <c r="F19" s="11">
        <v>8233.4942528735628</v>
      </c>
      <c r="G19" s="11">
        <v>8090</v>
      </c>
      <c r="H19" s="11">
        <v>224.67111096158212</v>
      </c>
      <c r="I19" s="11">
        <f>+D19-C19</f>
        <v>541.48212483538919</v>
      </c>
      <c r="J19" s="11">
        <f>+D19-E19</f>
        <v>1123</v>
      </c>
      <c r="K19" s="11">
        <f>+C19-E19</f>
        <v>581.51787516461081</v>
      </c>
      <c r="L19" s="11">
        <f>+C19-F19</f>
        <v>245.02362229104801</v>
      </c>
    </row>
    <row r="20" spans="2:12" x14ac:dyDescent="0.2">
      <c r="B20" s="10" t="s">
        <v>3</v>
      </c>
      <c r="C20" s="11">
        <v>8105</v>
      </c>
      <c r="D20" s="11">
        <v>11100</v>
      </c>
      <c r="E20" s="11">
        <v>7081</v>
      </c>
      <c r="F20" s="11">
        <v>8162.5280898876408</v>
      </c>
      <c r="G20" s="11">
        <v>8090</v>
      </c>
      <c r="H20" s="11">
        <v>225.671110961582</v>
      </c>
      <c r="I20" s="11">
        <f t="shared" ref="I20:I40" si="2">+D20-C20</f>
        <v>2995</v>
      </c>
      <c r="J20" s="11">
        <f t="shared" ref="J20:J40" si="3">+D20-E20</f>
        <v>4019</v>
      </c>
      <c r="K20" s="11">
        <f t="shared" ref="K20:K39" si="4">+C20-E20</f>
        <v>1024</v>
      </c>
      <c r="L20" s="11">
        <f t="shared" ref="L20:L39" si="5">+C20-F20</f>
        <v>-57.528089887640817</v>
      </c>
    </row>
    <row r="21" spans="2:12" x14ac:dyDescent="0.2">
      <c r="B21" s="10" t="s">
        <v>4</v>
      </c>
      <c r="C21" s="11">
        <v>8363</v>
      </c>
      <c r="D21" s="11">
        <v>10140</v>
      </c>
      <c r="E21" s="11">
        <v>5358</v>
      </c>
      <c r="F21" s="11">
        <v>8235.8417577413475</v>
      </c>
      <c r="G21" s="11">
        <v>8290</v>
      </c>
      <c r="H21" s="11">
        <v>226.671110961582</v>
      </c>
      <c r="I21" s="11">
        <f t="shared" si="2"/>
        <v>1777</v>
      </c>
      <c r="J21" s="11">
        <f t="shared" si="3"/>
        <v>4782</v>
      </c>
      <c r="K21" s="11">
        <f t="shared" si="4"/>
        <v>3005</v>
      </c>
      <c r="L21" s="11">
        <f t="shared" si="5"/>
        <v>127.15824225865254</v>
      </c>
    </row>
    <row r="22" spans="2:12" x14ac:dyDescent="0.2">
      <c r="B22" s="10" t="s">
        <v>5</v>
      </c>
      <c r="C22" s="11">
        <v>8162</v>
      </c>
      <c r="D22" s="11">
        <v>8879</v>
      </c>
      <c r="E22" s="11">
        <v>7367</v>
      </c>
      <c r="F22" s="11">
        <v>7980.8404255319138</v>
      </c>
      <c r="G22" s="11">
        <v>7680</v>
      </c>
      <c r="H22" s="11">
        <v>227.671110961582</v>
      </c>
      <c r="I22" s="11">
        <f t="shared" si="2"/>
        <v>717</v>
      </c>
      <c r="J22" s="11">
        <f t="shared" si="3"/>
        <v>1512</v>
      </c>
      <c r="K22" s="11">
        <f t="shared" si="4"/>
        <v>795</v>
      </c>
      <c r="L22" s="11">
        <f t="shared" si="5"/>
        <v>181.15957446808625</v>
      </c>
    </row>
    <row r="23" spans="2:12" x14ac:dyDescent="0.2">
      <c r="B23" s="10" t="s">
        <v>6</v>
      </c>
      <c r="C23" s="11">
        <v>8466</v>
      </c>
      <c r="D23" s="11">
        <v>11990</v>
      </c>
      <c r="E23" s="11">
        <v>8240</v>
      </c>
      <c r="F23" s="11">
        <v>8819.0430839002256</v>
      </c>
      <c r="G23" s="11">
        <v>8890</v>
      </c>
      <c r="H23" s="11">
        <v>399.2437338442075</v>
      </c>
      <c r="I23" s="11">
        <f t="shared" si="2"/>
        <v>3524</v>
      </c>
      <c r="J23" s="11">
        <f t="shared" si="3"/>
        <v>3750</v>
      </c>
      <c r="K23" s="11">
        <f t="shared" si="4"/>
        <v>226</v>
      </c>
      <c r="L23" s="11">
        <f t="shared" si="5"/>
        <v>-353.04308390022561</v>
      </c>
    </row>
    <row r="24" spans="2:12" x14ac:dyDescent="0.2">
      <c r="B24" s="10" t="s">
        <v>7</v>
      </c>
      <c r="C24" s="11">
        <v>8077</v>
      </c>
      <c r="D24" s="11">
        <v>8860</v>
      </c>
      <c r="E24" s="11">
        <v>7599</v>
      </c>
      <c r="F24" s="11">
        <v>8208.9166666666661</v>
      </c>
      <c r="G24" s="11">
        <v>8240</v>
      </c>
      <c r="H24" s="11">
        <v>288.43836057831714</v>
      </c>
      <c r="I24" s="11">
        <f t="shared" si="2"/>
        <v>783</v>
      </c>
      <c r="J24" s="11">
        <f t="shared" si="3"/>
        <v>1261</v>
      </c>
      <c r="K24" s="11">
        <f t="shared" si="4"/>
        <v>478</v>
      </c>
      <c r="L24" s="11">
        <f t="shared" si="5"/>
        <v>-131.91666666666606</v>
      </c>
    </row>
    <row r="25" spans="2:12" x14ac:dyDescent="0.2">
      <c r="B25" s="10" t="s">
        <v>38</v>
      </c>
      <c r="C25" s="11">
        <v>5892</v>
      </c>
      <c r="D25" s="11">
        <v>5896</v>
      </c>
      <c r="E25" s="11">
        <v>5590</v>
      </c>
      <c r="F25" s="11">
        <v>5823.5</v>
      </c>
      <c r="G25" s="11">
        <v>5896</v>
      </c>
      <c r="H25" s="11">
        <v>102.82827357372993</v>
      </c>
      <c r="I25" s="11">
        <f t="shared" si="2"/>
        <v>4</v>
      </c>
      <c r="J25" s="11">
        <f t="shared" si="3"/>
        <v>306</v>
      </c>
      <c r="K25" s="11">
        <f t="shared" si="4"/>
        <v>302</v>
      </c>
      <c r="L25" s="11">
        <f t="shared" si="5"/>
        <v>68.5</v>
      </c>
    </row>
    <row r="26" spans="2:12" x14ac:dyDescent="0.2">
      <c r="B26" s="10" t="s">
        <v>8</v>
      </c>
      <c r="C26" s="11">
        <v>8338.512420457766</v>
      </c>
      <c r="D26" s="11">
        <v>8430</v>
      </c>
      <c r="E26" s="11">
        <v>7910</v>
      </c>
      <c r="F26" s="11">
        <v>8180.6138211382104</v>
      </c>
      <c r="G26" s="11">
        <v>8250</v>
      </c>
      <c r="H26" s="11">
        <v>137.1287434363152</v>
      </c>
      <c r="I26" s="11">
        <f t="shared" si="2"/>
        <v>91.487579542234016</v>
      </c>
      <c r="J26" s="11">
        <f t="shared" si="3"/>
        <v>520</v>
      </c>
      <c r="K26" s="11">
        <f t="shared" si="4"/>
        <v>428.51242045776598</v>
      </c>
      <c r="L26" s="11">
        <f t="shared" si="5"/>
        <v>157.89859931955561</v>
      </c>
    </row>
    <row r="27" spans="2:12" x14ac:dyDescent="0.2">
      <c r="B27" s="10" t="s">
        <v>9</v>
      </c>
      <c r="C27" s="11">
        <v>8409.1916539759623</v>
      </c>
      <c r="D27" s="11">
        <v>8414</v>
      </c>
      <c r="E27" s="11">
        <v>8100</v>
      </c>
      <c r="F27" s="11">
        <v>8269.90625</v>
      </c>
      <c r="G27" s="11">
        <v>8290</v>
      </c>
      <c r="H27" s="11">
        <v>80.524233729616668</v>
      </c>
      <c r="I27" s="11">
        <f t="shared" si="2"/>
        <v>4.8083460240377462</v>
      </c>
      <c r="J27" s="11">
        <f t="shared" si="3"/>
        <v>314</v>
      </c>
      <c r="K27" s="11">
        <f t="shared" si="4"/>
        <v>309.19165397596225</v>
      </c>
      <c r="L27" s="11">
        <f t="shared" si="5"/>
        <v>139.28540397596225</v>
      </c>
    </row>
    <row r="28" spans="2:12" x14ac:dyDescent="0.2">
      <c r="B28" s="10" t="s">
        <v>10</v>
      </c>
      <c r="C28" s="11">
        <v>8370</v>
      </c>
      <c r="D28" s="11">
        <v>11910</v>
      </c>
      <c r="E28" s="11">
        <v>7482</v>
      </c>
      <c r="F28" s="11">
        <v>8442.7839506172841</v>
      </c>
      <c r="G28" s="11">
        <v>8390</v>
      </c>
      <c r="H28" s="11">
        <v>439.14249743400495</v>
      </c>
      <c r="I28" s="11">
        <f t="shared" si="2"/>
        <v>3540</v>
      </c>
      <c r="J28" s="11">
        <f t="shared" si="3"/>
        <v>4428</v>
      </c>
      <c r="K28" s="11">
        <f t="shared" si="4"/>
        <v>888</v>
      </c>
      <c r="L28" s="11">
        <f t="shared" si="5"/>
        <v>-72.783950617284063</v>
      </c>
    </row>
    <row r="29" spans="2:12" x14ac:dyDescent="0.2">
      <c r="B29" s="10" t="s">
        <v>11</v>
      </c>
      <c r="C29" s="11">
        <v>8326.2095973054784</v>
      </c>
      <c r="D29" s="11">
        <v>8780</v>
      </c>
      <c r="E29" s="11">
        <v>7687</v>
      </c>
      <c r="F29" s="11">
        <v>8425.1801801801794</v>
      </c>
      <c r="G29" s="11">
        <v>8780</v>
      </c>
      <c r="H29" s="11">
        <v>278.41495359694028</v>
      </c>
      <c r="I29" s="11">
        <f t="shared" si="2"/>
        <v>453.79040269452162</v>
      </c>
      <c r="J29" s="11">
        <f t="shared" si="3"/>
        <v>1093</v>
      </c>
      <c r="K29" s="11">
        <f t="shared" si="4"/>
        <v>639.20959730547838</v>
      </c>
      <c r="L29" s="11">
        <f t="shared" si="5"/>
        <v>-98.970582874700995</v>
      </c>
    </row>
    <row r="30" spans="2:12" x14ac:dyDescent="0.2">
      <c r="B30" s="10" t="s">
        <v>12</v>
      </c>
      <c r="C30" s="11">
        <v>8431.7022145745668</v>
      </c>
      <c r="D30" s="11">
        <v>9490</v>
      </c>
      <c r="E30" s="11">
        <v>8100</v>
      </c>
      <c r="F30" s="11">
        <v>8447.1979166666679</v>
      </c>
      <c r="G30" s="11">
        <v>8550</v>
      </c>
      <c r="H30" s="11">
        <v>217.0616558326129</v>
      </c>
      <c r="I30" s="11">
        <f t="shared" si="2"/>
        <v>1058.2977854254332</v>
      </c>
      <c r="J30" s="11">
        <f t="shared" si="3"/>
        <v>1390</v>
      </c>
      <c r="K30" s="11">
        <f t="shared" si="4"/>
        <v>331.70221457456682</v>
      </c>
      <c r="L30" s="11">
        <f t="shared" si="5"/>
        <v>-15.495702092101055</v>
      </c>
    </row>
    <row r="31" spans="2:12" x14ac:dyDescent="0.2">
      <c r="B31" s="10" t="s">
        <v>13</v>
      </c>
      <c r="C31" s="11">
        <v>6588.6678637663645</v>
      </c>
      <c r="D31" s="11">
        <v>9400</v>
      </c>
      <c r="E31" s="11">
        <v>6450</v>
      </c>
      <c r="F31" s="11">
        <v>6656.4888888888891</v>
      </c>
      <c r="G31" s="11">
        <v>6583</v>
      </c>
      <c r="H31" s="11">
        <v>453.39446362573131</v>
      </c>
      <c r="I31" s="11">
        <f t="shared" si="2"/>
        <v>2811.3321362336355</v>
      </c>
      <c r="J31" s="11">
        <f t="shared" si="3"/>
        <v>2950</v>
      </c>
      <c r="K31" s="11">
        <f t="shared" si="4"/>
        <v>138.66786376636446</v>
      </c>
      <c r="L31" s="11">
        <f t="shared" si="5"/>
        <v>-67.821025122524588</v>
      </c>
    </row>
    <row r="32" spans="2:12" x14ac:dyDescent="0.2">
      <c r="B32" s="10" t="s">
        <v>14</v>
      </c>
      <c r="C32" s="11">
        <v>8418.513279164612</v>
      </c>
      <c r="D32" s="11">
        <v>11290</v>
      </c>
      <c r="E32" s="11">
        <v>7490</v>
      </c>
      <c r="F32" s="11">
        <v>8343.4418604651164</v>
      </c>
      <c r="G32" s="11">
        <v>8190</v>
      </c>
      <c r="H32" s="11">
        <v>518.67156688085004</v>
      </c>
      <c r="I32" s="11">
        <f t="shared" si="2"/>
        <v>2871.486720835388</v>
      </c>
      <c r="J32" s="11">
        <f t="shared" si="3"/>
        <v>3800</v>
      </c>
      <c r="K32" s="11">
        <f t="shared" si="4"/>
        <v>928.51327916461196</v>
      </c>
      <c r="L32" s="11">
        <f t="shared" si="5"/>
        <v>75.071418699495553</v>
      </c>
    </row>
    <row r="33" spans="2:12" x14ac:dyDescent="0.2">
      <c r="B33" s="10" t="s">
        <v>15</v>
      </c>
      <c r="C33" s="11">
        <v>8615.612263586363</v>
      </c>
      <c r="D33" s="11">
        <v>9012</v>
      </c>
      <c r="E33" s="11">
        <v>8640</v>
      </c>
      <c r="F33" s="11">
        <v>8846.625</v>
      </c>
      <c r="G33" s="11">
        <v>8810</v>
      </c>
      <c r="H33" s="11">
        <v>79.717333503257407</v>
      </c>
      <c r="I33" s="11">
        <f t="shared" si="2"/>
        <v>396.38773641363696</v>
      </c>
      <c r="J33" s="11">
        <f t="shared" si="3"/>
        <v>372</v>
      </c>
      <c r="K33" s="11">
        <f t="shared" si="4"/>
        <v>-24.387736413636958</v>
      </c>
      <c r="L33" s="11">
        <f t="shared" si="5"/>
        <v>-231.01273641363696</v>
      </c>
    </row>
    <row r="34" spans="2:12" x14ac:dyDescent="0.2">
      <c r="B34" s="10" t="s">
        <v>16</v>
      </c>
      <c r="C34" s="11">
        <v>5239.3442239999995</v>
      </c>
      <c r="D34" s="11">
        <v>7000</v>
      </c>
      <c r="E34" s="11">
        <v>5500</v>
      </c>
      <c r="F34" s="11">
        <v>5859.478260869565</v>
      </c>
      <c r="G34" s="11">
        <v>5700</v>
      </c>
      <c r="H34" s="11">
        <v>402.69646470728674</v>
      </c>
      <c r="I34" s="11">
        <f t="shared" si="2"/>
        <v>1760.6557760000005</v>
      </c>
      <c r="J34" s="11">
        <f t="shared" si="3"/>
        <v>1500</v>
      </c>
      <c r="K34" s="11">
        <f t="shared" si="4"/>
        <v>-260.65577600000051</v>
      </c>
      <c r="L34" s="11">
        <f t="shared" si="5"/>
        <v>-620.13403686956553</v>
      </c>
    </row>
    <row r="35" spans="2:12" x14ac:dyDescent="0.2">
      <c r="B35" s="10" t="s">
        <v>17</v>
      </c>
      <c r="C35" s="11">
        <v>8204.6933034930262</v>
      </c>
      <c r="D35" s="11">
        <v>8986</v>
      </c>
      <c r="E35" s="11">
        <v>7950</v>
      </c>
      <c r="F35" s="11">
        <v>8226.8250000000007</v>
      </c>
      <c r="G35" s="11">
        <v>8320</v>
      </c>
      <c r="H35" s="11">
        <v>214.14982623603288</v>
      </c>
      <c r="I35" s="11">
        <f t="shared" si="2"/>
        <v>781.30669650697382</v>
      </c>
      <c r="J35" s="11">
        <f t="shared" si="3"/>
        <v>1036</v>
      </c>
      <c r="K35" s="11">
        <f t="shared" si="4"/>
        <v>254.69330349302618</v>
      </c>
      <c r="L35" s="11">
        <f t="shared" si="5"/>
        <v>-22.131696506974549</v>
      </c>
    </row>
    <row r="36" spans="2:12" x14ac:dyDescent="0.2">
      <c r="B36" s="10" t="s">
        <v>18</v>
      </c>
      <c r="C36" s="11">
        <v>8276.5652178503151</v>
      </c>
      <c r="D36" s="11">
        <v>8390</v>
      </c>
      <c r="E36" s="11">
        <v>7670</v>
      </c>
      <c r="F36" s="11">
        <v>8226.6923076923085</v>
      </c>
      <c r="G36" s="11">
        <v>8230</v>
      </c>
      <c r="H36" s="11">
        <v>130.78249706463606</v>
      </c>
      <c r="I36" s="11">
        <f t="shared" si="2"/>
        <v>113.43478214968491</v>
      </c>
      <c r="J36" s="11">
        <f t="shared" si="3"/>
        <v>720</v>
      </c>
      <c r="K36" s="11">
        <f t="shared" si="4"/>
        <v>606.56521785031509</v>
      </c>
      <c r="L36" s="11">
        <f t="shared" si="5"/>
        <v>49.872910158006562</v>
      </c>
    </row>
    <row r="37" spans="2:12" x14ac:dyDescent="0.2">
      <c r="B37" s="10" t="s">
        <v>19</v>
      </c>
      <c r="C37" s="11">
        <v>8496.9450204620061</v>
      </c>
      <c r="D37" s="11">
        <v>9732.5</v>
      </c>
      <c r="E37" s="11">
        <v>8085</v>
      </c>
      <c r="F37" s="11">
        <v>8535.7857142857138</v>
      </c>
      <c r="G37" s="11">
        <v>8435</v>
      </c>
      <c r="H37" s="11">
        <v>345.57052722376989</v>
      </c>
      <c r="I37" s="11">
        <f t="shared" si="2"/>
        <v>1235.5549795379939</v>
      </c>
      <c r="J37" s="11">
        <f t="shared" si="3"/>
        <v>1647.5</v>
      </c>
      <c r="K37" s="11">
        <f t="shared" si="4"/>
        <v>411.94502046200614</v>
      </c>
      <c r="L37" s="11">
        <f t="shared" si="5"/>
        <v>-38.840693823707625</v>
      </c>
    </row>
    <row r="38" spans="2:12" x14ac:dyDescent="0.2">
      <c r="B38" s="10" t="s">
        <v>20</v>
      </c>
      <c r="C38" s="11">
        <v>7737.2113278503166</v>
      </c>
      <c r="D38" s="11">
        <v>7990</v>
      </c>
      <c r="E38" s="11">
        <v>6490</v>
      </c>
      <c r="F38" s="11">
        <v>6933.333333333333</v>
      </c>
      <c r="G38" s="11">
        <v>6900</v>
      </c>
      <c r="H38" s="11">
        <v>314.83155146379698</v>
      </c>
      <c r="I38" s="11">
        <f t="shared" si="2"/>
        <v>252.78867214968341</v>
      </c>
      <c r="J38" s="11">
        <f t="shared" si="3"/>
        <v>1500</v>
      </c>
      <c r="K38" s="11">
        <f t="shared" si="4"/>
        <v>1247.2113278503166</v>
      </c>
      <c r="L38" s="11">
        <f t="shared" si="5"/>
        <v>803.87799451698356</v>
      </c>
    </row>
    <row r="39" spans="2:12" x14ac:dyDescent="0.2">
      <c r="B39" s="10" t="s">
        <v>21</v>
      </c>
      <c r="C39" s="11">
        <v>8463.145020462005</v>
      </c>
      <c r="D39" s="11">
        <v>10279</v>
      </c>
      <c r="E39" s="11">
        <v>8090</v>
      </c>
      <c r="F39" s="11">
        <v>8481.6604166666675</v>
      </c>
      <c r="G39" s="11">
        <v>8380</v>
      </c>
      <c r="H39" s="11">
        <v>354.91516099699089</v>
      </c>
      <c r="I39" s="11">
        <f t="shared" si="2"/>
        <v>1815.854979537995</v>
      </c>
      <c r="J39" s="11">
        <f t="shared" si="3"/>
        <v>2189</v>
      </c>
      <c r="K39" s="11">
        <f t="shared" si="4"/>
        <v>373.14502046200505</v>
      </c>
      <c r="L39" s="11">
        <f t="shared" si="5"/>
        <v>-18.515396204662466</v>
      </c>
    </row>
    <row r="40" spans="2:12" x14ac:dyDescent="0.2">
      <c r="B40" s="10" t="s">
        <v>22</v>
      </c>
      <c r="C40" s="12"/>
      <c r="D40" s="11">
        <v>8768.5</v>
      </c>
      <c r="E40" s="11">
        <v>8230</v>
      </c>
      <c r="F40" s="11">
        <v>8444.1153846153848</v>
      </c>
      <c r="G40" s="11">
        <v>8260</v>
      </c>
      <c r="H40" s="11">
        <v>124.24421980054507</v>
      </c>
      <c r="I40" s="11">
        <f t="shared" si="2"/>
        <v>8768.5</v>
      </c>
      <c r="J40" s="11">
        <f t="shared" si="3"/>
        <v>538.5</v>
      </c>
      <c r="K40" s="11"/>
      <c r="L40" s="11"/>
    </row>
    <row r="41" spans="2:12" ht="13.5" customHeight="1" x14ac:dyDescent="0.2">
      <c r="I41" s="13"/>
      <c r="J41" s="13"/>
      <c r="K41" s="13"/>
      <c r="L41" s="13"/>
    </row>
    <row r="42" spans="2:12" ht="13.5" customHeight="1" x14ac:dyDescent="0.2">
      <c r="I42" s="13"/>
      <c r="J42" s="13"/>
      <c r="K42" s="13"/>
      <c r="L42" s="13"/>
    </row>
    <row r="43" spans="2:12" x14ac:dyDescent="0.2">
      <c r="I43" s="13"/>
      <c r="J43" s="13"/>
      <c r="K43" s="13"/>
      <c r="L43" s="13"/>
    </row>
    <row r="44" spans="2:12" ht="12" customHeight="1" x14ac:dyDescent="0.2">
      <c r="C44" s="17" t="s">
        <v>27</v>
      </c>
      <c r="D44" s="17"/>
      <c r="E44" s="17"/>
      <c r="F44" s="17"/>
      <c r="G44" s="17"/>
      <c r="H44" s="17"/>
      <c r="I44" s="17"/>
      <c r="J44" s="17"/>
      <c r="K44" s="17"/>
      <c r="L44" s="17"/>
    </row>
    <row r="45" spans="2:12" x14ac:dyDescent="0.2">
      <c r="B45" s="7" t="s">
        <v>25</v>
      </c>
      <c r="C45" s="8" t="s">
        <v>28</v>
      </c>
      <c r="D45" s="8" t="s">
        <v>29</v>
      </c>
      <c r="E45" s="8" t="s">
        <v>30</v>
      </c>
      <c r="F45" s="8" t="s">
        <v>31</v>
      </c>
      <c r="G45" s="8" t="s">
        <v>32</v>
      </c>
      <c r="H45" s="8" t="s">
        <v>33</v>
      </c>
      <c r="I45" s="8" t="s">
        <v>34</v>
      </c>
      <c r="J45" s="8" t="s">
        <v>35</v>
      </c>
      <c r="K45" s="8" t="s">
        <v>36</v>
      </c>
      <c r="L45" s="8" t="s">
        <v>37</v>
      </c>
    </row>
    <row r="46" spans="2:12" x14ac:dyDescent="0.2">
      <c r="B46" s="10" t="s">
        <v>2</v>
      </c>
      <c r="C46" s="11">
        <v>9063.7649232894455</v>
      </c>
      <c r="D46" s="11">
        <v>9100</v>
      </c>
      <c r="E46" s="11">
        <v>8550</v>
      </c>
      <c r="F46" s="11">
        <v>8797.294871794873</v>
      </c>
      <c r="G46" s="11">
        <v>8550</v>
      </c>
      <c r="H46" s="11">
        <v>191.52098409946456</v>
      </c>
      <c r="I46" s="11">
        <f>+D46-C46</f>
        <v>36.235076710554495</v>
      </c>
      <c r="J46" s="11">
        <f>+D46-E46</f>
        <v>550</v>
      </c>
      <c r="K46" s="11">
        <f>+C46-E46</f>
        <v>513.76492328944551</v>
      </c>
      <c r="L46" s="11">
        <f>+C46-F46</f>
        <v>266.47005149457254</v>
      </c>
    </row>
    <row r="47" spans="2:12" x14ac:dyDescent="0.2">
      <c r="B47" s="10" t="s">
        <v>3</v>
      </c>
      <c r="C47" s="11">
        <v>8757</v>
      </c>
      <c r="D47" s="11">
        <v>9050</v>
      </c>
      <c r="E47" s="11">
        <v>7900</v>
      </c>
      <c r="F47" s="11">
        <v>8619.1860465116279</v>
      </c>
      <c r="G47" s="11">
        <v>8720</v>
      </c>
      <c r="H47" s="11">
        <v>217.49490929149457</v>
      </c>
      <c r="I47" s="11">
        <f t="shared" ref="I47:I67" si="6">+D47-C47</f>
        <v>293</v>
      </c>
      <c r="J47" s="11">
        <f t="shared" ref="J47:J67" si="7">+D47-E47</f>
        <v>1150</v>
      </c>
      <c r="K47" s="11">
        <f t="shared" ref="K47:K66" si="8">+C47-E47</f>
        <v>857</v>
      </c>
      <c r="L47" s="11">
        <f t="shared" ref="L47:L66" si="9">+C47-F47</f>
        <v>137.81395348837214</v>
      </c>
    </row>
    <row r="48" spans="2:12" x14ac:dyDescent="0.2">
      <c r="B48" s="10" t="s">
        <v>4</v>
      </c>
      <c r="C48" s="11">
        <v>9039</v>
      </c>
      <c r="D48" s="11">
        <v>11995</v>
      </c>
      <c r="E48" s="11">
        <v>7560</v>
      </c>
      <c r="F48" s="11">
        <v>8821.7375690607714</v>
      </c>
      <c r="G48" s="11">
        <v>8990</v>
      </c>
      <c r="H48" s="11">
        <v>371.09236053807678</v>
      </c>
      <c r="I48" s="11">
        <f t="shared" si="6"/>
        <v>2956</v>
      </c>
      <c r="J48" s="11">
        <f t="shared" si="7"/>
        <v>4435</v>
      </c>
      <c r="K48" s="11">
        <f t="shared" si="8"/>
        <v>1479</v>
      </c>
      <c r="L48" s="11">
        <f t="shared" si="9"/>
        <v>217.26243093922858</v>
      </c>
    </row>
    <row r="49" spans="2:12" x14ac:dyDescent="0.2">
      <c r="B49" s="10" t="s">
        <v>5</v>
      </c>
      <c r="C49" s="11">
        <v>8843</v>
      </c>
      <c r="D49" s="11">
        <v>9393.3333333333339</v>
      </c>
      <c r="E49" s="11">
        <v>8350</v>
      </c>
      <c r="F49" s="11">
        <v>8577.0780141843989</v>
      </c>
      <c r="G49" s="11">
        <v>8480</v>
      </c>
      <c r="H49" s="11">
        <v>173.89162059698339</v>
      </c>
      <c r="I49" s="11">
        <f t="shared" si="6"/>
        <v>550.33333333333394</v>
      </c>
      <c r="J49" s="11">
        <f t="shared" si="7"/>
        <v>1043.3333333333339</v>
      </c>
      <c r="K49" s="11">
        <f t="shared" si="8"/>
        <v>493</v>
      </c>
      <c r="L49" s="11">
        <f t="shared" si="9"/>
        <v>265.92198581560115</v>
      </c>
    </row>
    <row r="50" spans="2:12" x14ac:dyDescent="0.2">
      <c r="B50" s="10" t="s">
        <v>6</v>
      </c>
      <c r="C50" s="11">
        <v>9053</v>
      </c>
      <c r="D50" s="11">
        <v>11990</v>
      </c>
      <c r="E50" s="11">
        <v>8240</v>
      </c>
      <c r="F50" s="11">
        <v>8819.0430839002256</v>
      </c>
      <c r="G50" s="11">
        <v>8890</v>
      </c>
      <c r="H50" s="11">
        <v>399.2437338442075</v>
      </c>
      <c r="I50" s="11">
        <f t="shared" si="6"/>
        <v>2937</v>
      </c>
      <c r="J50" s="11">
        <f t="shared" si="7"/>
        <v>3750</v>
      </c>
      <c r="K50" s="11">
        <f t="shared" si="8"/>
        <v>813</v>
      </c>
      <c r="L50" s="11">
        <f t="shared" si="9"/>
        <v>233.95691609977439</v>
      </c>
    </row>
    <row r="51" spans="2:12" x14ac:dyDescent="0.2">
      <c r="B51" s="10" t="s">
        <v>7</v>
      </c>
      <c r="C51" s="11">
        <v>8723</v>
      </c>
      <c r="D51" s="11">
        <v>9170</v>
      </c>
      <c r="E51" s="11">
        <v>8299</v>
      </c>
      <c r="F51" s="11">
        <v>8801.2627118644068</v>
      </c>
      <c r="G51" s="11">
        <v>8970</v>
      </c>
      <c r="H51" s="11">
        <v>207.79881591570077</v>
      </c>
      <c r="I51" s="11">
        <f t="shared" si="6"/>
        <v>447</v>
      </c>
      <c r="J51" s="11">
        <f t="shared" si="7"/>
        <v>871</v>
      </c>
      <c r="K51" s="11">
        <f t="shared" si="8"/>
        <v>424</v>
      </c>
      <c r="L51" s="11">
        <f t="shared" si="9"/>
        <v>-78.26271186440681</v>
      </c>
    </row>
    <row r="52" spans="2:12" x14ac:dyDescent="0.2">
      <c r="B52" s="10" t="s">
        <v>38</v>
      </c>
      <c r="C52" s="11">
        <v>6762.7268230288273</v>
      </c>
      <c r="D52" s="11">
        <v>6771</v>
      </c>
      <c r="E52" s="11">
        <v>6360</v>
      </c>
      <c r="F52" s="11">
        <v>6648.5</v>
      </c>
      <c r="G52" s="11">
        <v>6771</v>
      </c>
      <c r="H52" s="11">
        <v>138.13023397671321</v>
      </c>
      <c r="I52" s="11">
        <f t="shared" si="6"/>
        <v>8.2731769711726884</v>
      </c>
      <c r="J52" s="11">
        <f t="shared" si="7"/>
        <v>411</v>
      </c>
      <c r="K52" s="11">
        <f t="shared" si="8"/>
        <v>402.72682302882731</v>
      </c>
      <c r="L52" s="11">
        <f t="shared" si="9"/>
        <v>114.22682302882731</v>
      </c>
    </row>
    <row r="53" spans="2:12" x14ac:dyDescent="0.2">
      <c r="B53" s="10" t="s">
        <v>8</v>
      </c>
      <c r="C53" s="11">
        <v>8964.6392472961634</v>
      </c>
      <c r="D53" s="11">
        <v>11380</v>
      </c>
      <c r="E53" s="11">
        <v>8560</v>
      </c>
      <c r="F53" s="11">
        <v>8822.6031746031749</v>
      </c>
      <c r="G53" s="11">
        <v>8670</v>
      </c>
      <c r="H53" s="11">
        <v>420.68362378108964</v>
      </c>
      <c r="I53" s="11">
        <f t="shared" si="6"/>
        <v>2415.3607527038366</v>
      </c>
      <c r="J53" s="11">
        <f t="shared" si="7"/>
        <v>2820</v>
      </c>
      <c r="K53" s="11">
        <f t="shared" si="8"/>
        <v>404.63924729616338</v>
      </c>
      <c r="L53" s="11">
        <f t="shared" si="9"/>
        <v>142.03607269298845</v>
      </c>
    </row>
    <row r="54" spans="2:12" x14ac:dyDescent="0.2">
      <c r="B54" s="10" t="s">
        <v>9</v>
      </c>
      <c r="C54" s="11">
        <v>9021.6361232894469</v>
      </c>
      <c r="D54" s="11">
        <v>10000</v>
      </c>
      <c r="E54" s="11">
        <v>8680</v>
      </c>
      <c r="F54" s="11">
        <v>8870.757575757576</v>
      </c>
      <c r="G54" s="11">
        <v>8880</v>
      </c>
      <c r="H54" s="11">
        <v>219.3491837093072</v>
      </c>
      <c r="I54" s="11">
        <f t="shared" si="6"/>
        <v>978.36387671055309</v>
      </c>
      <c r="J54" s="11">
        <f t="shared" si="7"/>
        <v>1320</v>
      </c>
      <c r="K54" s="11">
        <f t="shared" si="8"/>
        <v>341.63612328944691</v>
      </c>
      <c r="L54" s="11">
        <f t="shared" si="9"/>
        <v>150.87854753187094</v>
      </c>
    </row>
    <row r="55" spans="2:12" x14ac:dyDescent="0.2">
      <c r="B55" s="10" t="s">
        <v>10</v>
      </c>
      <c r="C55" s="11">
        <v>8979</v>
      </c>
      <c r="D55" s="11">
        <v>9490</v>
      </c>
      <c r="E55" s="11">
        <v>8360</v>
      </c>
      <c r="F55" s="11">
        <v>8788.5709570957097</v>
      </c>
      <c r="G55" s="11">
        <v>8790</v>
      </c>
      <c r="H55" s="11">
        <v>241.99465598614481</v>
      </c>
      <c r="I55" s="11">
        <f t="shared" si="6"/>
        <v>511</v>
      </c>
      <c r="J55" s="11">
        <f t="shared" si="7"/>
        <v>1130</v>
      </c>
      <c r="K55" s="11">
        <f t="shared" si="8"/>
        <v>619</v>
      </c>
      <c r="L55" s="11">
        <f t="shared" si="9"/>
        <v>190.42904290429033</v>
      </c>
    </row>
    <row r="56" spans="2:12" x14ac:dyDescent="0.2">
      <c r="B56" s="10" t="s">
        <v>39</v>
      </c>
      <c r="C56" s="11">
        <v>8972.5868373990979</v>
      </c>
      <c r="D56" s="11">
        <v>9169</v>
      </c>
      <c r="E56" s="11">
        <v>8070</v>
      </c>
      <c r="F56" s="11">
        <v>8953.1619047619042</v>
      </c>
      <c r="G56" s="11">
        <v>9050</v>
      </c>
      <c r="H56" s="11">
        <v>222.86168182310601</v>
      </c>
      <c r="I56" s="11">
        <f t="shared" si="6"/>
        <v>196.41316260090207</v>
      </c>
      <c r="J56" s="11">
        <f t="shared" si="7"/>
        <v>1099</v>
      </c>
      <c r="K56" s="11">
        <f t="shared" si="8"/>
        <v>902.58683739909793</v>
      </c>
      <c r="L56" s="11">
        <f t="shared" si="9"/>
        <v>19.424932637193706</v>
      </c>
    </row>
    <row r="57" spans="2:12" x14ac:dyDescent="0.2">
      <c r="B57" s="10" t="s">
        <v>12</v>
      </c>
      <c r="C57" s="11">
        <v>9059.8902917353917</v>
      </c>
      <c r="D57" s="11">
        <v>11699</v>
      </c>
      <c r="E57" s="11">
        <v>8890</v>
      </c>
      <c r="F57" s="11">
        <v>9105.0860215053744</v>
      </c>
      <c r="G57" s="11">
        <v>8990</v>
      </c>
      <c r="H57" s="11">
        <v>488.18700854959974</v>
      </c>
      <c r="I57" s="11">
        <f t="shared" si="6"/>
        <v>2639.1097082646083</v>
      </c>
      <c r="J57" s="11">
        <f t="shared" si="7"/>
        <v>2809</v>
      </c>
      <c r="K57" s="11">
        <f t="shared" si="8"/>
        <v>169.89029173539166</v>
      </c>
      <c r="L57" s="11">
        <f t="shared" si="9"/>
        <v>-45.19572976998279</v>
      </c>
    </row>
    <row r="58" spans="2:12" x14ac:dyDescent="0.2">
      <c r="B58" s="10" t="s">
        <v>13</v>
      </c>
      <c r="C58" s="11">
        <v>6802.3279223970885</v>
      </c>
      <c r="D58" s="11">
        <v>8000</v>
      </c>
      <c r="E58" s="11">
        <v>6495</v>
      </c>
      <c r="F58" s="11">
        <v>6732.434782608696</v>
      </c>
      <c r="G58" s="11">
        <v>6755</v>
      </c>
      <c r="H58" s="11">
        <v>213.51852921664803</v>
      </c>
      <c r="I58" s="11">
        <f t="shared" si="6"/>
        <v>1197.6720776029115</v>
      </c>
      <c r="J58" s="11">
        <f t="shared" si="7"/>
        <v>1505</v>
      </c>
      <c r="K58" s="11">
        <f t="shared" si="8"/>
        <v>307.32792239708851</v>
      </c>
      <c r="L58" s="11">
        <f t="shared" si="9"/>
        <v>69.893139788392546</v>
      </c>
    </row>
    <row r="59" spans="2:12" x14ac:dyDescent="0.2">
      <c r="B59" s="10" t="s">
        <v>14</v>
      </c>
      <c r="C59" s="11">
        <v>9003.7603272894448</v>
      </c>
      <c r="D59" s="11">
        <v>9290</v>
      </c>
      <c r="E59" s="11">
        <v>8440</v>
      </c>
      <c r="F59" s="11">
        <v>8764.931818181818</v>
      </c>
      <c r="G59" s="11">
        <v>8500</v>
      </c>
      <c r="H59" s="11">
        <v>216.78909277683911</v>
      </c>
      <c r="I59" s="11">
        <f t="shared" si="6"/>
        <v>286.23967271055517</v>
      </c>
      <c r="J59" s="11">
        <f t="shared" si="7"/>
        <v>850</v>
      </c>
      <c r="K59" s="11">
        <f t="shared" si="8"/>
        <v>563.76032728944483</v>
      </c>
      <c r="L59" s="11">
        <f t="shared" si="9"/>
        <v>238.82850910762681</v>
      </c>
    </row>
    <row r="60" spans="2:12" x14ac:dyDescent="0.2">
      <c r="B60" s="10" t="s">
        <v>15</v>
      </c>
      <c r="C60" s="14">
        <v>9202.5709280827705</v>
      </c>
      <c r="D60" s="11">
        <v>9365</v>
      </c>
      <c r="E60" s="11">
        <v>9180</v>
      </c>
      <c r="F60" s="11">
        <v>9290.5217391304341</v>
      </c>
      <c r="G60" s="11">
        <v>9300</v>
      </c>
      <c r="H60" s="11">
        <v>45.303892633492708</v>
      </c>
      <c r="I60" s="11">
        <f t="shared" si="6"/>
        <v>162.42907191722952</v>
      </c>
      <c r="J60" s="11">
        <f t="shared" si="7"/>
        <v>185</v>
      </c>
      <c r="K60" s="11">
        <f t="shared" si="8"/>
        <v>22.570928082770479</v>
      </c>
      <c r="L60" s="11">
        <f t="shared" si="9"/>
        <v>-87.950811047663592</v>
      </c>
    </row>
    <row r="61" spans="2:12" x14ac:dyDescent="0.2">
      <c r="B61" s="10" t="s">
        <v>16</v>
      </c>
      <c r="C61" s="14">
        <v>5643.539998971999</v>
      </c>
      <c r="D61" s="11">
        <v>6900</v>
      </c>
      <c r="E61" s="11">
        <v>5700</v>
      </c>
      <c r="F61" s="11">
        <v>6336.454545454545</v>
      </c>
      <c r="G61" s="11">
        <v>6000</v>
      </c>
      <c r="H61" s="11">
        <v>339.73206911900263</v>
      </c>
      <c r="I61" s="11">
        <f t="shared" si="6"/>
        <v>1256.460001028001</v>
      </c>
      <c r="J61" s="11">
        <f t="shared" si="7"/>
        <v>1200</v>
      </c>
      <c r="K61" s="11">
        <f t="shared" si="8"/>
        <v>-56.460001028000988</v>
      </c>
      <c r="L61" s="11">
        <f t="shared" si="9"/>
        <v>-692.91454648254603</v>
      </c>
    </row>
    <row r="62" spans="2:12" x14ac:dyDescent="0.2">
      <c r="B62" s="10" t="s">
        <v>17</v>
      </c>
      <c r="C62" s="11">
        <v>8856.5412571664674</v>
      </c>
      <c r="D62" s="11">
        <v>11323</v>
      </c>
      <c r="E62" s="11">
        <v>8499</v>
      </c>
      <c r="F62" s="11">
        <v>8823.5897435897441</v>
      </c>
      <c r="G62" s="11">
        <v>8960</v>
      </c>
      <c r="H62" s="11">
        <v>438.31361747093689</v>
      </c>
      <c r="I62" s="11">
        <f t="shared" si="6"/>
        <v>2466.4587428335326</v>
      </c>
      <c r="J62" s="11">
        <f t="shared" si="7"/>
        <v>2824</v>
      </c>
      <c r="K62" s="11">
        <f t="shared" si="8"/>
        <v>357.5412571664674</v>
      </c>
      <c r="L62" s="11">
        <f t="shared" si="9"/>
        <v>32.951513576723301</v>
      </c>
    </row>
    <row r="63" spans="2:12" x14ac:dyDescent="0.2">
      <c r="B63" s="10" t="s">
        <v>18</v>
      </c>
      <c r="C63" s="11">
        <v>8922.5768373990977</v>
      </c>
      <c r="D63" s="11">
        <v>8990</v>
      </c>
      <c r="E63" s="11">
        <v>8540</v>
      </c>
      <c r="F63" s="11">
        <v>8761.8518518518522</v>
      </c>
      <c r="G63" s="11">
        <v>8750</v>
      </c>
      <c r="H63" s="11">
        <v>98.52906783268179</v>
      </c>
      <c r="I63" s="11">
        <f t="shared" si="6"/>
        <v>67.423162600902288</v>
      </c>
      <c r="J63" s="11">
        <f t="shared" si="7"/>
        <v>450</v>
      </c>
      <c r="K63" s="11">
        <f t="shared" si="8"/>
        <v>382.57683739909771</v>
      </c>
      <c r="L63" s="11">
        <f t="shared" si="9"/>
        <v>160.72498554724552</v>
      </c>
    </row>
    <row r="64" spans="2:12" x14ac:dyDescent="0.2">
      <c r="B64" s="10" t="s">
        <v>19</v>
      </c>
      <c r="C64" s="11">
        <v>9172.3918678392802</v>
      </c>
      <c r="D64" s="11">
        <v>9176</v>
      </c>
      <c r="E64" s="11">
        <v>8870</v>
      </c>
      <c r="F64" s="11">
        <v>9083.6666666666661</v>
      </c>
      <c r="G64" s="11">
        <v>9100</v>
      </c>
      <c r="H64" s="11">
        <v>83.989483468666094</v>
      </c>
      <c r="I64" s="11">
        <f t="shared" si="6"/>
        <v>3.6081321607198333</v>
      </c>
      <c r="J64" s="11">
        <f t="shared" si="7"/>
        <v>306</v>
      </c>
      <c r="K64" s="11">
        <f t="shared" si="8"/>
        <v>302.39186783928017</v>
      </c>
      <c r="L64" s="11">
        <f t="shared" si="9"/>
        <v>88.725201172614106</v>
      </c>
    </row>
    <row r="65" spans="2:12" x14ac:dyDescent="0.2">
      <c r="B65" s="10" t="s">
        <v>20</v>
      </c>
      <c r="C65" s="11">
        <v>7626.812318686465</v>
      </c>
      <c r="D65" s="11">
        <v>8640</v>
      </c>
      <c r="E65" s="11">
        <v>6465</v>
      </c>
      <c r="F65" s="11">
        <v>6899.5897435897441</v>
      </c>
      <c r="G65" s="11">
        <v>6820</v>
      </c>
      <c r="H65" s="11">
        <v>399.36551687442426</v>
      </c>
      <c r="I65" s="11">
        <f t="shared" si="6"/>
        <v>1013.187681313535</v>
      </c>
      <c r="J65" s="11">
        <f t="shared" si="7"/>
        <v>2175</v>
      </c>
      <c r="K65" s="11">
        <f t="shared" si="8"/>
        <v>1161.812318686465</v>
      </c>
      <c r="L65" s="11">
        <f t="shared" si="9"/>
        <v>727.2225750967209</v>
      </c>
    </row>
    <row r="66" spans="2:12" x14ac:dyDescent="0.2">
      <c r="B66" s="10" t="s">
        <v>21</v>
      </c>
      <c r="C66" s="11">
        <v>9138.5918678392809</v>
      </c>
      <c r="D66" s="11">
        <v>9300</v>
      </c>
      <c r="E66" s="11">
        <v>8850</v>
      </c>
      <c r="F66" s="11">
        <v>9046.7458333333325</v>
      </c>
      <c r="G66" s="11">
        <v>9260</v>
      </c>
      <c r="H66" s="11">
        <v>125.56172355037249</v>
      </c>
      <c r="I66" s="11">
        <f t="shared" si="6"/>
        <v>161.40813216071911</v>
      </c>
      <c r="J66" s="11">
        <f t="shared" si="7"/>
        <v>450</v>
      </c>
      <c r="K66" s="11">
        <f t="shared" si="8"/>
        <v>288.59186783928089</v>
      </c>
      <c r="L66" s="11">
        <f t="shared" si="9"/>
        <v>91.84603450594841</v>
      </c>
    </row>
    <row r="67" spans="2:12" x14ac:dyDescent="0.2">
      <c r="B67" s="10" t="s">
        <v>22</v>
      </c>
      <c r="C67" s="14"/>
      <c r="D67" s="11">
        <v>11270</v>
      </c>
      <c r="E67" s="11">
        <v>8230</v>
      </c>
      <c r="F67" s="11">
        <v>9162.6034482758623</v>
      </c>
      <c r="G67" s="11">
        <v>9201</v>
      </c>
      <c r="H67" s="11">
        <v>444.50904657575268</v>
      </c>
      <c r="I67" s="11">
        <f t="shared" si="6"/>
        <v>11270</v>
      </c>
      <c r="J67" s="11">
        <f t="shared" si="7"/>
        <v>3040</v>
      </c>
      <c r="K67" s="11"/>
      <c r="L67" s="11"/>
    </row>
    <row r="71" spans="2:12" x14ac:dyDescent="0.2">
      <c r="C71" s="18" t="s">
        <v>27</v>
      </c>
      <c r="D71" s="18"/>
      <c r="E71" s="18"/>
      <c r="F71" s="18"/>
      <c r="G71" s="18"/>
      <c r="H71" s="18"/>
    </row>
    <row r="72" spans="2:12" x14ac:dyDescent="0.2">
      <c r="B72" s="7" t="s">
        <v>26</v>
      </c>
      <c r="C72" s="8" t="s">
        <v>29</v>
      </c>
      <c r="D72" s="8" t="s">
        <v>30</v>
      </c>
      <c r="E72" s="8" t="s">
        <v>31</v>
      </c>
      <c r="F72" s="8" t="s">
        <v>32</v>
      </c>
      <c r="G72" s="8" t="s">
        <v>33</v>
      </c>
      <c r="H72" s="8" t="s">
        <v>35</v>
      </c>
    </row>
    <row r="73" spans="2:12" x14ac:dyDescent="0.2">
      <c r="B73" s="10" t="s">
        <v>2</v>
      </c>
      <c r="C73" s="11">
        <v>12000</v>
      </c>
      <c r="D73" s="11">
        <v>9020</v>
      </c>
      <c r="E73" s="11">
        <v>11376.388888888889</v>
      </c>
      <c r="F73" s="11">
        <v>11790</v>
      </c>
      <c r="G73" s="11">
        <v>678.85033773708301</v>
      </c>
      <c r="H73" s="11">
        <f>+C73-D73</f>
        <v>2980</v>
      </c>
    </row>
    <row r="74" spans="2:12" x14ac:dyDescent="0.2">
      <c r="B74" s="10" t="s">
        <v>3</v>
      </c>
      <c r="C74" s="11">
        <v>11970</v>
      </c>
      <c r="D74" s="11">
        <v>8090</v>
      </c>
      <c r="E74" s="11">
        <v>11132.271428571428</v>
      </c>
      <c r="F74" s="11">
        <v>10990</v>
      </c>
      <c r="G74" s="11">
        <v>542.50316025069185</v>
      </c>
      <c r="H74" s="11">
        <f t="shared" ref="H74:H92" si="10">+C74-D74</f>
        <v>3880</v>
      </c>
    </row>
    <row r="75" spans="2:12" x14ac:dyDescent="0.2">
      <c r="B75" s="10" t="s">
        <v>4</v>
      </c>
      <c r="C75" s="11">
        <v>12999</v>
      </c>
      <c r="D75" s="11">
        <v>8290</v>
      </c>
      <c r="E75" s="11">
        <v>11520.58510638298</v>
      </c>
      <c r="F75" s="11">
        <v>11990</v>
      </c>
      <c r="G75" s="11">
        <v>757.90674951826918</v>
      </c>
      <c r="H75" s="11">
        <f t="shared" si="10"/>
        <v>4709</v>
      </c>
    </row>
    <row r="76" spans="2:12" x14ac:dyDescent="0.2">
      <c r="B76" s="10" t="s">
        <v>5</v>
      </c>
      <c r="C76" s="11">
        <v>11390</v>
      </c>
      <c r="D76" s="11">
        <v>9950</v>
      </c>
      <c r="E76" s="11">
        <v>10937.517094017094</v>
      </c>
      <c r="F76" s="11">
        <v>11180</v>
      </c>
      <c r="G76" s="11">
        <v>292.59096350080119</v>
      </c>
      <c r="H76" s="11">
        <f t="shared" si="10"/>
        <v>1440</v>
      </c>
    </row>
    <row r="77" spans="2:12" x14ac:dyDescent="0.2">
      <c r="B77" s="10" t="s">
        <v>6</v>
      </c>
      <c r="C77" s="11">
        <v>15000</v>
      </c>
      <c r="D77" s="11">
        <v>8430</v>
      </c>
      <c r="E77" s="11">
        <v>11482.644444444446</v>
      </c>
      <c r="F77" s="11">
        <v>11990</v>
      </c>
      <c r="G77" s="11">
        <v>292.59096350080119</v>
      </c>
      <c r="H77" s="11">
        <f t="shared" si="10"/>
        <v>6570</v>
      </c>
    </row>
    <row r="78" spans="2:12" x14ac:dyDescent="0.2">
      <c r="B78" s="10" t="s">
        <v>7</v>
      </c>
      <c r="C78" s="11">
        <v>11990</v>
      </c>
      <c r="D78" s="11">
        <v>8000</v>
      </c>
      <c r="E78" s="11">
        <v>11294.125</v>
      </c>
      <c r="F78" s="11">
        <v>10990</v>
      </c>
      <c r="G78" s="11">
        <v>673.80546486888898</v>
      </c>
      <c r="H78" s="11">
        <f t="shared" si="10"/>
        <v>3990</v>
      </c>
    </row>
    <row r="79" spans="2:12" x14ac:dyDescent="0.2">
      <c r="B79" s="10" t="s">
        <v>8</v>
      </c>
      <c r="C79" s="11">
        <v>11820</v>
      </c>
      <c r="D79" s="11">
        <v>8320</v>
      </c>
      <c r="E79" s="11">
        <v>11028.5</v>
      </c>
      <c r="F79" s="11">
        <v>11790</v>
      </c>
      <c r="G79" s="11">
        <v>853.27520803382151</v>
      </c>
      <c r="H79" s="11">
        <f t="shared" si="10"/>
        <v>3500</v>
      </c>
    </row>
    <row r="80" spans="2:12" x14ac:dyDescent="0.2">
      <c r="B80" s="10" t="s">
        <v>9</v>
      </c>
      <c r="C80" s="11">
        <v>11350</v>
      </c>
      <c r="D80" s="11">
        <v>10000</v>
      </c>
      <c r="E80" s="11">
        <v>11068.260869565218</v>
      </c>
      <c r="F80" s="11">
        <v>11000</v>
      </c>
      <c r="G80" s="11">
        <v>256.32352025433232</v>
      </c>
      <c r="H80" s="11">
        <f t="shared" si="10"/>
        <v>1350</v>
      </c>
    </row>
    <row r="81" spans="2:8" x14ac:dyDescent="0.2">
      <c r="B81" s="10" t="s">
        <v>10</v>
      </c>
      <c r="C81" s="11">
        <v>12280</v>
      </c>
      <c r="D81" s="11">
        <v>8370</v>
      </c>
      <c r="E81" s="11">
        <v>11533.869565217392</v>
      </c>
      <c r="F81" s="11">
        <v>11990</v>
      </c>
      <c r="G81" s="11">
        <v>508.78518668903143</v>
      </c>
      <c r="H81" s="11">
        <f t="shared" si="10"/>
        <v>3910</v>
      </c>
    </row>
    <row r="82" spans="2:8" x14ac:dyDescent="0.2">
      <c r="B82" s="10" t="s">
        <v>39</v>
      </c>
      <c r="C82" s="11">
        <v>11850</v>
      </c>
      <c r="D82" s="11">
        <v>9000</v>
      </c>
      <c r="E82" s="11">
        <v>11284.666666666666</v>
      </c>
      <c r="F82" s="11">
        <v>11850</v>
      </c>
      <c r="G82" s="11">
        <v>698.11520503866177</v>
      </c>
      <c r="H82" s="11">
        <f t="shared" si="10"/>
        <v>2850</v>
      </c>
    </row>
    <row r="83" spans="2:8" x14ac:dyDescent="0.2">
      <c r="B83" s="10" t="s">
        <v>12</v>
      </c>
      <c r="C83" s="11">
        <v>11956</v>
      </c>
      <c r="D83" s="11">
        <v>9129</v>
      </c>
      <c r="E83" s="11">
        <v>11319.988095238094</v>
      </c>
      <c r="F83" s="11">
        <v>11440</v>
      </c>
      <c r="G83" s="11">
        <v>563.49403422041553</v>
      </c>
      <c r="H83" s="11">
        <f t="shared" si="10"/>
        <v>2827</v>
      </c>
    </row>
    <row r="84" spans="2:8" x14ac:dyDescent="0.2">
      <c r="B84" s="10" t="s">
        <v>13</v>
      </c>
      <c r="C84" s="11">
        <v>9990</v>
      </c>
      <c r="D84" s="11">
        <v>6540</v>
      </c>
      <c r="E84" s="11">
        <v>8732.9500000000007</v>
      </c>
      <c r="F84" s="11">
        <v>9990</v>
      </c>
      <c r="G84" s="11">
        <v>1465.1739837909286</v>
      </c>
      <c r="H84" s="11">
        <f t="shared" si="10"/>
        <v>3450</v>
      </c>
    </row>
    <row r="85" spans="2:8" x14ac:dyDescent="0.2">
      <c r="B85" s="10" t="s">
        <v>14</v>
      </c>
      <c r="C85" s="11">
        <v>11820</v>
      </c>
      <c r="D85" s="11">
        <v>8320</v>
      </c>
      <c r="E85" s="11">
        <v>11028.5</v>
      </c>
      <c r="F85" s="11">
        <v>11790</v>
      </c>
      <c r="G85" s="11">
        <v>853.27520803382151</v>
      </c>
      <c r="H85" s="11">
        <f t="shared" si="10"/>
        <v>3500</v>
      </c>
    </row>
    <row r="86" spans="2:8" x14ac:dyDescent="0.2">
      <c r="B86" s="10" t="s">
        <v>15</v>
      </c>
      <c r="C86" s="11">
        <v>11500</v>
      </c>
      <c r="D86" s="11">
        <v>10970</v>
      </c>
      <c r="E86" s="11">
        <v>11316.285714285714</v>
      </c>
      <c r="F86" s="11">
        <v>11297</v>
      </c>
      <c r="G86" s="11">
        <v>174.52861683757794</v>
      </c>
      <c r="H86" s="11">
        <f t="shared" si="10"/>
        <v>530</v>
      </c>
    </row>
    <row r="87" spans="2:8" x14ac:dyDescent="0.2">
      <c r="B87" s="10" t="s">
        <v>17</v>
      </c>
      <c r="C87" s="11">
        <v>12000</v>
      </c>
      <c r="D87" s="11">
        <v>8865</v>
      </c>
      <c r="E87" s="11">
        <v>11223.6</v>
      </c>
      <c r="F87" s="11">
        <v>11600</v>
      </c>
      <c r="G87" s="11">
        <v>597.93740878756375</v>
      </c>
      <c r="H87" s="11">
        <f t="shared" si="10"/>
        <v>3135</v>
      </c>
    </row>
    <row r="88" spans="2:8" x14ac:dyDescent="0.2">
      <c r="B88" s="10" t="s">
        <v>18</v>
      </c>
      <c r="C88" s="11">
        <v>11570</v>
      </c>
      <c r="D88" s="11">
        <v>8600</v>
      </c>
      <c r="E88" s="11">
        <v>11034.095238095239</v>
      </c>
      <c r="F88" s="11">
        <v>11250</v>
      </c>
      <c r="G88" s="11">
        <v>676.29852171669756</v>
      </c>
      <c r="H88" s="11">
        <f t="shared" si="10"/>
        <v>2970</v>
      </c>
    </row>
    <row r="89" spans="2:8" x14ac:dyDescent="0.2">
      <c r="B89" s="10" t="s">
        <v>19</v>
      </c>
      <c r="C89" s="11">
        <v>12370</v>
      </c>
      <c r="D89" s="11">
        <v>11100</v>
      </c>
      <c r="E89" s="11">
        <v>11663.125</v>
      </c>
      <c r="F89" s="11">
        <v>11100</v>
      </c>
      <c r="G89" s="11">
        <v>522.44574222729443</v>
      </c>
      <c r="H89" s="11">
        <f t="shared" si="10"/>
        <v>1270</v>
      </c>
    </row>
    <row r="90" spans="2:8" x14ac:dyDescent="0.2">
      <c r="B90" s="10" t="s">
        <v>20</v>
      </c>
      <c r="C90" s="11">
        <v>10650</v>
      </c>
      <c r="D90" s="11">
        <v>7590</v>
      </c>
      <c r="E90" s="11">
        <v>9479.9333333333325</v>
      </c>
      <c r="F90" s="11">
        <v>9000</v>
      </c>
      <c r="G90" s="11">
        <v>912.36940096077524</v>
      </c>
      <c r="H90" s="11">
        <f t="shared" si="10"/>
        <v>3060</v>
      </c>
    </row>
    <row r="91" spans="2:8" x14ac:dyDescent="0.2">
      <c r="B91" s="10" t="s">
        <v>21</v>
      </c>
      <c r="C91" s="11">
        <v>12430</v>
      </c>
      <c r="D91" s="11">
        <v>11070</v>
      </c>
      <c r="E91" s="11">
        <v>11829.538461538461</v>
      </c>
      <c r="F91" s="11">
        <v>11800</v>
      </c>
      <c r="G91" s="11">
        <v>312.48529319239719</v>
      </c>
      <c r="H91" s="11">
        <f t="shared" si="10"/>
        <v>1360</v>
      </c>
    </row>
    <row r="92" spans="2:8" x14ac:dyDescent="0.2">
      <c r="B92" s="10" t="s">
        <v>22</v>
      </c>
      <c r="C92" s="11">
        <v>11900</v>
      </c>
      <c r="D92" s="11">
        <v>9017</v>
      </c>
      <c r="E92" s="11">
        <v>10465.625</v>
      </c>
      <c r="F92" s="11">
        <v>11590</v>
      </c>
      <c r="G92" s="11">
        <v>1257.6548399416158</v>
      </c>
      <c r="H92" s="11">
        <f t="shared" si="10"/>
        <v>2883</v>
      </c>
    </row>
    <row r="95" spans="2:8" x14ac:dyDescent="0.2">
      <c r="B95" s="1" t="s">
        <v>40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Props1.xml><?xml version="1.0" encoding="utf-8"?>
<ds:datastoreItem xmlns:ds="http://schemas.openxmlformats.org/officeDocument/2006/customXml" ds:itemID="{C7EC1C75-B9E4-40B1-BDAB-814E212B1D81}"/>
</file>

<file path=customXml/itemProps2.xml><?xml version="1.0" encoding="utf-8"?>
<ds:datastoreItem xmlns:ds="http://schemas.openxmlformats.org/officeDocument/2006/customXml" ds:itemID="{F90403C5-F0B1-4F4B-B75C-57D528DD3E35}"/>
</file>

<file path=customXml/itemProps3.xml><?xml version="1.0" encoding="utf-8"?>
<ds:datastoreItem xmlns:ds="http://schemas.openxmlformats.org/officeDocument/2006/customXml" ds:itemID="{6F69B7C9-B455-4069-B7A5-49B458CE69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Marzo 2018</dc:title>
  <dc:creator>Yurani  Puertas Gonzalez</dc:creator>
  <cp:lastModifiedBy>Patricia ZambranoTapia</cp:lastModifiedBy>
  <dcterms:created xsi:type="dcterms:W3CDTF">2018-03-23T15:19:14Z</dcterms:created>
  <dcterms:modified xsi:type="dcterms:W3CDTF">2018-04-02T14:14:10Z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